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4141cdfdf4223e57/Desktop/BOOTCAMP/16-Module-Project-3/"/>
    </mc:Choice>
  </mc:AlternateContent>
  <xr:revisionPtr revIDLastSave="22" documentId="8_{A368548D-D48A-4D52-A07A-BA9BEEE25F73}" xr6:coauthVersionLast="47" xr6:coauthVersionMax="47" xr10:uidLastSave="{407FB194-F9E2-42C1-B37A-670945C03B0E}"/>
  <workbookProtection workbookPassword="E6EC" lockStructure="1"/>
  <bookViews>
    <workbookView xWindow="29430" yWindow="-120" windowWidth="29040" windowHeight="15720" firstSheet="2" activeTab="2" xr2:uid="{83F22FCD-9B95-4B0E-B2A7-B125013DF3B5}"/>
  </bookViews>
  <sheets>
    <sheet name="Co_Data" sheetId="6" state="hidden" r:id="rId1"/>
    <sheet name="HelperTables" sheetId="3" state="hidden" r:id="rId2"/>
    <sheet name="By Policy Type, Year, and Range" sheetId="7" r:id="rId3"/>
    <sheet name="By Policy Type and Year" sheetId="11" r:id="rId4"/>
  </sheets>
  <definedNames>
    <definedName name="_xlnm._FilterDatabase" localSheetId="0" hidden="1">Co_Data!$A$1:$H$1833</definedName>
    <definedName name="Slicer_Exp_Year">#N/A</definedName>
    <definedName name="Slicer_Exp_Year1">#N/A</definedName>
    <definedName name="Slicer_Policy_Type">#N/A</definedName>
    <definedName name="Slicer_Policy_Type1">#N/A</definedName>
    <definedName name="Slicer_Range_of_Insurance">#N/A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33" i="6" l="1"/>
  <c r="G2" i="6"/>
  <c r="H2" i="6" l="1"/>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79" i="6"/>
  <c r="H1580" i="6"/>
  <c r="H1581" i="6"/>
  <c r="H1582" i="6"/>
  <c r="H1583" i="6"/>
  <c r="H1584" i="6"/>
  <c r="H1585" i="6"/>
  <c r="H1586" i="6"/>
  <c r="H1587" i="6"/>
  <c r="H1588" i="6"/>
  <c r="H1589" i="6"/>
  <c r="H1590" i="6"/>
  <c r="H1591" i="6"/>
  <c r="H1592" i="6"/>
  <c r="H1593" i="6"/>
  <c r="H1594" i="6"/>
  <c r="H1595" i="6"/>
  <c r="H1596" i="6"/>
  <c r="H1597" i="6"/>
  <c r="H1598" i="6"/>
  <c r="H1599" i="6"/>
  <c r="H1600" i="6"/>
  <c r="H1601" i="6"/>
  <c r="H1602" i="6"/>
  <c r="H1603" i="6"/>
  <c r="H1604"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G1676" i="6"/>
  <c r="G1677" i="6"/>
  <c r="G1678" i="6"/>
  <c r="G1679" i="6"/>
  <c r="G1680" i="6"/>
  <c r="G1681" i="6"/>
  <c r="G1682" i="6"/>
  <c r="G1683" i="6"/>
  <c r="G1684" i="6"/>
  <c r="G1685" i="6"/>
  <c r="G1686" i="6"/>
  <c r="G1687" i="6"/>
  <c r="G1688" i="6"/>
  <c r="G1689" i="6"/>
  <c r="G1690" i="6"/>
  <c r="G1691" i="6"/>
  <c r="G1692" i="6"/>
  <c r="G1693" i="6"/>
  <c r="G1694" i="6"/>
  <c r="G1695" i="6"/>
  <c r="G1696" i="6"/>
  <c r="G1697" i="6"/>
  <c r="G1698" i="6"/>
  <c r="G1699" i="6"/>
  <c r="G1700" i="6"/>
  <c r="G1701" i="6"/>
  <c r="G1702" i="6"/>
  <c r="G1703" i="6"/>
  <c r="G1704" i="6"/>
  <c r="G1705" i="6"/>
  <c r="G1706" i="6"/>
  <c r="G1707" i="6"/>
  <c r="G1708" i="6"/>
  <c r="G1709" i="6"/>
  <c r="G1710" i="6"/>
  <c r="G1711" i="6"/>
  <c r="G1712" i="6"/>
  <c r="G1713" i="6"/>
  <c r="G1714" i="6"/>
  <c r="G1715" i="6"/>
  <c r="G1716" i="6"/>
  <c r="G1717" i="6"/>
  <c r="G1718" i="6"/>
  <c r="G1719" i="6"/>
  <c r="G1720" i="6"/>
  <c r="G1721" i="6"/>
  <c r="G1722" i="6"/>
  <c r="G1723" i="6"/>
  <c r="G1724" i="6"/>
  <c r="G1725" i="6"/>
  <c r="G1726" i="6"/>
  <c r="G1727" i="6"/>
  <c r="G1728" i="6"/>
  <c r="G1729" i="6"/>
  <c r="G1730" i="6"/>
  <c r="G1731" i="6"/>
  <c r="G1732" i="6"/>
  <c r="G1733" i="6"/>
  <c r="G1734" i="6"/>
  <c r="G1735" i="6"/>
  <c r="G1736" i="6"/>
  <c r="G1737" i="6"/>
  <c r="G1738" i="6"/>
  <c r="G1739" i="6"/>
  <c r="G1740" i="6"/>
  <c r="G1741" i="6"/>
  <c r="G1742" i="6"/>
  <c r="G1743" i="6"/>
  <c r="G1744" i="6"/>
  <c r="G1745" i="6"/>
  <c r="G1746" i="6"/>
  <c r="G1747" i="6"/>
  <c r="G1748" i="6"/>
  <c r="G1749" i="6"/>
  <c r="G1750" i="6"/>
  <c r="G1751" i="6"/>
  <c r="G1752" i="6"/>
  <c r="G1753" i="6"/>
  <c r="G1754" i="6"/>
  <c r="G1755" i="6"/>
  <c r="G1756" i="6"/>
  <c r="G1757" i="6"/>
  <c r="G1758" i="6"/>
  <c r="G1759" i="6"/>
  <c r="G1760" i="6"/>
  <c r="G1761" i="6"/>
  <c r="G1762" i="6"/>
  <c r="G1763" i="6"/>
  <c r="G1764" i="6"/>
  <c r="G1765" i="6"/>
  <c r="G1766" i="6"/>
  <c r="G1767" i="6"/>
  <c r="G1768" i="6"/>
  <c r="G1769" i="6"/>
  <c r="G1770" i="6"/>
  <c r="G1771" i="6"/>
  <c r="G1772" i="6"/>
  <c r="G1773" i="6"/>
  <c r="G1774" i="6"/>
  <c r="G1775" i="6"/>
  <c r="G1776" i="6"/>
  <c r="G1777" i="6"/>
  <c r="G1778" i="6"/>
  <c r="G1779" i="6"/>
  <c r="G1780" i="6"/>
  <c r="G1781" i="6"/>
  <c r="G1782" i="6"/>
  <c r="G1783" i="6"/>
  <c r="G1784" i="6"/>
  <c r="G1785" i="6"/>
  <c r="G1786" i="6"/>
  <c r="G1787" i="6"/>
  <c r="G1788" i="6"/>
  <c r="G1789" i="6"/>
  <c r="G1790" i="6"/>
  <c r="G1791" i="6"/>
  <c r="G1792" i="6"/>
  <c r="G1793" i="6"/>
  <c r="G1794" i="6"/>
  <c r="G1795" i="6"/>
  <c r="G1796" i="6"/>
  <c r="G1797" i="6"/>
  <c r="G1798" i="6"/>
  <c r="G1799" i="6"/>
  <c r="G1800" i="6"/>
  <c r="G1801" i="6"/>
  <c r="G1802" i="6"/>
  <c r="G1803" i="6"/>
  <c r="G1804" i="6"/>
  <c r="G1805" i="6"/>
  <c r="G1806" i="6"/>
  <c r="G1807" i="6"/>
  <c r="G1808" i="6"/>
  <c r="G1809" i="6"/>
  <c r="G1810" i="6"/>
  <c r="G1811" i="6"/>
  <c r="G1812" i="6"/>
  <c r="G1813" i="6"/>
  <c r="G1814" i="6"/>
  <c r="G1815" i="6"/>
  <c r="G1816" i="6"/>
  <c r="G1817" i="6"/>
  <c r="G1818" i="6"/>
  <c r="G1819" i="6"/>
  <c r="G1820" i="6"/>
  <c r="G1821" i="6"/>
  <c r="G1822" i="6"/>
  <c r="G1823" i="6"/>
  <c r="G1824" i="6"/>
  <c r="G1825" i="6"/>
  <c r="G1826" i="6"/>
  <c r="G1827" i="6"/>
  <c r="G1828" i="6"/>
  <c r="G1829" i="6"/>
  <c r="G1830" i="6"/>
  <c r="G1831" i="6"/>
  <c r="G1832" i="6"/>
  <c r="G3" i="3" l="1"/>
  <c r="G11" i="3"/>
  <c r="G19" i="3"/>
  <c r="G4" i="3"/>
  <c r="G12" i="3"/>
  <c r="G20" i="3"/>
  <c r="G14" i="3"/>
  <c r="G15" i="3"/>
  <c r="G5" i="3"/>
  <c r="G13" i="3"/>
  <c r="G2" i="3"/>
  <c r="G6" i="3"/>
  <c r="G8" i="3"/>
  <c r="G16" i="3"/>
  <c r="G7" i="3"/>
  <c r="G18" i="3"/>
  <c r="G9" i="3"/>
  <c r="G17" i="3"/>
  <c r="G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Mumper, Micah</author>
  </authors>
  <commentList>
    <comment ref="A1" authorId="0" shapeId="0" xr:uid="{CD3906D6-7CE2-4F94-99CB-B4EB9A63BA97}">
      <text>
        <r>
          <rPr>
            <b/>
            <sz val="9"/>
            <color indexed="81"/>
            <rFont val="Tahoma"/>
            <family val="2"/>
          </rPr>
          <t>script:</t>
        </r>
        <r>
          <rPr>
            <sz val="9"/>
            <color indexed="81"/>
            <rFont val="Tahoma"/>
            <family val="2"/>
          </rPr>
          <t xml:space="preserve">
select substr(t1.tid,1,4) as "RPT YEAR", 
case when t1.years = 'RY-2' then substr(t1.tid,1,4) - 2
     when t1.years = 'RY-1' then substr(t1.tid,1,4) - 1
end as "Exp Year",
t1.amt_of_ins, t1.policy_form, sum(t1.wp) as "WP", round(sum(t1.we)/12,0) as "WE" from (
select tid, naic, amt_of_ins, policy_form, order_by, years, wp, we
from pped.pp_codata
unpivot (
    (wp, we)
    for years
    in (
        (wp1, we1) as 'RY-2',
        (wp2, we2) as 'RY-1'
        )
    )
where substr(tid,5,3) between 001 and 899
order by tid, order_by+0) t1
group by substr(t1.tid,1,4), t1.amt_of_ins, t1.policy_form, t1.years
order by substr(t1.tid,1,4), t1.policy_form, t1.amt_of_ins, t1.years;</t>
        </r>
      </text>
    </comment>
  </commentList>
</comments>
</file>

<file path=xl/sharedStrings.xml><?xml version="1.0" encoding="utf-8"?>
<sst xmlns="http://schemas.openxmlformats.org/spreadsheetml/2006/main" count="3334" uniqueCount="84">
  <si>
    <t>POLICY_FORM</t>
  </si>
  <si>
    <t>200,000 to 299,999</t>
  </si>
  <si>
    <t>300,000 to 399,999</t>
  </si>
  <si>
    <t>400,000 to 499,999</t>
  </si>
  <si>
    <t>100,000 to 124,999</t>
  </si>
  <si>
    <t>125,000 to 149,999</t>
  </si>
  <si>
    <t>150,000 to 174,999</t>
  </si>
  <si>
    <t>175,000 to 199,999</t>
  </si>
  <si>
    <t>Code</t>
  </si>
  <si>
    <t>Form</t>
  </si>
  <si>
    <t>00a</t>
  </si>
  <si>
    <t>00b</t>
  </si>
  <si>
    <t>00c</t>
  </si>
  <si>
    <t>Dwelling-Fire (Owner-Occupied)</t>
  </si>
  <si>
    <t>Homeowners Multi-Peril</t>
  </si>
  <si>
    <t>Renters (Tenant)</t>
  </si>
  <si>
    <t>Condominium Unit Owners</t>
  </si>
  <si>
    <t>Mobile Homes</t>
  </si>
  <si>
    <t>Dwelling-Fire (Tenant-Occupied)</t>
  </si>
  <si>
    <t>49,999 and under</t>
  </si>
  <si>
    <t>AMT_OF_INS</t>
  </si>
  <si>
    <t>50,000 to 74,999</t>
  </si>
  <si>
    <t>75,000 to 99,999</t>
  </si>
  <si>
    <t>500,000 and over</t>
  </si>
  <si>
    <t>13,999 and under</t>
  </si>
  <si>
    <t>14,000 to 19,999</t>
  </si>
  <si>
    <t>20,000 to 25,999</t>
  </si>
  <si>
    <t>26,000 to 31,999</t>
  </si>
  <si>
    <t>32,000 to 37,999</t>
  </si>
  <si>
    <t>38,000 to 43,999</t>
  </si>
  <si>
    <t>44,000 to 49,999</t>
  </si>
  <si>
    <t>100,000 and over</t>
  </si>
  <si>
    <t>Range of Insurance</t>
  </si>
  <si>
    <t>Policy Type</t>
  </si>
  <si>
    <t>WP</t>
  </si>
  <si>
    <t>WE</t>
  </si>
  <si>
    <t>Average Written Premiums</t>
  </si>
  <si>
    <t>Ranges</t>
  </si>
  <si>
    <t>RPT YEAR</t>
  </si>
  <si>
    <t>Exp Year</t>
  </si>
  <si>
    <t>Written Premiums</t>
  </si>
  <si>
    <t>Written Exposures</t>
  </si>
  <si>
    <t>Written Premiums and Exposures by Policy Type, Year, and Range</t>
  </si>
  <si>
    <t>3. Use "Multi-Select" to include multiple selections from a particular category.</t>
  </si>
  <si>
    <t>2. There are two buttons above each filter:           "Multi-Select", and         "Clear Filter"</t>
  </si>
  <si>
    <t>4. Use "Clear Filter" to reset your filter selections back to the default of all categories.</t>
  </si>
  <si>
    <t>1. Use the boxes to the right of the table to filter the data by two categories: Policy Type and Year. This table combines the experience across all ranges of insurance.</t>
  </si>
  <si>
    <t>Year</t>
  </si>
  <si>
    <t>1. Use the boxes to the right of the table to filter the data by three categories: Policy Type, Year, and Range of Insurance.</t>
  </si>
  <si>
    <t>Written Premiums and Exposures by Policy Type and Year</t>
  </si>
  <si>
    <t xml:space="preserve">24,999 and under  </t>
  </si>
  <si>
    <t xml:space="preserve">25,000 to 49,999  </t>
  </si>
  <si>
    <t xml:space="preserve">50,000 to 74,999  </t>
  </si>
  <si>
    <t xml:space="preserve">500,000 and over  </t>
  </si>
  <si>
    <t xml:space="preserve">75,000 to 99,999  </t>
  </si>
  <si>
    <t xml:space="preserve">100,000 and over  </t>
  </si>
  <si>
    <t xml:space="preserve">13,999 and under  </t>
  </si>
  <si>
    <t xml:space="preserve">14,000 to 19,999  </t>
  </si>
  <si>
    <t xml:space="preserve">20,000 to 25,999  </t>
  </si>
  <si>
    <t xml:space="preserve">26,000 to 31,999  </t>
  </si>
  <si>
    <t xml:space="preserve">32,000 to 37,999  </t>
  </si>
  <si>
    <t xml:space="preserve">38,000 to 43,999  </t>
  </si>
  <si>
    <t xml:space="preserve">44,000 to 49,999  </t>
  </si>
  <si>
    <t xml:space="preserve">49,999 and under  </t>
  </si>
  <si>
    <t>2008 Total</t>
  </si>
  <si>
    <t>2009 Total</t>
  </si>
  <si>
    <t>2010 Total</t>
  </si>
  <si>
    <t>2011 Total</t>
  </si>
  <si>
    <t>2012 Total</t>
  </si>
  <si>
    <t>2013 Total</t>
  </si>
  <si>
    <t>2014 Total</t>
  </si>
  <si>
    <t>2015 Total</t>
  </si>
  <si>
    <t>2016 Total</t>
  </si>
  <si>
    <t>2017 Total</t>
  </si>
  <si>
    <t>2018 Total</t>
  </si>
  <si>
    <t>2019 Total</t>
  </si>
  <si>
    <t>2020 Total</t>
  </si>
  <si>
    <t>2021 Total</t>
  </si>
  <si>
    <t>Condominium Unit Owners Total</t>
  </si>
  <si>
    <t>Dwelling-Fire (Owner-Occupied) Total</t>
  </si>
  <si>
    <t>Dwelling-Fire (Tenant-Occupied) Total</t>
  </si>
  <si>
    <t>Homeowners Multi-Peril Total</t>
  </si>
  <si>
    <t>Mobile Homes Total</t>
  </si>
  <si>
    <t>Renters (Tenant)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</si>
</sst>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5" x14ac:knownFonts="1">
    <font>
      <sz val="11"/>
      <color theme="1"/>
      <name val="Calibri"/>
      <family val="2"/>
      <scheme val="minor"/>
    </font>
    <font>
      <sz val="9"/>
      <color indexed="81"/>
      <name val="Tahoma"/>
      <family val="2"/>
    </font>
    <font>
      <b/>
      <sz val="9"/>
      <color indexed="81"/>
      <name val="Tahoma"/>
      <family val="2"/>
    </font>
    <font>
      <sz val="16"/>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43" fontId="4" fillId="0" borderId="0" applyFont="0" applyFill="0" applyBorder="0" applyAlignment="0" applyProtection="0"/>
  </cellStyleXfs>
  <cellXfs count="11">
    <xf numFmtId="0" fontId="0" fillId="0" borderId="0" xfId="0"/>
    <xf numFmtId="0" fontId="0" fillId="0" borderId="0" xfId="0" pivotButton="1"/>
    <xf numFmtId="3" fontId="0" fillId="0" borderId="0" xfId="0" applyNumberFormat="1"/>
    <xf numFmtId="0" fontId="0" fillId="2" borderId="0" xfId="0" applyFill="1"/>
    <xf numFmtId="164" fontId="0" fillId="0" borderId="0" xfId="0" applyNumberFormat="1"/>
    <xf numFmtId="0" fontId="3" fillId="0" borderId="0" xfId="0" applyFont="1"/>
    <xf numFmtId="43" fontId="0" fillId="0" borderId="0" xfId="1" applyFont="1"/>
    <xf numFmtId="0" fontId="0" fillId="0" borderId="0" xfId="0" pivotButton="1" applyProtection="1"/>
    <xf numFmtId="0" fontId="0" fillId="0" borderId="0" xfId="0" applyProtection="1"/>
    <xf numFmtId="164" fontId="0" fillId="0" borderId="0" xfId="0" applyNumberFormat="1" applyProtection="1"/>
    <xf numFmtId="3" fontId="0" fillId="0" borderId="0" xfId="0" applyNumberFormat="1" applyProtection="1"/>
  </cellXfs>
  <cellStyles count="2">
    <cellStyle name="Comma" xfId="1" builtinId="3"/>
    <cellStyle name="Normal" xfId="0" builtinId="0"/>
  </cellStyles>
  <dxfs count="1470">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123825</xdr:colOff>
      <xdr:row>25</xdr:row>
      <xdr:rowOff>9525</xdr:rowOff>
    </xdr:from>
    <xdr:to>
      <xdr:col>9</xdr:col>
      <xdr:colOff>638175</xdr:colOff>
      <xdr:row>38</xdr:row>
      <xdr:rowOff>57150</xdr:rowOff>
    </xdr:to>
    <mc:AlternateContent xmlns:mc="http://schemas.openxmlformats.org/markup-compatibility/2006" xmlns:a14="http://schemas.microsoft.com/office/drawing/2010/main">
      <mc:Choice Requires="a14">
        <xdr:graphicFrame macro="">
          <xdr:nvGraphicFramePr>
            <xdr:cNvPr id="4" name="Range of Insurance">
              <a:extLst>
                <a:ext uri="{FF2B5EF4-FFF2-40B4-BE49-F238E27FC236}">
                  <a16:creationId xmlns:a16="http://schemas.microsoft.com/office/drawing/2014/main" id="{93F3315D-770C-45E2-B962-BFCD13E21E67}"/>
                </a:ext>
              </a:extLst>
            </xdr:cNvPr>
            <xdr:cNvGraphicFramePr/>
          </xdr:nvGraphicFramePr>
          <xdr:xfrm>
            <a:off x="0" y="0"/>
            <a:ext cx="0" cy="0"/>
          </xdr:xfrm>
          <a:graphic>
            <a:graphicData uri="http://schemas.microsoft.com/office/drawing/2010/slicer">
              <sle:slicer xmlns:sle="http://schemas.microsoft.com/office/drawing/2010/slicer" name="Range of Insurance"/>
            </a:graphicData>
          </a:graphic>
        </xdr:graphicFrame>
      </mc:Choice>
      <mc:Fallback xmlns="">
        <xdr:sp macro="" textlink="">
          <xdr:nvSpPr>
            <xdr:cNvPr id="0" name=""/>
            <xdr:cNvSpPr>
              <a:spLocks noTextEdit="1"/>
            </xdr:cNvSpPr>
          </xdr:nvSpPr>
          <xdr:spPr>
            <a:xfrm>
              <a:off x="7686675" y="4848225"/>
              <a:ext cx="26860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6</xdr:col>
      <xdr:colOff>133349</xdr:colOff>
      <xdr:row>6</xdr:row>
      <xdr:rowOff>9526</xdr:rowOff>
    </xdr:from>
    <xdr:to>
      <xdr:col>9</xdr:col>
      <xdr:colOff>600074</xdr:colOff>
      <xdr:row>16</xdr:row>
      <xdr:rowOff>76200</xdr:rowOff>
    </xdr:to>
    <mc:AlternateContent xmlns:mc="http://schemas.openxmlformats.org/markup-compatibility/2006" xmlns:a14="http://schemas.microsoft.com/office/drawing/2010/main">
      <mc:Choice Requires="a14">
        <xdr:graphicFrame macro="">
          <xdr:nvGraphicFramePr>
            <xdr:cNvPr id="5" name="Policy Type">
              <a:extLst>
                <a:ext uri="{FF2B5EF4-FFF2-40B4-BE49-F238E27FC236}">
                  <a16:creationId xmlns:a16="http://schemas.microsoft.com/office/drawing/2014/main" id="{FC936BBF-777F-4765-9197-7AA7000117B1}"/>
                </a:ext>
              </a:extLst>
            </xdr:cNvPr>
            <xdr:cNvGraphicFramePr/>
          </xdr:nvGraphicFramePr>
          <xdr:xfrm>
            <a:off x="0" y="0"/>
            <a:ext cx="0" cy="0"/>
          </xdr:xfrm>
          <a:graphic>
            <a:graphicData uri="http://schemas.microsoft.com/office/drawing/2010/slicer">
              <sle:slicer xmlns:sle="http://schemas.microsoft.com/office/drawing/2010/slicer" name="Policy Type"/>
            </a:graphicData>
          </a:graphic>
        </xdr:graphicFrame>
      </mc:Choice>
      <mc:Fallback xmlns="">
        <xdr:sp macro="" textlink="">
          <xdr:nvSpPr>
            <xdr:cNvPr id="0" name=""/>
            <xdr:cNvSpPr>
              <a:spLocks noTextEdit="1"/>
            </xdr:cNvSpPr>
          </xdr:nvSpPr>
          <xdr:spPr>
            <a:xfrm>
              <a:off x="7696199" y="1228726"/>
              <a:ext cx="2638425" cy="1971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6</xdr:col>
      <xdr:colOff>133350</xdr:colOff>
      <xdr:row>16</xdr:row>
      <xdr:rowOff>142875</xdr:rowOff>
    </xdr:from>
    <xdr:to>
      <xdr:col>9</xdr:col>
      <xdr:colOff>619126</xdr:colOff>
      <xdr:row>24</xdr:row>
      <xdr:rowOff>123824</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F3112D01-BC39-407B-842A-9D21C13184B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696200" y="3267075"/>
              <a:ext cx="2657476" cy="1504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xdr:col>
      <xdr:colOff>514350</xdr:colOff>
      <xdr:row>2</xdr:row>
      <xdr:rowOff>9526</xdr:rowOff>
    </xdr:from>
    <xdr:to>
      <xdr:col>2</xdr:col>
      <xdr:colOff>714375</xdr:colOff>
      <xdr:row>3</xdr:row>
      <xdr:rowOff>9526</xdr:rowOff>
    </xdr:to>
    <xdr:pic>
      <xdr:nvPicPr>
        <xdr:cNvPr id="2" name="Picture 1">
          <a:extLst>
            <a:ext uri="{FF2B5EF4-FFF2-40B4-BE49-F238E27FC236}">
              <a16:creationId xmlns:a16="http://schemas.microsoft.com/office/drawing/2014/main" id="{97211F59-F410-4F1B-BD16-532FB7A42372}"/>
            </a:ext>
          </a:extLst>
        </xdr:cNvPr>
        <xdr:cNvPicPr>
          <a:picLocks noChangeAspect="1"/>
        </xdr:cNvPicPr>
      </xdr:nvPicPr>
      <xdr:blipFill rotWithShape="1">
        <a:blip xmlns:r="http://schemas.openxmlformats.org/officeDocument/2006/relationships" r:embed="rId1"/>
        <a:srcRect l="10716" t="11114" r="14275" b="14803"/>
        <a:stretch/>
      </xdr:blipFill>
      <xdr:spPr>
        <a:xfrm>
          <a:off x="2590800" y="466726"/>
          <a:ext cx="200025" cy="190500"/>
        </a:xfrm>
        <a:prstGeom prst="rect">
          <a:avLst/>
        </a:prstGeom>
      </xdr:spPr>
    </xdr:pic>
    <xdr:clientData/>
  </xdr:twoCellAnchor>
  <xdr:twoCellAnchor editAs="oneCell">
    <xdr:from>
      <xdr:col>3</xdr:col>
      <xdr:colOff>581025</xdr:colOff>
      <xdr:row>2</xdr:row>
      <xdr:rowOff>19050</xdr:rowOff>
    </xdr:from>
    <xdr:to>
      <xdr:col>3</xdr:col>
      <xdr:colOff>771525</xdr:colOff>
      <xdr:row>3</xdr:row>
      <xdr:rowOff>10767</xdr:rowOff>
    </xdr:to>
    <xdr:pic>
      <xdr:nvPicPr>
        <xdr:cNvPr id="6" name="Picture 5">
          <a:extLst>
            <a:ext uri="{FF2B5EF4-FFF2-40B4-BE49-F238E27FC236}">
              <a16:creationId xmlns:a16="http://schemas.microsoft.com/office/drawing/2014/main" id="{8EC08087-E181-4AD2-BFD2-030870026B48}"/>
            </a:ext>
          </a:extLst>
        </xdr:cNvPr>
        <xdr:cNvPicPr>
          <a:picLocks noChangeAspect="1"/>
        </xdr:cNvPicPr>
      </xdr:nvPicPr>
      <xdr:blipFill>
        <a:blip xmlns:r="http://schemas.openxmlformats.org/officeDocument/2006/relationships" r:embed="rId2"/>
        <a:stretch>
          <a:fillRect/>
        </a:stretch>
      </xdr:blipFill>
      <xdr:spPr>
        <a:xfrm>
          <a:off x="4010025" y="476250"/>
          <a:ext cx="190500" cy="1822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114299</xdr:colOff>
      <xdr:row>6</xdr:row>
      <xdr:rowOff>104776</xdr:rowOff>
    </xdr:from>
    <xdr:to>
      <xdr:col>7</xdr:col>
      <xdr:colOff>314324</xdr:colOff>
      <xdr:row>16</xdr:row>
      <xdr:rowOff>171450</xdr:rowOff>
    </xdr:to>
    <mc:AlternateContent xmlns:mc="http://schemas.openxmlformats.org/markup-compatibility/2006" xmlns:a14="http://schemas.microsoft.com/office/drawing/2010/main">
      <mc:Choice Requires="a14">
        <xdr:graphicFrame macro="">
          <xdr:nvGraphicFramePr>
            <xdr:cNvPr id="3" name="Policy Type 1">
              <a:extLst>
                <a:ext uri="{FF2B5EF4-FFF2-40B4-BE49-F238E27FC236}">
                  <a16:creationId xmlns:a16="http://schemas.microsoft.com/office/drawing/2014/main" id="{C7348068-85EF-4FF5-B021-9AD2BEBB8689}"/>
                </a:ext>
              </a:extLst>
            </xdr:cNvPr>
            <xdr:cNvGraphicFramePr/>
          </xdr:nvGraphicFramePr>
          <xdr:xfrm>
            <a:off x="0" y="0"/>
            <a:ext cx="0" cy="0"/>
          </xdr:xfrm>
          <a:graphic>
            <a:graphicData uri="http://schemas.microsoft.com/office/drawing/2010/slicer">
              <sle:slicer xmlns:sle="http://schemas.microsoft.com/office/drawing/2010/slicer" name="Policy Type 1"/>
            </a:graphicData>
          </a:graphic>
        </xdr:graphicFrame>
      </mc:Choice>
      <mc:Fallback xmlns="">
        <xdr:sp macro="" textlink="">
          <xdr:nvSpPr>
            <xdr:cNvPr id="0" name=""/>
            <xdr:cNvSpPr>
              <a:spLocks noTextEdit="1"/>
            </xdr:cNvSpPr>
          </xdr:nvSpPr>
          <xdr:spPr>
            <a:xfrm>
              <a:off x="6905624" y="1323976"/>
              <a:ext cx="2638425" cy="1971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5</xdr:col>
      <xdr:colOff>104775</xdr:colOff>
      <xdr:row>17</xdr:row>
      <xdr:rowOff>28575</xdr:rowOff>
    </xdr:from>
    <xdr:to>
      <xdr:col>7</xdr:col>
      <xdr:colOff>323851</xdr:colOff>
      <xdr:row>25</xdr:row>
      <xdr:rowOff>9524</xdr:rowOff>
    </xdr:to>
    <mc:AlternateContent xmlns:mc="http://schemas.openxmlformats.org/markup-compatibility/2006" xmlns:a14="http://schemas.microsoft.com/office/drawing/2010/main">
      <mc:Choice Requires="a14">
        <xdr:graphicFrame macro="">
          <xdr:nvGraphicFramePr>
            <xdr:cNvPr id="4" name="Year2">
              <a:extLst>
                <a:ext uri="{FF2B5EF4-FFF2-40B4-BE49-F238E27FC236}">
                  <a16:creationId xmlns:a16="http://schemas.microsoft.com/office/drawing/2014/main" id="{DB27C614-F254-4A1D-B606-2473BC9CAECA}"/>
                </a:ext>
              </a:extLst>
            </xdr:cNvPr>
            <xdr:cNvGraphicFramePr/>
          </xdr:nvGraphicFramePr>
          <xdr:xfrm>
            <a:off x="0" y="0"/>
            <a:ext cx="0" cy="0"/>
          </xdr:xfrm>
          <a:graphic>
            <a:graphicData uri="http://schemas.microsoft.com/office/drawing/2010/slicer">
              <sle:slicer xmlns:sle="http://schemas.microsoft.com/office/drawing/2010/slicer" name="Year2"/>
            </a:graphicData>
          </a:graphic>
        </xdr:graphicFrame>
      </mc:Choice>
      <mc:Fallback xmlns="">
        <xdr:sp macro="" textlink="">
          <xdr:nvSpPr>
            <xdr:cNvPr id="0" name=""/>
            <xdr:cNvSpPr>
              <a:spLocks noTextEdit="1"/>
            </xdr:cNvSpPr>
          </xdr:nvSpPr>
          <xdr:spPr>
            <a:xfrm>
              <a:off x="6896100" y="3343275"/>
              <a:ext cx="2657476" cy="1504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xdr:col>
      <xdr:colOff>419100</xdr:colOff>
      <xdr:row>2</xdr:row>
      <xdr:rowOff>9526</xdr:rowOff>
    </xdr:from>
    <xdr:to>
      <xdr:col>2</xdr:col>
      <xdr:colOff>133350</xdr:colOff>
      <xdr:row>3</xdr:row>
      <xdr:rowOff>9526</xdr:rowOff>
    </xdr:to>
    <xdr:pic>
      <xdr:nvPicPr>
        <xdr:cNvPr id="5" name="Picture 4">
          <a:extLst>
            <a:ext uri="{FF2B5EF4-FFF2-40B4-BE49-F238E27FC236}">
              <a16:creationId xmlns:a16="http://schemas.microsoft.com/office/drawing/2014/main" id="{EC280979-ED87-47CB-AFD0-6AF3775F4052}"/>
            </a:ext>
          </a:extLst>
        </xdr:cNvPr>
        <xdr:cNvPicPr>
          <a:picLocks noChangeAspect="1"/>
        </xdr:cNvPicPr>
      </xdr:nvPicPr>
      <xdr:blipFill rotWithShape="1">
        <a:blip xmlns:r="http://schemas.openxmlformats.org/officeDocument/2006/relationships" r:embed="rId1"/>
        <a:srcRect l="10716" t="11114" r="14275" b="14803"/>
        <a:stretch/>
      </xdr:blipFill>
      <xdr:spPr>
        <a:xfrm>
          <a:off x="2590800" y="466726"/>
          <a:ext cx="200025" cy="190500"/>
        </a:xfrm>
        <a:prstGeom prst="rect">
          <a:avLst/>
        </a:prstGeom>
      </xdr:spPr>
    </xdr:pic>
    <xdr:clientData/>
  </xdr:twoCellAnchor>
  <xdr:twoCellAnchor editAs="oneCell">
    <xdr:from>
      <xdr:col>3</xdr:col>
      <xdr:colOff>104775</xdr:colOff>
      <xdr:row>2</xdr:row>
      <xdr:rowOff>19050</xdr:rowOff>
    </xdr:from>
    <xdr:to>
      <xdr:col>3</xdr:col>
      <xdr:colOff>295275</xdr:colOff>
      <xdr:row>3</xdr:row>
      <xdr:rowOff>10767</xdr:rowOff>
    </xdr:to>
    <xdr:pic>
      <xdr:nvPicPr>
        <xdr:cNvPr id="6" name="Picture 5">
          <a:extLst>
            <a:ext uri="{FF2B5EF4-FFF2-40B4-BE49-F238E27FC236}">
              <a16:creationId xmlns:a16="http://schemas.microsoft.com/office/drawing/2014/main" id="{A34B8AAA-D61D-4EA0-A1E2-8A0FF0801FE4}"/>
            </a:ext>
          </a:extLst>
        </xdr:cNvPr>
        <xdr:cNvPicPr>
          <a:picLocks noChangeAspect="1"/>
        </xdr:cNvPicPr>
      </xdr:nvPicPr>
      <xdr:blipFill>
        <a:blip xmlns:r="http://schemas.openxmlformats.org/officeDocument/2006/relationships" r:embed="rId2"/>
        <a:stretch>
          <a:fillRect/>
        </a:stretch>
      </xdr:blipFill>
      <xdr:spPr>
        <a:xfrm>
          <a:off x="4000500" y="476250"/>
          <a:ext cx="190500" cy="18221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mper, Micah" refreshedDate="45077.59045520833" missingItemsLimit="0" createdVersion="6" refreshedVersion="6" minRefreshableVersion="3" recordCount="1832" xr:uid="{089E0C9A-73DC-427F-975A-8969DCC9CC4D}">
  <cacheSource type="worksheet">
    <worksheetSource ref="A1:H1833" sheet="Co_Data"/>
  </cacheSource>
  <cacheFields count="10">
    <cacheField name="RPT YEAR" numFmtId="0">
      <sharedItems containsSemiMixedTypes="0" containsString="0" containsNumber="1" containsInteger="1" minValue="2010" maxValue="2022"/>
    </cacheField>
    <cacheField name="Exp Year" numFmtId="0">
      <sharedItems containsSemiMixedTypes="0" containsString="0" containsNumber="1" containsInteger="1" minValue="2008" maxValue="2021" count="14">
        <n v="2008"/>
        <n v="2009"/>
        <n v="2010"/>
        <n v="2011"/>
        <n v="2012"/>
        <n v="2013"/>
        <n v="2014"/>
        <n v="2015"/>
        <n v="2016"/>
        <n v="2017"/>
        <n v="2018"/>
        <n v="2019"/>
        <n v="2020"/>
        <n v="2021"/>
      </sharedItems>
    </cacheField>
    <cacheField name="AMT_OF_INS" numFmtId="0">
      <sharedItems/>
    </cacheField>
    <cacheField name="POLICY_FORM" numFmtId="0">
      <sharedItems containsMixedTypes="1" containsNumber="1" containsInteger="1" minValue="1" maxValue="10"/>
    </cacheField>
    <cacheField name="ORDER_BY" numFmtId="0">
      <sharedItems containsSemiMixedTypes="0" containsString="0" containsNumber="1" containsInteger="1" minValue="1" maxValue="140" count="14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105"/>
        <n v="106"/>
        <n v="107"/>
        <n v="108"/>
        <n v="109"/>
        <n v="110"/>
        <n v="111"/>
        <n v="112"/>
        <n v="113"/>
        <n v="114"/>
        <n v="115"/>
        <n v="116"/>
        <n v="93"/>
        <n v="94"/>
        <n v="95"/>
        <n v="96"/>
        <n v="97"/>
        <n v="98"/>
        <n v="99"/>
        <n v="100"/>
        <n v="101"/>
        <n v="102"/>
        <n v="103"/>
        <n v="104"/>
        <n v="117"/>
        <n v="118"/>
        <n v="119"/>
        <n v="120"/>
        <n v="121"/>
        <n v="122"/>
        <n v="123"/>
        <n v="124"/>
        <n v="125"/>
        <n v="126"/>
        <n v="127"/>
        <n v="128"/>
        <n v="129"/>
        <n v="130"/>
        <n v="131"/>
        <n v="132"/>
        <n v="133"/>
        <n v="134"/>
        <n v="135"/>
        <n v="136"/>
        <n v="137"/>
        <n v="138"/>
        <n v="139"/>
        <n v="140"/>
      </sharedItems>
    </cacheField>
    <cacheField name="WP" numFmtId="0">
      <sharedItems containsSemiMixedTypes="0" containsString="0" containsNumber="1" minValue="-15992.63" maxValue="3854491168.49476"/>
    </cacheField>
    <cacheField name="WE" numFmtId="0">
      <sharedItems containsSemiMixedTypes="0" containsString="0" containsNumber="1" containsInteger="1" minValue="-2" maxValue="1968295"/>
    </cacheField>
    <cacheField name="Policy Type" numFmtId="0">
      <sharedItems count="6">
        <s v="Dwelling-Fire (Owner-Occupied)"/>
        <s v="Homeowners Multi-Peril"/>
        <s v="Renters (Tenant)"/>
        <s v="Condominium Unit Owners"/>
        <s v="Mobile Homes"/>
        <s v="Dwelling-Fire (Tenant-Occupied)"/>
      </sharedItems>
    </cacheField>
    <cacheField name="Range of Insurance" numFmtId="0">
      <sharedItems count="20">
        <s v="49,999 and under"/>
        <s v="50,000 to 74,999  "/>
        <s v="75,000 to 99,999  "/>
        <s v="100,000 to 124,999"/>
        <s v="125,000 to 149,999"/>
        <s v="150,000 to 174,999"/>
        <s v="175,000 to 199,999"/>
        <s v="200,000 to 299,999"/>
        <s v="300,000 to 399,999"/>
        <s v="400,000 to 499,999"/>
        <s v="500,000 and over  "/>
        <s v="13,999 and under  "/>
        <s v="14,000 to 19,999  "/>
        <s v="20,000 to 25,999  "/>
        <s v="26,000 to 31,999  "/>
        <s v="32,000 to 37,999  "/>
        <s v="38,000 to 43,999  "/>
        <s v="44,000 to 49,999  "/>
        <s v="100,000 and over  "/>
        <s v="49,999 and under  "/>
      </sharedItems>
    </cacheField>
    <cacheField name="AWP" numFmtId="0" formula="WP/WE" databaseField="0"/>
  </cacheFields>
  <extLst>
    <ext xmlns:x14="http://schemas.microsoft.com/office/spreadsheetml/2009/9/main" uri="{725AE2AE-9491-48be-B2B4-4EB974FC3084}">
      <x14:pivotCacheDefinition pivotCacheId="9347766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32">
  <r>
    <n v="2010"/>
    <x v="0"/>
    <s v="24,999 and under  "/>
    <s v="00a"/>
    <x v="0"/>
    <n v="102186.87"/>
    <n v="1597"/>
    <x v="0"/>
    <x v="0"/>
  </r>
  <r>
    <n v="2010"/>
    <x v="0"/>
    <s v="25,000 to 49,999  "/>
    <s v="00a"/>
    <x v="1"/>
    <n v="520116.8"/>
    <n v="2919"/>
    <x v="0"/>
    <x v="0"/>
  </r>
  <r>
    <n v="2010"/>
    <x v="0"/>
    <s v="50,000 to 74,999  "/>
    <s v="00a"/>
    <x v="2"/>
    <n v="2129857.19"/>
    <n v="7516"/>
    <x v="0"/>
    <x v="1"/>
  </r>
  <r>
    <n v="2010"/>
    <x v="0"/>
    <s v="75,000 to 99,999  "/>
    <s v="00a"/>
    <x v="3"/>
    <n v="5094963.09"/>
    <n v="15084"/>
    <x v="0"/>
    <x v="2"/>
  </r>
  <r>
    <n v="2010"/>
    <x v="0"/>
    <s v="100,000 to 124,999"/>
    <s v="00a"/>
    <x v="4"/>
    <n v="12123464.58"/>
    <n v="32970"/>
    <x v="0"/>
    <x v="3"/>
  </r>
  <r>
    <n v="2010"/>
    <x v="0"/>
    <s v="125,000 to 149,999"/>
    <s v="00a"/>
    <x v="5"/>
    <n v="19069730.649999999"/>
    <n v="45241"/>
    <x v="0"/>
    <x v="4"/>
  </r>
  <r>
    <n v="2010"/>
    <x v="0"/>
    <s v="150,000 to 174,999"/>
    <s v="00a"/>
    <x v="6"/>
    <n v="27935759"/>
    <n v="56971"/>
    <x v="0"/>
    <x v="5"/>
  </r>
  <r>
    <n v="2010"/>
    <x v="0"/>
    <s v="175,000 to 199,999"/>
    <s v="00a"/>
    <x v="7"/>
    <n v="31207330.16"/>
    <n v="55364"/>
    <x v="0"/>
    <x v="6"/>
  </r>
  <r>
    <n v="2010"/>
    <x v="0"/>
    <s v="200,000 to 299,999"/>
    <s v="00a"/>
    <x v="8"/>
    <n v="108996795.8"/>
    <n v="156140"/>
    <x v="0"/>
    <x v="7"/>
  </r>
  <r>
    <n v="2010"/>
    <x v="0"/>
    <s v="300,000 to 399,999"/>
    <s v="00a"/>
    <x v="9"/>
    <n v="65669107.479999997"/>
    <n v="68655"/>
    <x v="0"/>
    <x v="8"/>
  </r>
  <r>
    <n v="2010"/>
    <x v="0"/>
    <s v="400,000 to 499,999"/>
    <s v="00a"/>
    <x v="10"/>
    <n v="38312025.509999998"/>
    <n v="32743"/>
    <x v="0"/>
    <x v="9"/>
  </r>
  <r>
    <n v="2010"/>
    <x v="0"/>
    <s v="500,000 and over  "/>
    <s v="00a"/>
    <x v="11"/>
    <n v="54604607.829999998"/>
    <n v="37412"/>
    <x v="0"/>
    <x v="10"/>
  </r>
  <r>
    <n v="2010"/>
    <x v="1"/>
    <s v="24,999 and under  "/>
    <s v="00a"/>
    <x v="0"/>
    <n v="82172.149999999994"/>
    <n v="1322"/>
    <x v="0"/>
    <x v="0"/>
  </r>
  <r>
    <n v="2010"/>
    <x v="1"/>
    <s v="25,000 to 49,999  "/>
    <s v="00a"/>
    <x v="1"/>
    <n v="526898.5"/>
    <n v="2921"/>
    <x v="0"/>
    <x v="0"/>
  </r>
  <r>
    <n v="2010"/>
    <x v="1"/>
    <s v="50,000 to 74,999  "/>
    <s v="00a"/>
    <x v="2"/>
    <n v="1848146.32"/>
    <n v="6859"/>
    <x v="0"/>
    <x v="1"/>
  </r>
  <r>
    <n v="2010"/>
    <x v="1"/>
    <s v="75,000 to 99,999  "/>
    <s v="00a"/>
    <x v="3"/>
    <n v="4561338.4800000004"/>
    <n v="13582"/>
    <x v="0"/>
    <x v="2"/>
  </r>
  <r>
    <n v="2010"/>
    <x v="1"/>
    <s v="100,000 to 124,999"/>
    <s v="00a"/>
    <x v="4"/>
    <n v="10678996.710000001"/>
    <n v="28854"/>
    <x v="0"/>
    <x v="3"/>
  </r>
  <r>
    <n v="2010"/>
    <x v="1"/>
    <s v="125,000 to 149,999"/>
    <s v="00a"/>
    <x v="5"/>
    <n v="17660952.149999999"/>
    <n v="41357"/>
    <x v="0"/>
    <x v="4"/>
  </r>
  <r>
    <n v="2010"/>
    <x v="1"/>
    <s v="150,000 to 174,999"/>
    <s v="00a"/>
    <x v="6"/>
    <n v="26118722.010000002"/>
    <n v="54247"/>
    <x v="0"/>
    <x v="5"/>
  </r>
  <r>
    <n v="2010"/>
    <x v="1"/>
    <s v="175,000 to 199,999"/>
    <s v="00a"/>
    <x v="7"/>
    <n v="29805324.079999998"/>
    <n v="54626"/>
    <x v="0"/>
    <x v="6"/>
  </r>
  <r>
    <n v="2010"/>
    <x v="1"/>
    <s v="200,000 to 299,999"/>
    <s v="00a"/>
    <x v="8"/>
    <n v="111428716.45"/>
    <n v="168234"/>
    <x v="0"/>
    <x v="7"/>
  </r>
  <r>
    <n v="2010"/>
    <x v="1"/>
    <s v="300,000 to 399,999"/>
    <s v="00a"/>
    <x v="9"/>
    <n v="67695427.959999993"/>
    <n v="74503"/>
    <x v="0"/>
    <x v="8"/>
  </r>
  <r>
    <n v="2010"/>
    <x v="1"/>
    <s v="400,000 to 499,999"/>
    <s v="00a"/>
    <x v="10"/>
    <n v="39928716.950000003"/>
    <n v="35558"/>
    <x v="0"/>
    <x v="9"/>
  </r>
  <r>
    <n v="2010"/>
    <x v="1"/>
    <s v="500,000 and over  "/>
    <s v="00a"/>
    <x v="11"/>
    <n v="64487918.140000001"/>
    <n v="40939"/>
    <x v="0"/>
    <x v="10"/>
  </r>
  <r>
    <n v="2010"/>
    <x v="0"/>
    <s v="24,999 and under  "/>
    <s v="00b"/>
    <x v="12"/>
    <n v="6678.28"/>
    <n v="130"/>
    <x v="0"/>
    <x v="0"/>
  </r>
  <r>
    <n v="2010"/>
    <x v="0"/>
    <s v="25,000 to 49,999  "/>
    <s v="00b"/>
    <x v="13"/>
    <n v="15708.66"/>
    <n v="114"/>
    <x v="0"/>
    <x v="0"/>
  </r>
  <r>
    <n v="2010"/>
    <x v="0"/>
    <s v="50,000 to 74,999  "/>
    <s v="00b"/>
    <x v="14"/>
    <n v="72458.100000000006"/>
    <n v="268"/>
    <x v="0"/>
    <x v="1"/>
  </r>
  <r>
    <n v="2010"/>
    <x v="0"/>
    <s v="75,000 to 99,999  "/>
    <s v="00b"/>
    <x v="15"/>
    <n v="120852.65"/>
    <n v="332"/>
    <x v="0"/>
    <x v="2"/>
  </r>
  <r>
    <n v="2010"/>
    <x v="0"/>
    <s v="100,000 to 124,999"/>
    <s v="00b"/>
    <x v="16"/>
    <n v="230176.84"/>
    <n v="521"/>
    <x v="0"/>
    <x v="3"/>
  </r>
  <r>
    <n v="2010"/>
    <x v="0"/>
    <s v="125,000 to 149,999"/>
    <s v="00b"/>
    <x v="17"/>
    <n v="248867.03"/>
    <n v="502"/>
    <x v="0"/>
    <x v="4"/>
  </r>
  <r>
    <n v="2010"/>
    <x v="0"/>
    <s v="150,000 to 174,999"/>
    <s v="00b"/>
    <x v="18"/>
    <n v="290567.49"/>
    <n v="566"/>
    <x v="0"/>
    <x v="5"/>
  </r>
  <r>
    <n v="2010"/>
    <x v="0"/>
    <s v="175,000 to 199,999"/>
    <s v="00b"/>
    <x v="19"/>
    <n v="259417.82"/>
    <n v="439"/>
    <x v="0"/>
    <x v="6"/>
  </r>
  <r>
    <n v="2010"/>
    <x v="0"/>
    <s v="200,000 to 299,999"/>
    <s v="00b"/>
    <x v="20"/>
    <n v="828921.75"/>
    <n v="1254"/>
    <x v="0"/>
    <x v="7"/>
  </r>
  <r>
    <n v="2010"/>
    <x v="0"/>
    <s v="300,000 to 399,999"/>
    <s v="00b"/>
    <x v="21"/>
    <n v="573507"/>
    <n v="637"/>
    <x v="0"/>
    <x v="8"/>
  </r>
  <r>
    <n v="2010"/>
    <x v="0"/>
    <s v="400,000 to 499,999"/>
    <s v="00b"/>
    <x v="22"/>
    <n v="303776.71000000002"/>
    <n v="299"/>
    <x v="0"/>
    <x v="9"/>
  </r>
  <r>
    <n v="2010"/>
    <x v="0"/>
    <s v="500,000 and over  "/>
    <s v="00b"/>
    <x v="23"/>
    <n v="444632.57"/>
    <n v="324"/>
    <x v="0"/>
    <x v="10"/>
  </r>
  <r>
    <n v="2010"/>
    <x v="1"/>
    <s v="24,999 and under  "/>
    <s v="00b"/>
    <x v="12"/>
    <n v="5328"/>
    <n v="115"/>
    <x v="0"/>
    <x v="0"/>
  </r>
  <r>
    <n v="2010"/>
    <x v="1"/>
    <s v="25,000 to 49,999  "/>
    <s v="00b"/>
    <x v="13"/>
    <n v="15494"/>
    <n v="106"/>
    <x v="0"/>
    <x v="0"/>
  </r>
  <r>
    <n v="2010"/>
    <x v="1"/>
    <s v="50,000 to 74,999  "/>
    <s v="00b"/>
    <x v="14"/>
    <n v="65886"/>
    <n v="242"/>
    <x v="0"/>
    <x v="1"/>
  </r>
  <r>
    <n v="2010"/>
    <x v="1"/>
    <s v="75,000 to 99,999  "/>
    <s v="00b"/>
    <x v="15"/>
    <n v="113432"/>
    <n v="293"/>
    <x v="0"/>
    <x v="2"/>
  </r>
  <r>
    <n v="2010"/>
    <x v="1"/>
    <s v="100,000 to 124,999"/>
    <s v="00b"/>
    <x v="16"/>
    <n v="220441"/>
    <n v="494"/>
    <x v="0"/>
    <x v="3"/>
  </r>
  <r>
    <n v="2010"/>
    <x v="1"/>
    <s v="125,000 to 149,999"/>
    <s v="00b"/>
    <x v="17"/>
    <n v="234502"/>
    <n v="490"/>
    <x v="0"/>
    <x v="4"/>
  </r>
  <r>
    <n v="2010"/>
    <x v="1"/>
    <s v="150,000 to 174,999"/>
    <s v="00b"/>
    <x v="18"/>
    <n v="327900"/>
    <n v="614"/>
    <x v="0"/>
    <x v="5"/>
  </r>
  <r>
    <n v="2010"/>
    <x v="1"/>
    <s v="175,000 to 199,999"/>
    <s v="00b"/>
    <x v="19"/>
    <n v="259446"/>
    <n v="448"/>
    <x v="0"/>
    <x v="6"/>
  </r>
  <r>
    <n v="2010"/>
    <x v="1"/>
    <s v="200,000 to 299,999"/>
    <s v="00b"/>
    <x v="20"/>
    <n v="951916"/>
    <n v="1384"/>
    <x v="0"/>
    <x v="7"/>
  </r>
  <r>
    <n v="2010"/>
    <x v="1"/>
    <s v="300,000 to 399,999"/>
    <s v="00b"/>
    <x v="21"/>
    <n v="635131.06000000006"/>
    <n v="726"/>
    <x v="0"/>
    <x v="8"/>
  </r>
  <r>
    <n v="2010"/>
    <x v="1"/>
    <s v="400,000 to 499,999"/>
    <s v="00b"/>
    <x v="22"/>
    <n v="334044.81"/>
    <n v="309"/>
    <x v="0"/>
    <x v="9"/>
  </r>
  <r>
    <n v="2010"/>
    <x v="1"/>
    <s v="500,000 and over  "/>
    <s v="00b"/>
    <x v="23"/>
    <n v="538818.63"/>
    <n v="378"/>
    <x v="0"/>
    <x v="10"/>
  </r>
  <r>
    <n v="2010"/>
    <x v="0"/>
    <s v="24,999 and under  "/>
    <n v="1"/>
    <x v="24"/>
    <n v="0"/>
    <n v="0"/>
    <x v="1"/>
    <x v="0"/>
  </r>
  <r>
    <n v="2010"/>
    <x v="0"/>
    <s v="25,000 to 49,999  "/>
    <n v="1"/>
    <x v="25"/>
    <n v="0"/>
    <n v="0"/>
    <x v="1"/>
    <x v="0"/>
  </r>
  <r>
    <n v="2010"/>
    <x v="0"/>
    <s v="50,000 to 74,999  "/>
    <n v="1"/>
    <x v="26"/>
    <n v="0"/>
    <n v="0"/>
    <x v="1"/>
    <x v="1"/>
  </r>
  <r>
    <n v="2010"/>
    <x v="0"/>
    <s v="75,000 to 99,999  "/>
    <n v="1"/>
    <x v="27"/>
    <n v="0"/>
    <n v="0"/>
    <x v="1"/>
    <x v="2"/>
  </r>
  <r>
    <n v="2010"/>
    <x v="0"/>
    <s v="100,000 to 124,999"/>
    <n v="1"/>
    <x v="28"/>
    <n v="331"/>
    <n v="1"/>
    <x v="1"/>
    <x v="3"/>
  </r>
  <r>
    <n v="2010"/>
    <x v="0"/>
    <s v="125,000 to 149,999"/>
    <n v="1"/>
    <x v="29"/>
    <n v="355"/>
    <n v="1"/>
    <x v="1"/>
    <x v="4"/>
  </r>
  <r>
    <n v="2010"/>
    <x v="0"/>
    <s v="150,000 to 174,999"/>
    <n v="1"/>
    <x v="30"/>
    <n v="1218"/>
    <n v="3"/>
    <x v="1"/>
    <x v="5"/>
  </r>
  <r>
    <n v="2010"/>
    <x v="0"/>
    <s v="175,000 to 199,999"/>
    <n v="1"/>
    <x v="31"/>
    <n v="0"/>
    <n v="0"/>
    <x v="1"/>
    <x v="6"/>
  </r>
  <r>
    <n v="2010"/>
    <x v="0"/>
    <s v="200,000 to 299,999"/>
    <n v="1"/>
    <x v="32"/>
    <n v="556"/>
    <n v="1"/>
    <x v="1"/>
    <x v="7"/>
  </r>
  <r>
    <n v="2010"/>
    <x v="0"/>
    <s v="300,000 to 399,999"/>
    <n v="1"/>
    <x v="33"/>
    <n v="0"/>
    <n v="0"/>
    <x v="1"/>
    <x v="8"/>
  </r>
  <r>
    <n v="2010"/>
    <x v="0"/>
    <s v="400,000 to 499,999"/>
    <n v="1"/>
    <x v="34"/>
    <n v="972"/>
    <n v="1"/>
    <x v="1"/>
    <x v="9"/>
  </r>
  <r>
    <n v="2010"/>
    <x v="0"/>
    <s v="500,000 and over  "/>
    <n v="1"/>
    <x v="35"/>
    <n v="0"/>
    <n v="0"/>
    <x v="1"/>
    <x v="10"/>
  </r>
  <r>
    <n v="2010"/>
    <x v="1"/>
    <s v="24,999 and under  "/>
    <n v="1"/>
    <x v="24"/>
    <n v="0"/>
    <n v="0"/>
    <x v="1"/>
    <x v="0"/>
  </r>
  <r>
    <n v="2010"/>
    <x v="1"/>
    <s v="25,000 to 49,999  "/>
    <n v="1"/>
    <x v="25"/>
    <n v="0"/>
    <n v="0"/>
    <x v="1"/>
    <x v="0"/>
  </r>
  <r>
    <n v="2010"/>
    <x v="1"/>
    <s v="50,000 to 74,999  "/>
    <n v="1"/>
    <x v="26"/>
    <n v="0"/>
    <n v="0"/>
    <x v="1"/>
    <x v="1"/>
  </r>
  <r>
    <n v="2010"/>
    <x v="1"/>
    <s v="75,000 to 99,999  "/>
    <n v="1"/>
    <x v="27"/>
    <n v="0"/>
    <n v="0"/>
    <x v="1"/>
    <x v="2"/>
  </r>
  <r>
    <n v="2010"/>
    <x v="1"/>
    <s v="100,000 to 124,999"/>
    <n v="1"/>
    <x v="28"/>
    <n v="339"/>
    <n v="1"/>
    <x v="1"/>
    <x v="3"/>
  </r>
  <r>
    <n v="2010"/>
    <x v="1"/>
    <s v="125,000 to 149,999"/>
    <n v="1"/>
    <x v="29"/>
    <n v="363"/>
    <n v="1"/>
    <x v="1"/>
    <x v="4"/>
  </r>
  <r>
    <n v="2010"/>
    <x v="1"/>
    <s v="150,000 to 174,999"/>
    <n v="1"/>
    <x v="30"/>
    <n v="824"/>
    <n v="2"/>
    <x v="1"/>
    <x v="5"/>
  </r>
  <r>
    <n v="2010"/>
    <x v="1"/>
    <s v="175,000 to 199,999"/>
    <n v="1"/>
    <x v="31"/>
    <n v="318"/>
    <n v="1"/>
    <x v="1"/>
    <x v="6"/>
  </r>
  <r>
    <n v="2010"/>
    <x v="1"/>
    <s v="200,000 to 299,999"/>
    <n v="1"/>
    <x v="32"/>
    <n v="564"/>
    <n v="1"/>
    <x v="1"/>
    <x v="7"/>
  </r>
  <r>
    <n v="2010"/>
    <x v="1"/>
    <s v="300,000 to 399,999"/>
    <n v="1"/>
    <x v="33"/>
    <n v="0"/>
    <n v="0"/>
    <x v="1"/>
    <x v="8"/>
  </r>
  <r>
    <n v="2010"/>
    <x v="1"/>
    <s v="400,000 to 499,999"/>
    <n v="1"/>
    <x v="34"/>
    <n v="988"/>
    <n v="1"/>
    <x v="1"/>
    <x v="9"/>
  </r>
  <r>
    <n v="2010"/>
    <x v="1"/>
    <s v="500,000 and over  "/>
    <n v="1"/>
    <x v="35"/>
    <n v="0"/>
    <n v="0"/>
    <x v="1"/>
    <x v="10"/>
  </r>
  <r>
    <n v="2010"/>
    <x v="0"/>
    <s v="24,999 and under  "/>
    <n v="2"/>
    <x v="36"/>
    <n v="0"/>
    <n v="0"/>
    <x v="1"/>
    <x v="0"/>
  </r>
  <r>
    <n v="2010"/>
    <x v="0"/>
    <s v="25,000 to 49,999  "/>
    <n v="2"/>
    <x v="37"/>
    <n v="808"/>
    <n v="2"/>
    <x v="1"/>
    <x v="0"/>
  </r>
  <r>
    <n v="2010"/>
    <x v="0"/>
    <s v="50,000 to 74,999  "/>
    <n v="2"/>
    <x v="38"/>
    <n v="4227"/>
    <n v="9"/>
    <x v="1"/>
    <x v="1"/>
  </r>
  <r>
    <n v="2010"/>
    <x v="0"/>
    <s v="75,000 to 99,999  "/>
    <n v="2"/>
    <x v="39"/>
    <n v="16133"/>
    <n v="31"/>
    <x v="1"/>
    <x v="2"/>
  </r>
  <r>
    <n v="2010"/>
    <x v="0"/>
    <s v="100,000 to 124,999"/>
    <n v="2"/>
    <x v="40"/>
    <n v="50794"/>
    <n v="87"/>
    <x v="1"/>
    <x v="3"/>
  </r>
  <r>
    <n v="2010"/>
    <x v="0"/>
    <s v="125,000 to 149,999"/>
    <n v="2"/>
    <x v="41"/>
    <n v="72981"/>
    <n v="114"/>
    <x v="1"/>
    <x v="4"/>
  </r>
  <r>
    <n v="2010"/>
    <x v="0"/>
    <s v="150,000 to 174,999"/>
    <n v="2"/>
    <x v="42"/>
    <n v="116501"/>
    <n v="158"/>
    <x v="1"/>
    <x v="5"/>
  </r>
  <r>
    <n v="2010"/>
    <x v="0"/>
    <s v="175,000 to 199,999"/>
    <n v="2"/>
    <x v="43"/>
    <n v="123664"/>
    <n v="159"/>
    <x v="1"/>
    <x v="6"/>
  </r>
  <r>
    <n v="2010"/>
    <x v="0"/>
    <s v="200,000 to 299,999"/>
    <n v="2"/>
    <x v="44"/>
    <n v="441141"/>
    <n v="450"/>
    <x v="1"/>
    <x v="7"/>
  </r>
  <r>
    <n v="2010"/>
    <x v="0"/>
    <s v="300,000 to 399,999"/>
    <n v="2"/>
    <x v="45"/>
    <n v="216299"/>
    <n v="169"/>
    <x v="1"/>
    <x v="8"/>
  </r>
  <r>
    <n v="2010"/>
    <x v="0"/>
    <s v="400,000 to 499,999"/>
    <n v="2"/>
    <x v="46"/>
    <n v="99887"/>
    <n v="62"/>
    <x v="1"/>
    <x v="9"/>
  </r>
  <r>
    <n v="2010"/>
    <x v="0"/>
    <s v="500,000 and over  "/>
    <n v="2"/>
    <x v="47"/>
    <n v="157153"/>
    <n v="66"/>
    <x v="1"/>
    <x v="10"/>
  </r>
  <r>
    <n v="2010"/>
    <x v="1"/>
    <s v="24,999 and under  "/>
    <n v="2"/>
    <x v="36"/>
    <n v="0"/>
    <n v="0"/>
    <x v="1"/>
    <x v="0"/>
  </r>
  <r>
    <n v="2010"/>
    <x v="1"/>
    <s v="25,000 to 49,999  "/>
    <n v="2"/>
    <x v="37"/>
    <n v="1159"/>
    <n v="2"/>
    <x v="1"/>
    <x v="0"/>
  </r>
  <r>
    <n v="2010"/>
    <x v="1"/>
    <s v="50,000 to 74,999  "/>
    <n v="2"/>
    <x v="38"/>
    <n v="3120"/>
    <n v="7"/>
    <x v="1"/>
    <x v="1"/>
  </r>
  <r>
    <n v="2010"/>
    <x v="1"/>
    <s v="75,000 to 99,999  "/>
    <n v="2"/>
    <x v="39"/>
    <n v="6488"/>
    <n v="13"/>
    <x v="1"/>
    <x v="2"/>
  </r>
  <r>
    <n v="2010"/>
    <x v="1"/>
    <s v="100,000 to 124,999"/>
    <n v="2"/>
    <x v="40"/>
    <n v="25519"/>
    <n v="50"/>
    <x v="1"/>
    <x v="3"/>
  </r>
  <r>
    <n v="2010"/>
    <x v="1"/>
    <s v="125,000 to 149,999"/>
    <n v="2"/>
    <x v="41"/>
    <n v="62368"/>
    <n v="96"/>
    <x v="1"/>
    <x v="4"/>
  </r>
  <r>
    <n v="2010"/>
    <x v="1"/>
    <s v="150,000 to 174,999"/>
    <n v="2"/>
    <x v="42"/>
    <n v="90431"/>
    <n v="124"/>
    <x v="1"/>
    <x v="5"/>
  </r>
  <r>
    <n v="2010"/>
    <x v="1"/>
    <s v="175,000 to 199,999"/>
    <n v="2"/>
    <x v="43"/>
    <n v="115352"/>
    <n v="145"/>
    <x v="1"/>
    <x v="6"/>
  </r>
  <r>
    <n v="2010"/>
    <x v="1"/>
    <s v="200,000 to 299,999"/>
    <n v="2"/>
    <x v="44"/>
    <n v="405750"/>
    <n v="419"/>
    <x v="1"/>
    <x v="7"/>
  </r>
  <r>
    <n v="2010"/>
    <x v="1"/>
    <s v="300,000 to 399,999"/>
    <n v="2"/>
    <x v="45"/>
    <n v="211551"/>
    <n v="172"/>
    <x v="1"/>
    <x v="8"/>
  </r>
  <r>
    <n v="2010"/>
    <x v="1"/>
    <s v="400,000 to 499,999"/>
    <n v="2"/>
    <x v="46"/>
    <n v="100408"/>
    <n v="65"/>
    <x v="1"/>
    <x v="9"/>
  </r>
  <r>
    <n v="2010"/>
    <x v="1"/>
    <s v="500,000 and over  "/>
    <n v="2"/>
    <x v="47"/>
    <n v="145582"/>
    <n v="64"/>
    <x v="1"/>
    <x v="10"/>
  </r>
  <r>
    <n v="2010"/>
    <x v="0"/>
    <s v="24,999 and under  "/>
    <n v="3"/>
    <x v="48"/>
    <n v="13727"/>
    <n v="49"/>
    <x v="1"/>
    <x v="0"/>
  </r>
  <r>
    <n v="2010"/>
    <x v="0"/>
    <s v="25,000 to 49,999  "/>
    <n v="3"/>
    <x v="49"/>
    <n v="53088"/>
    <n v="163"/>
    <x v="1"/>
    <x v="0"/>
  </r>
  <r>
    <n v="2010"/>
    <x v="0"/>
    <s v="50,000 to 74,999  "/>
    <n v="3"/>
    <x v="50"/>
    <n v="453715"/>
    <n v="1250"/>
    <x v="1"/>
    <x v="1"/>
  </r>
  <r>
    <n v="2010"/>
    <x v="0"/>
    <s v="75,000 to 99,999  "/>
    <n v="3"/>
    <x v="51"/>
    <n v="5995954"/>
    <n v="13393"/>
    <x v="1"/>
    <x v="2"/>
  </r>
  <r>
    <n v="2010"/>
    <x v="0"/>
    <s v="100,000 to 124,999"/>
    <n v="3"/>
    <x v="52"/>
    <n v="36683449"/>
    <n v="75110"/>
    <x v="1"/>
    <x v="3"/>
  </r>
  <r>
    <n v="2010"/>
    <x v="0"/>
    <s v="125,000 to 149,999"/>
    <n v="3"/>
    <x v="53"/>
    <n v="104829251.18000001"/>
    <n v="195280"/>
    <x v="1"/>
    <x v="4"/>
  </r>
  <r>
    <n v="2010"/>
    <x v="0"/>
    <s v="150,000 to 174,999"/>
    <n v="3"/>
    <x v="54"/>
    <n v="198084581.19999999"/>
    <n v="336219"/>
    <x v="1"/>
    <x v="5"/>
  </r>
  <r>
    <n v="2010"/>
    <x v="0"/>
    <s v="175,000 to 199,999"/>
    <n v="3"/>
    <x v="55"/>
    <n v="278359969.95999998"/>
    <n v="436772"/>
    <x v="1"/>
    <x v="6"/>
  </r>
  <r>
    <n v="2010"/>
    <x v="0"/>
    <s v="200,000 to 299,999"/>
    <n v="3"/>
    <x v="56"/>
    <n v="1280107731.6900001"/>
    <n v="1736068"/>
    <x v="1"/>
    <x v="7"/>
  </r>
  <r>
    <n v="2010"/>
    <x v="0"/>
    <s v="300,000 to 399,999"/>
    <n v="3"/>
    <x v="57"/>
    <n v="894389826.13"/>
    <n v="970982"/>
    <x v="1"/>
    <x v="8"/>
  </r>
  <r>
    <n v="2010"/>
    <x v="0"/>
    <s v="400,000 to 499,999"/>
    <n v="3"/>
    <x v="58"/>
    <n v="509387907.04000002"/>
    <n v="451363"/>
    <x v="1"/>
    <x v="9"/>
  </r>
  <r>
    <n v="2010"/>
    <x v="0"/>
    <s v="500,000 and over  "/>
    <n v="3"/>
    <x v="59"/>
    <n v="1029453053.85"/>
    <n v="532496"/>
    <x v="1"/>
    <x v="10"/>
  </r>
  <r>
    <n v="2010"/>
    <x v="1"/>
    <s v="24,999 and under  "/>
    <n v="3"/>
    <x v="48"/>
    <n v="14581"/>
    <n v="55"/>
    <x v="1"/>
    <x v="0"/>
  </r>
  <r>
    <n v="2010"/>
    <x v="1"/>
    <s v="25,000 to 49,999  "/>
    <n v="3"/>
    <x v="49"/>
    <n v="36288"/>
    <n v="122"/>
    <x v="1"/>
    <x v="0"/>
  </r>
  <r>
    <n v="2010"/>
    <x v="1"/>
    <s v="50,000 to 74,999  "/>
    <n v="3"/>
    <x v="50"/>
    <n v="326560"/>
    <n v="899"/>
    <x v="1"/>
    <x v="1"/>
  </r>
  <r>
    <n v="2010"/>
    <x v="1"/>
    <s v="75,000 to 99,999  "/>
    <n v="3"/>
    <x v="51"/>
    <n v="3689301"/>
    <n v="8210"/>
    <x v="1"/>
    <x v="2"/>
  </r>
  <r>
    <n v="2010"/>
    <x v="1"/>
    <s v="100,000 to 124,999"/>
    <n v="3"/>
    <x v="52"/>
    <n v="24795349"/>
    <n v="51065"/>
    <x v="1"/>
    <x v="3"/>
  </r>
  <r>
    <n v="2010"/>
    <x v="1"/>
    <s v="125,000 to 149,999"/>
    <n v="3"/>
    <x v="53"/>
    <n v="80966619"/>
    <n v="152662"/>
    <x v="1"/>
    <x v="4"/>
  </r>
  <r>
    <n v="2010"/>
    <x v="1"/>
    <s v="150,000 to 174,999"/>
    <n v="3"/>
    <x v="54"/>
    <n v="163477809"/>
    <n v="282290"/>
    <x v="1"/>
    <x v="5"/>
  </r>
  <r>
    <n v="2010"/>
    <x v="1"/>
    <s v="175,000 to 199,999"/>
    <n v="3"/>
    <x v="55"/>
    <n v="241995498"/>
    <n v="387152"/>
    <x v="1"/>
    <x v="6"/>
  </r>
  <r>
    <n v="2010"/>
    <x v="1"/>
    <s v="200,000 to 299,999"/>
    <n v="3"/>
    <x v="56"/>
    <n v="1223532204.1500001"/>
    <n v="1694941"/>
    <x v="1"/>
    <x v="7"/>
  </r>
  <r>
    <n v="2010"/>
    <x v="1"/>
    <s v="300,000 to 399,999"/>
    <n v="3"/>
    <x v="57"/>
    <n v="927540458.46000004"/>
    <n v="1033683"/>
    <x v="1"/>
    <x v="8"/>
  </r>
  <r>
    <n v="2010"/>
    <x v="1"/>
    <s v="400,000 to 499,999"/>
    <n v="3"/>
    <x v="58"/>
    <n v="553400825.08000004"/>
    <n v="502041"/>
    <x v="1"/>
    <x v="9"/>
  </r>
  <r>
    <n v="2010"/>
    <x v="1"/>
    <s v="500,000 and over  "/>
    <n v="3"/>
    <x v="59"/>
    <n v="1127301282.8199999"/>
    <n v="598404"/>
    <x v="1"/>
    <x v="10"/>
  </r>
  <r>
    <n v="2010"/>
    <x v="0"/>
    <s v="13,999 and under  "/>
    <n v="4"/>
    <x v="60"/>
    <n v="24160201.809999999"/>
    <n v="158700"/>
    <x v="2"/>
    <x v="11"/>
  </r>
  <r>
    <n v="2010"/>
    <x v="0"/>
    <s v="14,000 to 19,999  "/>
    <n v="4"/>
    <x v="61"/>
    <n v="13440439.210000001"/>
    <n v="85834"/>
    <x v="2"/>
    <x v="12"/>
  </r>
  <r>
    <n v="2010"/>
    <x v="0"/>
    <s v="20,000 to 25,999  "/>
    <n v="4"/>
    <x v="62"/>
    <n v="45301250.710000001"/>
    <n v="242937"/>
    <x v="2"/>
    <x v="13"/>
  </r>
  <r>
    <n v="2010"/>
    <x v="0"/>
    <s v="26,000 to 31,999  "/>
    <n v="4"/>
    <x v="63"/>
    <n v="31759552.550000001"/>
    <n v="162885"/>
    <x v="2"/>
    <x v="14"/>
  </r>
  <r>
    <n v="2010"/>
    <x v="0"/>
    <s v="32,000 to 37,999  "/>
    <n v="4"/>
    <x v="64"/>
    <n v="14494301.220000001"/>
    <n v="67289"/>
    <x v="2"/>
    <x v="15"/>
  </r>
  <r>
    <n v="2010"/>
    <x v="0"/>
    <s v="38,000 to 43,999  "/>
    <n v="4"/>
    <x v="65"/>
    <n v="16249418.609999999"/>
    <n v="64471"/>
    <x v="2"/>
    <x v="16"/>
  </r>
  <r>
    <n v="2010"/>
    <x v="0"/>
    <s v="44,000 to 49,999  "/>
    <n v="4"/>
    <x v="66"/>
    <n v="6817895.8899999997"/>
    <n v="27387"/>
    <x v="2"/>
    <x v="17"/>
  </r>
  <r>
    <n v="2010"/>
    <x v="0"/>
    <s v="50,000 to 74,999  "/>
    <n v="4"/>
    <x v="67"/>
    <n v="36349042.439999998"/>
    <n v="124694"/>
    <x v="2"/>
    <x v="1"/>
  </r>
  <r>
    <n v="2010"/>
    <x v="0"/>
    <s v="75,000 to 99,999  "/>
    <n v="4"/>
    <x v="68"/>
    <n v="12486087.91"/>
    <n v="33604"/>
    <x v="2"/>
    <x v="2"/>
  </r>
  <r>
    <n v="2010"/>
    <x v="0"/>
    <s v="100,000 and over  "/>
    <n v="4"/>
    <x v="69"/>
    <n v="26472307.079999998"/>
    <n v="48779"/>
    <x v="2"/>
    <x v="18"/>
  </r>
  <r>
    <n v="2010"/>
    <x v="1"/>
    <s v="13,999 and under  "/>
    <n v="4"/>
    <x v="60"/>
    <n v="27551982.73"/>
    <n v="174821"/>
    <x v="2"/>
    <x v="11"/>
  </r>
  <r>
    <n v="2010"/>
    <x v="1"/>
    <s v="14,000 to 19,999  "/>
    <n v="4"/>
    <x v="61"/>
    <n v="17540013.530000001"/>
    <n v="115669"/>
    <x v="2"/>
    <x v="12"/>
  </r>
  <r>
    <n v="2010"/>
    <x v="1"/>
    <s v="20,000 to 25,999  "/>
    <n v="4"/>
    <x v="62"/>
    <n v="49171615.960000001"/>
    <n v="272768"/>
    <x v="2"/>
    <x v="13"/>
  </r>
  <r>
    <n v="2010"/>
    <x v="1"/>
    <s v="26,000 to 31,999  "/>
    <n v="4"/>
    <x v="63"/>
    <n v="33667336.630000003"/>
    <n v="176572"/>
    <x v="2"/>
    <x v="14"/>
  </r>
  <r>
    <n v="2010"/>
    <x v="1"/>
    <s v="32,000 to 37,999  "/>
    <n v="4"/>
    <x v="64"/>
    <n v="14040811.1"/>
    <n v="66406"/>
    <x v="2"/>
    <x v="15"/>
  </r>
  <r>
    <n v="2010"/>
    <x v="1"/>
    <s v="38,000 to 43,999  "/>
    <n v="4"/>
    <x v="65"/>
    <n v="16679238.390000001"/>
    <n v="67763"/>
    <x v="2"/>
    <x v="16"/>
  </r>
  <r>
    <n v="2010"/>
    <x v="1"/>
    <s v="44,000 to 49,999  "/>
    <n v="4"/>
    <x v="66"/>
    <n v="6826825.5199999996"/>
    <n v="27589"/>
    <x v="2"/>
    <x v="17"/>
  </r>
  <r>
    <n v="2010"/>
    <x v="1"/>
    <s v="50,000 to 74,999  "/>
    <n v="4"/>
    <x v="67"/>
    <n v="37024452.369999997"/>
    <n v="127803"/>
    <x v="2"/>
    <x v="1"/>
  </r>
  <r>
    <n v="2010"/>
    <x v="1"/>
    <s v="75,000 to 99,999  "/>
    <n v="4"/>
    <x v="68"/>
    <n v="12770109.48"/>
    <n v="34127"/>
    <x v="2"/>
    <x v="2"/>
  </r>
  <r>
    <n v="2010"/>
    <x v="1"/>
    <s v="100,000 and over  "/>
    <n v="4"/>
    <x v="69"/>
    <n v="28062119.420000002"/>
    <n v="51139"/>
    <x v="2"/>
    <x v="18"/>
  </r>
  <r>
    <n v="2010"/>
    <x v="0"/>
    <s v="24,999 and under  "/>
    <n v="5"/>
    <x v="70"/>
    <n v="7215.62"/>
    <n v="117"/>
    <x v="1"/>
    <x v="0"/>
  </r>
  <r>
    <n v="2010"/>
    <x v="0"/>
    <s v="25,000 to 49,999  "/>
    <n v="5"/>
    <x v="71"/>
    <n v="323"/>
    <n v="1"/>
    <x v="1"/>
    <x v="0"/>
  </r>
  <r>
    <n v="2010"/>
    <x v="0"/>
    <s v="50,000 to 74,999  "/>
    <n v="5"/>
    <x v="72"/>
    <n v="9404.2999999999993"/>
    <n v="26"/>
    <x v="1"/>
    <x v="1"/>
  </r>
  <r>
    <n v="2010"/>
    <x v="0"/>
    <s v="75,000 to 99,999  "/>
    <n v="5"/>
    <x v="73"/>
    <n v="214506.23"/>
    <n v="526"/>
    <x v="1"/>
    <x v="2"/>
  </r>
  <r>
    <n v="2010"/>
    <x v="0"/>
    <s v="100,000 to 124,999"/>
    <n v="5"/>
    <x v="74"/>
    <n v="2338091.27"/>
    <n v="5216"/>
    <x v="1"/>
    <x v="3"/>
  </r>
  <r>
    <n v="2010"/>
    <x v="0"/>
    <s v="125,000 to 149,999"/>
    <n v="5"/>
    <x v="75"/>
    <n v="9724239.1600000001"/>
    <n v="19624"/>
    <x v="1"/>
    <x v="4"/>
  </r>
  <r>
    <n v="2010"/>
    <x v="0"/>
    <s v="150,000 to 174,999"/>
    <n v="5"/>
    <x v="76"/>
    <n v="25184512.93"/>
    <n v="44641"/>
    <x v="1"/>
    <x v="5"/>
  </r>
  <r>
    <n v="2010"/>
    <x v="0"/>
    <s v="175,000 to 199,999"/>
    <n v="5"/>
    <x v="77"/>
    <n v="49396622.57"/>
    <n v="77479"/>
    <x v="1"/>
    <x v="6"/>
  </r>
  <r>
    <n v="2010"/>
    <x v="0"/>
    <s v="200,000 to 299,999"/>
    <n v="5"/>
    <x v="78"/>
    <n v="305109908.30000001"/>
    <n v="383599"/>
    <x v="1"/>
    <x v="7"/>
  </r>
  <r>
    <n v="2010"/>
    <x v="0"/>
    <s v="300,000 to 399,999"/>
    <n v="5"/>
    <x v="79"/>
    <n v="217648698.65000001"/>
    <n v="220949"/>
    <x v="1"/>
    <x v="8"/>
  </r>
  <r>
    <n v="2010"/>
    <x v="0"/>
    <s v="400,000 to 499,999"/>
    <n v="5"/>
    <x v="80"/>
    <n v="127058165.59999999"/>
    <n v="109046"/>
    <x v="1"/>
    <x v="9"/>
  </r>
  <r>
    <n v="2010"/>
    <x v="0"/>
    <s v="500,000 and over  "/>
    <n v="5"/>
    <x v="81"/>
    <n v="386768703.92000002"/>
    <n v="173685"/>
    <x v="1"/>
    <x v="10"/>
  </r>
  <r>
    <n v="2010"/>
    <x v="1"/>
    <s v="24,999 and under  "/>
    <n v="5"/>
    <x v="70"/>
    <n v="6943.99"/>
    <n v="114"/>
    <x v="1"/>
    <x v="0"/>
  </r>
  <r>
    <n v="2010"/>
    <x v="1"/>
    <s v="25,000 to 49,999  "/>
    <n v="5"/>
    <x v="71"/>
    <n v="666"/>
    <n v="2"/>
    <x v="1"/>
    <x v="0"/>
  </r>
  <r>
    <n v="2010"/>
    <x v="1"/>
    <s v="50,000 to 74,999  "/>
    <n v="5"/>
    <x v="72"/>
    <n v="7574.76"/>
    <n v="20"/>
    <x v="1"/>
    <x v="1"/>
  </r>
  <r>
    <n v="2010"/>
    <x v="1"/>
    <s v="75,000 to 99,999  "/>
    <n v="5"/>
    <x v="73"/>
    <n v="140373.81"/>
    <n v="334"/>
    <x v="1"/>
    <x v="2"/>
  </r>
  <r>
    <n v="2010"/>
    <x v="1"/>
    <s v="100,000 to 124,999"/>
    <n v="5"/>
    <x v="74"/>
    <n v="1624809.93"/>
    <n v="3528"/>
    <x v="1"/>
    <x v="3"/>
  </r>
  <r>
    <n v="2010"/>
    <x v="1"/>
    <s v="125,000 to 149,999"/>
    <n v="5"/>
    <x v="75"/>
    <n v="7727593.5099999998"/>
    <n v="15411"/>
    <x v="1"/>
    <x v="4"/>
  </r>
  <r>
    <n v="2010"/>
    <x v="1"/>
    <s v="150,000 to 174,999"/>
    <n v="5"/>
    <x v="76"/>
    <n v="20963398.780000001"/>
    <n v="37654"/>
    <x v="1"/>
    <x v="5"/>
  </r>
  <r>
    <n v="2010"/>
    <x v="1"/>
    <s v="175,000 to 199,999"/>
    <n v="5"/>
    <x v="77"/>
    <n v="42515210.130000003"/>
    <n v="68017"/>
    <x v="1"/>
    <x v="6"/>
  </r>
  <r>
    <n v="2010"/>
    <x v="1"/>
    <s v="200,000 to 299,999"/>
    <n v="5"/>
    <x v="78"/>
    <n v="305321526.91000003"/>
    <n v="390565"/>
    <x v="1"/>
    <x v="7"/>
  </r>
  <r>
    <n v="2010"/>
    <x v="1"/>
    <s v="300,000 to 399,999"/>
    <n v="5"/>
    <x v="79"/>
    <n v="237142184.24000001"/>
    <n v="244870"/>
    <x v="1"/>
    <x v="8"/>
  </r>
  <r>
    <n v="2010"/>
    <x v="1"/>
    <s v="400,000 to 499,999"/>
    <n v="5"/>
    <x v="80"/>
    <n v="146355302.56999999"/>
    <n v="127084"/>
    <x v="1"/>
    <x v="9"/>
  </r>
  <r>
    <n v="2010"/>
    <x v="1"/>
    <s v="500,000 and over  "/>
    <n v="5"/>
    <x v="81"/>
    <n v="423726267.19"/>
    <n v="195838"/>
    <x v="1"/>
    <x v="10"/>
  </r>
  <r>
    <n v="2010"/>
    <x v="0"/>
    <s v="13,999 and under  "/>
    <n v="6"/>
    <x v="82"/>
    <n v="12292595.41"/>
    <n v="52943"/>
    <x v="3"/>
    <x v="11"/>
  </r>
  <r>
    <n v="2010"/>
    <x v="0"/>
    <s v="14,000 to 19,999  "/>
    <n v="6"/>
    <x v="83"/>
    <n v="2703280.9"/>
    <n v="11393"/>
    <x v="3"/>
    <x v="12"/>
  </r>
  <r>
    <n v="2010"/>
    <x v="0"/>
    <s v="20,000 to 25,999  "/>
    <n v="6"/>
    <x v="84"/>
    <n v="12314330.460000001"/>
    <n v="50194"/>
    <x v="3"/>
    <x v="13"/>
  </r>
  <r>
    <n v="2010"/>
    <x v="0"/>
    <s v="26,000 to 31,999  "/>
    <n v="6"/>
    <x v="85"/>
    <n v="12533358.23"/>
    <n v="47265"/>
    <x v="3"/>
    <x v="14"/>
  </r>
  <r>
    <n v="2010"/>
    <x v="0"/>
    <s v="32,000 to 37,999  "/>
    <n v="6"/>
    <x v="86"/>
    <n v="10856855.85"/>
    <n v="39984"/>
    <x v="3"/>
    <x v="15"/>
  </r>
  <r>
    <n v="2010"/>
    <x v="0"/>
    <s v="38,000 to 43,999  "/>
    <n v="6"/>
    <x v="87"/>
    <n v="11929685.33"/>
    <n v="41292"/>
    <x v="3"/>
    <x v="16"/>
  </r>
  <r>
    <n v="2010"/>
    <x v="0"/>
    <s v="44,000 to 49,999  "/>
    <n v="6"/>
    <x v="88"/>
    <n v="8038198.0999999996"/>
    <n v="26572"/>
    <x v="3"/>
    <x v="17"/>
  </r>
  <r>
    <n v="2010"/>
    <x v="0"/>
    <s v="50,000 to 74,999  "/>
    <n v="6"/>
    <x v="89"/>
    <n v="62514221.789999999"/>
    <n v="176328"/>
    <x v="3"/>
    <x v="1"/>
  </r>
  <r>
    <n v="2010"/>
    <x v="0"/>
    <s v="75,000 to 99,999  "/>
    <n v="6"/>
    <x v="90"/>
    <n v="29027835.469999999"/>
    <n v="65088"/>
    <x v="3"/>
    <x v="2"/>
  </r>
  <r>
    <n v="2010"/>
    <x v="0"/>
    <s v="100,000 and over  "/>
    <n v="6"/>
    <x v="91"/>
    <n v="59560908.770000003"/>
    <n v="80184"/>
    <x v="3"/>
    <x v="18"/>
  </r>
  <r>
    <n v="2010"/>
    <x v="1"/>
    <s v="13,999 and under  "/>
    <n v="6"/>
    <x v="82"/>
    <n v="16313769.01"/>
    <n v="57808"/>
    <x v="3"/>
    <x v="11"/>
  </r>
  <r>
    <n v="2010"/>
    <x v="1"/>
    <s v="14,000 to 19,999  "/>
    <n v="6"/>
    <x v="83"/>
    <n v="3908550.76"/>
    <n v="14829"/>
    <x v="3"/>
    <x v="12"/>
  </r>
  <r>
    <n v="2010"/>
    <x v="1"/>
    <s v="20,000 to 25,999  "/>
    <n v="6"/>
    <x v="84"/>
    <n v="16045215.279999999"/>
    <n v="56394"/>
    <x v="3"/>
    <x v="13"/>
  </r>
  <r>
    <n v="2010"/>
    <x v="1"/>
    <s v="26,000 to 31,999  "/>
    <n v="6"/>
    <x v="85"/>
    <n v="14407340.949999999"/>
    <n v="50014"/>
    <x v="3"/>
    <x v="14"/>
  </r>
  <r>
    <n v="2010"/>
    <x v="1"/>
    <s v="32,000 to 37,999  "/>
    <n v="6"/>
    <x v="86"/>
    <n v="11409556.24"/>
    <n v="39603"/>
    <x v="3"/>
    <x v="15"/>
  </r>
  <r>
    <n v="2010"/>
    <x v="1"/>
    <s v="38,000 to 43,999  "/>
    <n v="6"/>
    <x v="87"/>
    <n v="13221953.060000001"/>
    <n v="43202"/>
    <x v="3"/>
    <x v="16"/>
  </r>
  <r>
    <n v="2010"/>
    <x v="1"/>
    <s v="44,000 to 49,999  "/>
    <n v="6"/>
    <x v="88"/>
    <n v="8526930.1500000004"/>
    <n v="27101"/>
    <x v="3"/>
    <x v="17"/>
  </r>
  <r>
    <n v="2010"/>
    <x v="1"/>
    <s v="50,000 to 74,999  "/>
    <n v="6"/>
    <x v="89"/>
    <n v="67793853.890000001"/>
    <n v="178019"/>
    <x v="3"/>
    <x v="1"/>
  </r>
  <r>
    <n v="2010"/>
    <x v="1"/>
    <s v="75,000 to 99,999  "/>
    <n v="6"/>
    <x v="90"/>
    <n v="31728450.079999998"/>
    <n v="67384"/>
    <x v="3"/>
    <x v="2"/>
  </r>
  <r>
    <n v="2010"/>
    <x v="1"/>
    <s v="100,000 and over  "/>
    <n v="6"/>
    <x v="91"/>
    <n v="65561225.380000003"/>
    <n v="82636"/>
    <x v="3"/>
    <x v="18"/>
  </r>
  <r>
    <n v="2010"/>
    <x v="0"/>
    <s v="24,999 and under  "/>
    <n v="7"/>
    <x v="92"/>
    <n v="7164215.04"/>
    <n v="28041"/>
    <x v="4"/>
    <x v="0"/>
  </r>
  <r>
    <n v="2010"/>
    <x v="0"/>
    <s v="25,000 to 49,999  "/>
    <n v="7"/>
    <x v="93"/>
    <n v="20373085.100000001"/>
    <n v="59477"/>
    <x v="4"/>
    <x v="0"/>
  </r>
  <r>
    <n v="2010"/>
    <x v="0"/>
    <s v="50,000 to 74,999  "/>
    <n v="7"/>
    <x v="94"/>
    <n v="32070913.390000001"/>
    <n v="73453"/>
    <x v="4"/>
    <x v="1"/>
  </r>
  <r>
    <n v="2010"/>
    <x v="0"/>
    <s v="75,000 to 99,999  "/>
    <n v="7"/>
    <x v="95"/>
    <n v="37060439.509999998"/>
    <n v="71187"/>
    <x v="4"/>
    <x v="2"/>
  </r>
  <r>
    <n v="2010"/>
    <x v="0"/>
    <s v="100,000 to 124,999"/>
    <n v="7"/>
    <x v="96"/>
    <n v="25009866.57"/>
    <n v="40299"/>
    <x v="4"/>
    <x v="3"/>
  </r>
  <r>
    <n v="2010"/>
    <x v="0"/>
    <s v="125,000 to 149,999"/>
    <n v="7"/>
    <x v="97"/>
    <n v="12396422.76"/>
    <n v="16866"/>
    <x v="4"/>
    <x v="4"/>
  </r>
  <r>
    <n v="2010"/>
    <x v="0"/>
    <s v="150,000 to 174,999"/>
    <n v="7"/>
    <x v="98"/>
    <n v="8132807.75"/>
    <n v="9646"/>
    <x v="4"/>
    <x v="5"/>
  </r>
  <r>
    <n v="2010"/>
    <x v="0"/>
    <s v="175,000 to 199,999"/>
    <n v="7"/>
    <x v="99"/>
    <n v="3490957.65"/>
    <n v="3639"/>
    <x v="4"/>
    <x v="6"/>
  </r>
  <r>
    <n v="2010"/>
    <x v="0"/>
    <s v="200,000 to 299,999"/>
    <n v="7"/>
    <x v="100"/>
    <n v="4408325.2699999996"/>
    <n v="3825"/>
    <x v="4"/>
    <x v="7"/>
  </r>
  <r>
    <n v="2010"/>
    <x v="0"/>
    <s v="300,000 to 399,999"/>
    <n v="7"/>
    <x v="101"/>
    <n v="445351"/>
    <n v="259"/>
    <x v="4"/>
    <x v="8"/>
  </r>
  <r>
    <n v="2010"/>
    <x v="0"/>
    <s v="400,000 to 499,999"/>
    <n v="7"/>
    <x v="102"/>
    <n v="79477"/>
    <n v="32"/>
    <x v="4"/>
    <x v="9"/>
  </r>
  <r>
    <n v="2010"/>
    <x v="0"/>
    <s v="500,000 and over  "/>
    <n v="7"/>
    <x v="103"/>
    <n v="79873"/>
    <n v="18"/>
    <x v="4"/>
    <x v="10"/>
  </r>
  <r>
    <n v="2010"/>
    <x v="1"/>
    <s v="24,999 and under  "/>
    <n v="7"/>
    <x v="92"/>
    <n v="6673590.54"/>
    <n v="26368"/>
    <x v="4"/>
    <x v="0"/>
  </r>
  <r>
    <n v="2010"/>
    <x v="1"/>
    <s v="25,000 to 49,999  "/>
    <n v="7"/>
    <x v="93"/>
    <n v="18791491.789999999"/>
    <n v="55064"/>
    <x v="4"/>
    <x v="0"/>
  </r>
  <r>
    <n v="2010"/>
    <x v="1"/>
    <s v="50,000 to 74,999  "/>
    <n v="7"/>
    <x v="94"/>
    <n v="29342562.219999999"/>
    <n v="66816"/>
    <x v="4"/>
    <x v="1"/>
  </r>
  <r>
    <n v="2010"/>
    <x v="1"/>
    <s v="75,000 to 99,999  "/>
    <n v="7"/>
    <x v="95"/>
    <n v="35463281.270000003"/>
    <n v="67135"/>
    <x v="4"/>
    <x v="2"/>
  </r>
  <r>
    <n v="2010"/>
    <x v="1"/>
    <s v="100,000 to 124,999"/>
    <n v="7"/>
    <x v="96"/>
    <n v="26056294.469999999"/>
    <n v="41271"/>
    <x v="4"/>
    <x v="3"/>
  </r>
  <r>
    <n v="2010"/>
    <x v="1"/>
    <s v="125,000 to 149,999"/>
    <n v="7"/>
    <x v="97"/>
    <n v="13425368.82"/>
    <n v="18054"/>
    <x v="4"/>
    <x v="4"/>
  </r>
  <r>
    <n v="2010"/>
    <x v="1"/>
    <s v="150,000 to 174,999"/>
    <n v="7"/>
    <x v="98"/>
    <n v="8559732.5500000007"/>
    <n v="9971"/>
    <x v="4"/>
    <x v="5"/>
  </r>
  <r>
    <n v="2010"/>
    <x v="1"/>
    <s v="175,000 to 199,999"/>
    <n v="7"/>
    <x v="99"/>
    <n v="3822441.59"/>
    <n v="3924"/>
    <x v="4"/>
    <x v="6"/>
  </r>
  <r>
    <n v="2010"/>
    <x v="1"/>
    <s v="200,000 to 299,999"/>
    <n v="7"/>
    <x v="100"/>
    <n v="4793877.4400000004"/>
    <n v="4058"/>
    <x v="4"/>
    <x v="7"/>
  </r>
  <r>
    <n v="2010"/>
    <x v="1"/>
    <s v="300,000 to 399,999"/>
    <n v="7"/>
    <x v="101"/>
    <n v="493689"/>
    <n v="289"/>
    <x v="4"/>
    <x v="8"/>
  </r>
  <r>
    <n v="2010"/>
    <x v="1"/>
    <s v="400,000 to 499,999"/>
    <n v="7"/>
    <x v="102"/>
    <n v="109331"/>
    <n v="41"/>
    <x v="4"/>
    <x v="9"/>
  </r>
  <r>
    <n v="2010"/>
    <x v="1"/>
    <s v="500,000 and over  "/>
    <n v="7"/>
    <x v="103"/>
    <n v="81795"/>
    <n v="16"/>
    <x v="4"/>
    <x v="10"/>
  </r>
  <r>
    <n v="2010"/>
    <x v="0"/>
    <s v="24,999 and under  "/>
    <n v="8"/>
    <x v="104"/>
    <n v="0"/>
    <n v="0"/>
    <x v="1"/>
    <x v="0"/>
  </r>
  <r>
    <n v="2010"/>
    <x v="0"/>
    <s v="25,000 to 49,999  "/>
    <n v="8"/>
    <x v="105"/>
    <n v="1155"/>
    <n v="3"/>
    <x v="1"/>
    <x v="0"/>
  </r>
  <r>
    <n v="2010"/>
    <x v="0"/>
    <s v="50,000 to 74,999  "/>
    <n v="8"/>
    <x v="106"/>
    <n v="32034"/>
    <n v="75"/>
    <x v="1"/>
    <x v="1"/>
  </r>
  <r>
    <n v="2010"/>
    <x v="0"/>
    <s v="75,000 to 99,999  "/>
    <n v="8"/>
    <x v="107"/>
    <n v="82873"/>
    <n v="168"/>
    <x v="1"/>
    <x v="2"/>
  </r>
  <r>
    <n v="2010"/>
    <x v="0"/>
    <s v="100,000 to 124,999"/>
    <n v="8"/>
    <x v="108"/>
    <n v="127187"/>
    <n v="238"/>
    <x v="1"/>
    <x v="3"/>
  </r>
  <r>
    <n v="2010"/>
    <x v="0"/>
    <s v="125,000 to 149,999"/>
    <n v="8"/>
    <x v="109"/>
    <n v="98444"/>
    <n v="163"/>
    <x v="1"/>
    <x v="4"/>
  </r>
  <r>
    <n v="2010"/>
    <x v="0"/>
    <s v="150,000 to 174,999"/>
    <n v="8"/>
    <x v="110"/>
    <n v="86757"/>
    <n v="143"/>
    <x v="1"/>
    <x v="5"/>
  </r>
  <r>
    <n v="2010"/>
    <x v="0"/>
    <s v="175,000 to 199,999"/>
    <n v="8"/>
    <x v="111"/>
    <n v="53795"/>
    <n v="76"/>
    <x v="1"/>
    <x v="6"/>
  </r>
  <r>
    <n v="2010"/>
    <x v="0"/>
    <s v="200,000 to 299,999"/>
    <n v="8"/>
    <x v="112"/>
    <n v="80223"/>
    <n v="112"/>
    <x v="1"/>
    <x v="7"/>
  </r>
  <r>
    <n v="2010"/>
    <x v="0"/>
    <s v="300,000 to 399,999"/>
    <n v="8"/>
    <x v="113"/>
    <n v="13847"/>
    <n v="15"/>
    <x v="1"/>
    <x v="8"/>
  </r>
  <r>
    <n v="2010"/>
    <x v="0"/>
    <s v="400,000 to 499,999"/>
    <n v="8"/>
    <x v="114"/>
    <n v="1034"/>
    <n v="1"/>
    <x v="1"/>
    <x v="9"/>
  </r>
  <r>
    <n v="2010"/>
    <x v="0"/>
    <s v="500,000 and over  "/>
    <n v="8"/>
    <x v="115"/>
    <n v="0"/>
    <n v="0"/>
    <x v="1"/>
    <x v="10"/>
  </r>
  <r>
    <n v="2010"/>
    <x v="1"/>
    <s v="24,999 and under  "/>
    <n v="8"/>
    <x v="104"/>
    <n v="0"/>
    <n v="0"/>
    <x v="1"/>
    <x v="0"/>
  </r>
  <r>
    <n v="2010"/>
    <x v="1"/>
    <s v="25,000 to 49,999  "/>
    <n v="8"/>
    <x v="105"/>
    <n v="1175"/>
    <n v="3"/>
    <x v="1"/>
    <x v="0"/>
  </r>
  <r>
    <n v="2010"/>
    <x v="1"/>
    <s v="50,000 to 74,999  "/>
    <n v="8"/>
    <x v="106"/>
    <n v="28044"/>
    <n v="68"/>
    <x v="1"/>
    <x v="1"/>
  </r>
  <r>
    <n v="2010"/>
    <x v="1"/>
    <s v="75,000 to 99,999  "/>
    <n v="8"/>
    <x v="107"/>
    <n v="69673"/>
    <n v="158"/>
    <x v="1"/>
    <x v="2"/>
  </r>
  <r>
    <n v="2010"/>
    <x v="1"/>
    <s v="100,000 to 124,999"/>
    <n v="8"/>
    <x v="108"/>
    <n v="99134"/>
    <n v="208"/>
    <x v="1"/>
    <x v="3"/>
  </r>
  <r>
    <n v="2010"/>
    <x v="1"/>
    <s v="125,000 to 149,999"/>
    <n v="8"/>
    <x v="109"/>
    <n v="86149"/>
    <n v="157"/>
    <x v="1"/>
    <x v="4"/>
  </r>
  <r>
    <n v="2010"/>
    <x v="1"/>
    <s v="150,000 to 174,999"/>
    <n v="8"/>
    <x v="110"/>
    <n v="73929"/>
    <n v="130"/>
    <x v="1"/>
    <x v="5"/>
  </r>
  <r>
    <n v="2010"/>
    <x v="1"/>
    <s v="175,000 to 199,999"/>
    <n v="8"/>
    <x v="111"/>
    <n v="43328"/>
    <n v="71"/>
    <x v="1"/>
    <x v="6"/>
  </r>
  <r>
    <n v="2010"/>
    <x v="1"/>
    <s v="200,000 to 299,999"/>
    <n v="8"/>
    <x v="112"/>
    <n v="64735"/>
    <n v="102"/>
    <x v="1"/>
    <x v="7"/>
  </r>
  <r>
    <n v="2010"/>
    <x v="1"/>
    <s v="300,000 to 399,999"/>
    <n v="8"/>
    <x v="113"/>
    <n v="10294"/>
    <n v="12"/>
    <x v="1"/>
    <x v="8"/>
  </r>
  <r>
    <n v="2010"/>
    <x v="1"/>
    <s v="400,000 to 499,999"/>
    <n v="8"/>
    <x v="114"/>
    <n v="0"/>
    <n v="0"/>
    <x v="1"/>
    <x v="9"/>
  </r>
  <r>
    <n v="2010"/>
    <x v="1"/>
    <s v="500,000 and over  "/>
    <n v="8"/>
    <x v="115"/>
    <n v="0"/>
    <n v="0"/>
    <x v="1"/>
    <x v="10"/>
  </r>
  <r>
    <n v="2010"/>
    <x v="0"/>
    <s v="24,999 and under  "/>
    <n v="10"/>
    <x v="116"/>
    <n v="319287.15999999997"/>
    <n v="5281"/>
    <x v="5"/>
    <x v="0"/>
  </r>
  <r>
    <n v="2010"/>
    <x v="0"/>
    <s v="25,000 to 49,999  "/>
    <n v="10"/>
    <x v="117"/>
    <n v="655172.6"/>
    <n v="7186"/>
    <x v="5"/>
    <x v="0"/>
  </r>
  <r>
    <n v="2010"/>
    <x v="0"/>
    <s v="50,000 to 74,999  "/>
    <n v="10"/>
    <x v="118"/>
    <n v="3383093.49"/>
    <n v="18179"/>
    <x v="5"/>
    <x v="1"/>
  </r>
  <r>
    <n v="2010"/>
    <x v="0"/>
    <s v="75,000 to 99,999  "/>
    <n v="10"/>
    <x v="119"/>
    <n v="11188015.970000001"/>
    <n v="42745"/>
    <x v="5"/>
    <x v="2"/>
  </r>
  <r>
    <n v="2010"/>
    <x v="0"/>
    <s v="100,000 to 124,999"/>
    <n v="10"/>
    <x v="120"/>
    <n v="27441307.91"/>
    <n v="87900"/>
    <x v="5"/>
    <x v="3"/>
  </r>
  <r>
    <n v="2010"/>
    <x v="0"/>
    <s v="125,000 to 149,999"/>
    <n v="10"/>
    <x v="121"/>
    <n v="42947886.119999997"/>
    <n v="115172"/>
    <x v="5"/>
    <x v="4"/>
  </r>
  <r>
    <n v="2010"/>
    <x v="0"/>
    <s v="150,000 to 174,999"/>
    <n v="10"/>
    <x v="122"/>
    <n v="58165916.740000002"/>
    <n v="138951"/>
    <x v="5"/>
    <x v="5"/>
  </r>
  <r>
    <n v="2010"/>
    <x v="0"/>
    <s v="175,000 to 199,999"/>
    <n v="10"/>
    <x v="123"/>
    <n v="67435303.310000002"/>
    <n v="143881"/>
    <x v="5"/>
    <x v="6"/>
  </r>
  <r>
    <n v="2010"/>
    <x v="0"/>
    <s v="200,000 to 299,999"/>
    <n v="10"/>
    <x v="124"/>
    <n v="235714861.40000001"/>
    <n v="432768"/>
    <x v="5"/>
    <x v="7"/>
  </r>
  <r>
    <n v="2010"/>
    <x v="0"/>
    <s v="300,000 to 399,999"/>
    <n v="10"/>
    <x v="125"/>
    <n v="118938828.12"/>
    <n v="185623"/>
    <x v="5"/>
    <x v="8"/>
  </r>
  <r>
    <n v="2010"/>
    <x v="0"/>
    <s v="400,000 to 499,999"/>
    <n v="10"/>
    <x v="126"/>
    <n v="63396720.969999999"/>
    <n v="92607"/>
    <x v="5"/>
    <x v="9"/>
  </r>
  <r>
    <n v="2010"/>
    <x v="0"/>
    <s v="500,000 and over  "/>
    <n v="10"/>
    <x v="127"/>
    <n v="93371917.519999996"/>
    <n v="106768"/>
    <x v="5"/>
    <x v="10"/>
  </r>
  <r>
    <n v="2010"/>
    <x v="1"/>
    <s v="24,999 and under  "/>
    <n v="10"/>
    <x v="116"/>
    <n v="347669.11"/>
    <n v="5397"/>
    <x v="5"/>
    <x v="0"/>
  </r>
  <r>
    <n v="2010"/>
    <x v="1"/>
    <s v="25,000 to 49,999  "/>
    <n v="10"/>
    <x v="117"/>
    <n v="648319.18000000005"/>
    <n v="7364"/>
    <x v="5"/>
    <x v="0"/>
  </r>
  <r>
    <n v="2010"/>
    <x v="1"/>
    <s v="50,000 to 74,999  "/>
    <n v="10"/>
    <x v="118"/>
    <n v="3005204.85"/>
    <n v="16686"/>
    <x v="5"/>
    <x v="1"/>
  </r>
  <r>
    <n v="2010"/>
    <x v="1"/>
    <s v="75,000 to 99,999  "/>
    <n v="10"/>
    <x v="119"/>
    <n v="9502239.3399999999"/>
    <n v="36454"/>
    <x v="5"/>
    <x v="2"/>
  </r>
  <r>
    <n v="2010"/>
    <x v="1"/>
    <s v="100,000 to 124,999"/>
    <n v="10"/>
    <x v="120"/>
    <n v="23902190.27"/>
    <n v="76368"/>
    <x v="5"/>
    <x v="3"/>
  </r>
  <r>
    <n v="2010"/>
    <x v="1"/>
    <s v="125,000 to 149,999"/>
    <n v="10"/>
    <x v="121"/>
    <n v="40032605.520000003"/>
    <n v="108202"/>
    <x v="5"/>
    <x v="4"/>
  </r>
  <r>
    <n v="2010"/>
    <x v="1"/>
    <s v="150,000 to 174,999"/>
    <n v="10"/>
    <x v="122"/>
    <n v="55836193.340000004"/>
    <n v="134846"/>
    <x v="5"/>
    <x v="5"/>
  </r>
  <r>
    <n v="2010"/>
    <x v="1"/>
    <s v="175,000 to 199,999"/>
    <n v="10"/>
    <x v="123"/>
    <n v="66184129.810000002"/>
    <n v="143328"/>
    <x v="5"/>
    <x v="6"/>
  </r>
  <r>
    <n v="2010"/>
    <x v="1"/>
    <s v="200,000 to 299,999"/>
    <n v="10"/>
    <x v="124"/>
    <n v="250647323.22999999"/>
    <n v="469137"/>
    <x v="5"/>
    <x v="7"/>
  </r>
  <r>
    <n v="2010"/>
    <x v="1"/>
    <s v="300,000 to 399,999"/>
    <n v="10"/>
    <x v="125"/>
    <n v="131949035.31"/>
    <n v="208745"/>
    <x v="5"/>
    <x v="8"/>
  </r>
  <r>
    <n v="2010"/>
    <x v="1"/>
    <s v="400,000 to 499,999"/>
    <n v="10"/>
    <x v="126"/>
    <n v="70027056.659999996"/>
    <n v="102307"/>
    <x v="5"/>
    <x v="9"/>
  </r>
  <r>
    <n v="2010"/>
    <x v="1"/>
    <s v="500,000 and over  "/>
    <n v="10"/>
    <x v="127"/>
    <n v="105621356.70999999"/>
    <n v="118425"/>
    <x v="5"/>
    <x v="10"/>
  </r>
  <r>
    <n v="2012"/>
    <x v="2"/>
    <s v="24,999 and under  "/>
    <s v="00a"/>
    <x v="0"/>
    <n v="99652.35"/>
    <n v="1495"/>
    <x v="0"/>
    <x v="0"/>
  </r>
  <r>
    <n v="2012"/>
    <x v="2"/>
    <s v="25,000 to 49,999  "/>
    <s v="00a"/>
    <x v="1"/>
    <n v="642642.81000000006"/>
    <n v="3507"/>
    <x v="0"/>
    <x v="0"/>
  </r>
  <r>
    <n v="2012"/>
    <x v="2"/>
    <s v="50,000 to 74,999  "/>
    <s v="00a"/>
    <x v="2"/>
    <n v="1742655.22"/>
    <n v="6947"/>
    <x v="0"/>
    <x v="1"/>
  </r>
  <r>
    <n v="2012"/>
    <x v="2"/>
    <s v="75,000 to 99,999  "/>
    <s v="00a"/>
    <x v="3"/>
    <n v="3874880.96"/>
    <n v="12545"/>
    <x v="0"/>
    <x v="2"/>
  </r>
  <r>
    <n v="2012"/>
    <x v="2"/>
    <s v="100,000 to 124,999"/>
    <s v="00a"/>
    <x v="4"/>
    <n v="8800237.1699999999"/>
    <n v="26003"/>
    <x v="0"/>
    <x v="3"/>
  </r>
  <r>
    <n v="2012"/>
    <x v="2"/>
    <s v="125,000 to 149,999"/>
    <s v="00a"/>
    <x v="5"/>
    <n v="14451077.880000001"/>
    <n v="38635"/>
    <x v="0"/>
    <x v="4"/>
  </r>
  <r>
    <n v="2012"/>
    <x v="2"/>
    <s v="150,000 to 174,999"/>
    <s v="00a"/>
    <x v="6"/>
    <n v="21780663.719999999"/>
    <n v="51847"/>
    <x v="0"/>
    <x v="5"/>
  </r>
  <r>
    <n v="2012"/>
    <x v="2"/>
    <s v="175,000 to 199,999"/>
    <s v="00a"/>
    <x v="7"/>
    <n v="25171971.969999999"/>
    <n v="53499"/>
    <x v="0"/>
    <x v="6"/>
  </r>
  <r>
    <n v="2012"/>
    <x v="2"/>
    <s v="200,000 to 299,999"/>
    <s v="00a"/>
    <x v="8"/>
    <n v="99007788.329999998"/>
    <n v="174282"/>
    <x v="0"/>
    <x v="7"/>
  </r>
  <r>
    <n v="2012"/>
    <x v="2"/>
    <s v="300,000 to 399,999"/>
    <s v="00a"/>
    <x v="9"/>
    <n v="63434524.229999997"/>
    <n v="78806"/>
    <x v="0"/>
    <x v="8"/>
  </r>
  <r>
    <n v="2012"/>
    <x v="2"/>
    <s v="400,000 to 499,999"/>
    <s v="00a"/>
    <x v="10"/>
    <n v="39308382.340000004"/>
    <n v="37896"/>
    <x v="0"/>
    <x v="9"/>
  </r>
  <r>
    <n v="2012"/>
    <x v="2"/>
    <s v="500,000 and over  "/>
    <s v="00a"/>
    <x v="11"/>
    <n v="74180919.299999997"/>
    <n v="44025"/>
    <x v="0"/>
    <x v="10"/>
  </r>
  <r>
    <n v="2012"/>
    <x v="3"/>
    <s v="24,999 and under  "/>
    <s v="00a"/>
    <x v="0"/>
    <n v="112461.88"/>
    <n v="1496"/>
    <x v="0"/>
    <x v="0"/>
  </r>
  <r>
    <n v="2012"/>
    <x v="3"/>
    <s v="25,000 to 49,999  "/>
    <s v="00a"/>
    <x v="1"/>
    <n v="576871.31999999995"/>
    <n v="3025"/>
    <x v="0"/>
    <x v="0"/>
  </r>
  <r>
    <n v="2012"/>
    <x v="3"/>
    <s v="50,000 to 74,999  "/>
    <s v="00a"/>
    <x v="2"/>
    <n v="1657182.02"/>
    <n v="6411"/>
    <x v="0"/>
    <x v="1"/>
  </r>
  <r>
    <n v="2012"/>
    <x v="3"/>
    <s v="75,000 to 99,999  "/>
    <s v="00a"/>
    <x v="3"/>
    <n v="3515453.47"/>
    <n v="11204"/>
    <x v="0"/>
    <x v="2"/>
  </r>
  <r>
    <n v="2012"/>
    <x v="3"/>
    <s v="100,000 to 124,999"/>
    <s v="00a"/>
    <x v="4"/>
    <n v="8017770.2800000003"/>
    <n v="23663"/>
    <x v="0"/>
    <x v="3"/>
  </r>
  <r>
    <n v="2012"/>
    <x v="3"/>
    <s v="125,000 to 149,999"/>
    <s v="00a"/>
    <x v="5"/>
    <n v="13034103.35"/>
    <n v="35676"/>
    <x v="0"/>
    <x v="4"/>
  </r>
  <r>
    <n v="2012"/>
    <x v="3"/>
    <s v="150,000 to 174,999"/>
    <s v="00a"/>
    <x v="6"/>
    <n v="19671921.129999999"/>
    <n v="48754"/>
    <x v="0"/>
    <x v="5"/>
  </r>
  <r>
    <n v="2012"/>
    <x v="3"/>
    <s v="175,000 to 199,999"/>
    <s v="00a"/>
    <x v="7"/>
    <n v="23329525.960000001"/>
    <n v="52043"/>
    <x v="0"/>
    <x v="6"/>
  </r>
  <r>
    <n v="2012"/>
    <x v="3"/>
    <s v="200,000 to 299,999"/>
    <s v="00a"/>
    <x v="8"/>
    <n v="95568242.450000003"/>
    <n v="173825"/>
    <x v="0"/>
    <x v="7"/>
  </r>
  <r>
    <n v="2012"/>
    <x v="3"/>
    <s v="300,000 to 399,999"/>
    <s v="00a"/>
    <x v="9"/>
    <n v="63599357.200000003"/>
    <n v="79372"/>
    <x v="0"/>
    <x v="8"/>
  </r>
  <r>
    <n v="2012"/>
    <x v="3"/>
    <s v="400,000 to 499,999"/>
    <s v="00a"/>
    <x v="10"/>
    <n v="41294991.700000003"/>
    <n v="38357"/>
    <x v="0"/>
    <x v="9"/>
  </r>
  <r>
    <n v="2012"/>
    <x v="3"/>
    <s v="500,000 and over  "/>
    <s v="00a"/>
    <x v="11"/>
    <n v="75748483.299999997"/>
    <n v="44143"/>
    <x v="0"/>
    <x v="10"/>
  </r>
  <r>
    <n v="2012"/>
    <x v="2"/>
    <s v="24,999 and under  "/>
    <s v="00b"/>
    <x v="12"/>
    <n v="4487"/>
    <n v="44"/>
    <x v="0"/>
    <x v="0"/>
  </r>
  <r>
    <n v="2012"/>
    <x v="2"/>
    <s v="25,000 to 49,999  "/>
    <s v="00b"/>
    <x v="13"/>
    <n v="17600"/>
    <n v="83"/>
    <x v="0"/>
    <x v="0"/>
  </r>
  <r>
    <n v="2012"/>
    <x v="2"/>
    <s v="50,000 to 74,999  "/>
    <s v="00b"/>
    <x v="14"/>
    <n v="103903"/>
    <n v="343"/>
    <x v="0"/>
    <x v="1"/>
  </r>
  <r>
    <n v="2012"/>
    <x v="2"/>
    <s v="75,000 to 99,999  "/>
    <s v="00b"/>
    <x v="15"/>
    <n v="214354"/>
    <n v="496"/>
    <x v="0"/>
    <x v="2"/>
  </r>
  <r>
    <n v="2012"/>
    <x v="2"/>
    <s v="100,000 to 124,999"/>
    <s v="00b"/>
    <x v="16"/>
    <n v="415580"/>
    <n v="850"/>
    <x v="0"/>
    <x v="3"/>
  </r>
  <r>
    <n v="2012"/>
    <x v="2"/>
    <s v="125,000 to 149,999"/>
    <s v="00b"/>
    <x v="17"/>
    <n v="461892"/>
    <n v="853"/>
    <x v="0"/>
    <x v="4"/>
  </r>
  <r>
    <n v="2012"/>
    <x v="2"/>
    <s v="150,000 to 174,999"/>
    <s v="00b"/>
    <x v="18"/>
    <n v="618445"/>
    <n v="1031"/>
    <x v="0"/>
    <x v="5"/>
  </r>
  <r>
    <n v="2012"/>
    <x v="2"/>
    <s v="175,000 to 199,999"/>
    <s v="00b"/>
    <x v="19"/>
    <n v="536608"/>
    <n v="823"/>
    <x v="0"/>
    <x v="6"/>
  </r>
  <r>
    <n v="2012"/>
    <x v="2"/>
    <s v="200,000 to 299,999"/>
    <s v="00b"/>
    <x v="20"/>
    <n v="1906367"/>
    <n v="2494"/>
    <x v="0"/>
    <x v="7"/>
  </r>
  <r>
    <n v="2012"/>
    <x v="2"/>
    <s v="300,000 to 399,999"/>
    <s v="00b"/>
    <x v="21"/>
    <n v="1206513"/>
    <n v="1249"/>
    <x v="0"/>
    <x v="8"/>
  </r>
  <r>
    <n v="2012"/>
    <x v="2"/>
    <s v="400,000 to 499,999"/>
    <s v="00b"/>
    <x v="22"/>
    <n v="674332"/>
    <n v="581"/>
    <x v="0"/>
    <x v="9"/>
  </r>
  <r>
    <n v="2012"/>
    <x v="2"/>
    <s v="500,000 and over  "/>
    <s v="00b"/>
    <x v="23"/>
    <n v="1014179.27"/>
    <n v="634"/>
    <x v="0"/>
    <x v="10"/>
  </r>
  <r>
    <n v="2012"/>
    <x v="3"/>
    <s v="24,999 and under  "/>
    <s v="00b"/>
    <x v="12"/>
    <n v="3332"/>
    <n v="41"/>
    <x v="0"/>
    <x v="0"/>
  </r>
  <r>
    <n v="2012"/>
    <x v="3"/>
    <s v="25,000 to 49,999  "/>
    <s v="00b"/>
    <x v="13"/>
    <n v="14460"/>
    <n v="75"/>
    <x v="0"/>
    <x v="0"/>
  </r>
  <r>
    <n v="2012"/>
    <x v="3"/>
    <s v="50,000 to 74,999  "/>
    <s v="00b"/>
    <x v="14"/>
    <n v="115734"/>
    <n v="355"/>
    <x v="0"/>
    <x v="1"/>
  </r>
  <r>
    <n v="2012"/>
    <x v="3"/>
    <s v="75,000 to 99,999  "/>
    <s v="00b"/>
    <x v="15"/>
    <n v="223462"/>
    <n v="500"/>
    <x v="0"/>
    <x v="2"/>
  </r>
  <r>
    <n v="2012"/>
    <x v="3"/>
    <s v="100,000 to 124,999"/>
    <s v="00b"/>
    <x v="16"/>
    <n v="424843"/>
    <n v="867"/>
    <x v="0"/>
    <x v="3"/>
  </r>
  <r>
    <n v="2012"/>
    <x v="3"/>
    <s v="125,000 to 149,999"/>
    <s v="00b"/>
    <x v="17"/>
    <n v="487182"/>
    <n v="900"/>
    <x v="0"/>
    <x v="4"/>
  </r>
  <r>
    <n v="2012"/>
    <x v="3"/>
    <s v="150,000 to 174,999"/>
    <s v="00b"/>
    <x v="18"/>
    <n v="677756"/>
    <n v="1080"/>
    <x v="0"/>
    <x v="5"/>
  </r>
  <r>
    <n v="2012"/>
    <x v="3"/>
    <s v="175,000 to 199,999"/>
    <s v="00b"/>
    <x v="19"/>
    <n v="566838"/>
    <n v="862"/>
    <x v="0"/>
    <x v="6"/>
  </r>
  <r>
    <n v="2012"/>
    <x v="3"/>
    <s v="200,000 to 299,999"/>
    <s v="00b"/>
    <x v="20"/>
    <n v="2134277"/>
    <n v="2725"/>
    <x v="0"/>
    <x v="7"/>
  </r>
  <r>
    <n v="2012"/>
    <x v="3"/>
    <s v="300,000 to 399,999"/>
    <s v="00b"/>
    <x v="21"/>
    <n v="1347318"/>
    <n v="1355"/>
    <x v="0"/>
    <x v="8"/>
  </r>
  <r>
    <n v="2012"/>
    <x v="3"/>
    <s v="400,000 to 499,999"/>
    <s v="00b"/>
    <x v="22"/>
    <n v="788542"/>
    <n v="650"/>
    <x v="0"/>
    <x v="9"/>
  </r>
  <r>
    <n v="2012"/>
    <x v="3"/>
    <s v="500,000 and over  "/>
    <s v="00b"/>
    <x v="23"/>
    <n v="1069345"/>
    <n v="679"/>
    <x v="0"/>
    <x v="10"/>
  </r>
  <r>
    <n v="2012"/>
    <x v="2"/>
    <s v="24,999 and under  "/>
    <n v="1"/>
    <x v="24"/>
    <n v="0"/>
    <n v="0"/>
    <x v="1"/>
    <x v="0"/>
  </r>
  <r>
    <n v="2012"/>
    <x v="2"/>
    <s v="25,000 to 49,999  "/>
    <n v="1"/>
    <x v="25"/>
    <n v="0"/>
    <n v="0"/>
    <x v="1"/>
    <x v="0"/>
  </r>
  <r>
    <n v="2012"/>
    <x v="2"/>
    <s v="50,000 to 74,999  "/>
    <n v="1"/>
    <x v="26"/>
    <n v="0"/>
    <n v="0"/>
    <x v="1"/>
    <x v="1"/>
  </r>
  <r>
    <n v="2012"/>
    <x v="2"/>
    <s v="75,000 to 99,999  "/>
    <n v="1"/>
    <x v="27"/>
    <n v="0"/>
    <n v="0"/>
    <x v="1"/>
    <x v="2"/>
  </r>
  <r>
    <n v="2012"/>
    <x v="2"/>
    <s v="100,000 to 124,999"/>
    <n v="1"/>
    <x v="28"/>
    <n v="339"/>
    <n v="1"/>
    <x v="1"/>
    <x v="3"/>
  </r>
  <r>
    <n v="2012"/>
    <x v="2"/>
    <s v="125,000 to 149,999"/>
    <n v="1"/>
    <x v="29"/>
    <n v="369"/>
    <n v="1"/>
    <x v="1"/>
    <x v="4"/>
  </r>
  <r>
    <n v="2012"/>
    <x v="2"/>
    <s v="150,000 to 174,999"/>
    <n v="1"/>
    <x v="30"/>
    <n v="831"/>
    <n v="2"/>
    <x v="1"/>
    <x v="5"/>
  </r>
  <r>
    <n v="2012"/>
    <x v="2"/>
    <s v="175,000 to 199,999"/>
    <n v="1"/>
    <x v="31"/>
    <n v="0"/>
    <n v="0"/>
    <x v="1"/>
    <x v="6"/>
  </r>
  <r>
    <n v="2012"/>
    <x v="2"/>
    <s v="200,000 to 299,999"/>
    <n v="1"/>
    <x v="32"/>
    <n v="564"/>
    <n v="1"/>
    <x v="1"/>
    <x v="7"/>
  </r>
  <r>
    <n v="2012"/>
    <x v="2"/>
    <s v="300,000 to 399,999"/>
    <n v="1"/>
    <x v="33"/>
    <n v="0"/>
    <n v="0"/>
    <x v="1"/>
    <x v="8"/>
  </r>
  <r>
    <n v="2012"/>
    <x v="2"/>
    <s v="400,000 to 499,999"/>
    <n v="1"/>
    <x v="34"/>
    <n v="988"/>
    <n v="1"/>
    <x v="1"/>
    <x v="9"/>
  </r>
  <r>
    <n v="2012"/>
    <x v="2"/>
    <s v="500,000 and over  "/>
    <n v="1"/>
    <x v="35"/>
    <n v="0"/>
    <n v="0"/>
    <x v="1"/>
    <x v="10"/>
  </r>
  <r>
    <n v="2012"/>
    <x v="3"/>
    <s v="24,999 and under  "/>
    <n v="1"/>
    <x v="24"/>
    <n v="0"/>
    <n v="0"/>
    <x v="1"/>
    <x v="0"/>
  </r>
  <r>
    <n v="2012"/>
    <x v="3"/>
    <s v="25,000 to 49,999  "/>
    <n v="1"/>
    <x v="25"/>
    <n v="0"/>
    <n v="0"/>
    <x v="1"/>
    <x v="0"/>
  </r>
  <r>
    <n v="2012"/>
    <x v="3"/>
    <s v="50,000 to 74,999  "/>
    <n v="1"/>
    <x v="26"/>
    <n v="0"/>
    <n v="0"/>
    <x v="1"/>
    <x v="1"/>
  </r>
  <r>
    <n v="2012"/>
    <x v="3"/>
    <s v="75,000 to 99,999  "/>
    <n v="1"/>
    <x v="27"/>
    <n v="0"/>
    <n v="0"/>
    <x v="1"/>
    <x v="2"/>
  </r>
  <r>
    <n v="2012"/>
    <x v="3"/>
    <s v="100,000 to 124,999"/>
    <n v="1"/>
    <x v="28"/>
    <n v="375"/>
    <n v="1"/>
    <x v="1"/>
    <x v="3"/>
  </r>
  <r>
    <n v="2012"/>
    <x v="3"/>
    <s v="125,000 to 149,999"/>
    <n v="1"/>
    <x v="29"/>
    <n v="0"/>
    <n v="0"/>
    <x v="1"/>
    <x v="4"/>
  </r>
  <r>
    <n v="2012"/>
    <x v="3"/>
    <s v="150,000 to 174,999"/>
    <n v="1"/>
    <x v="30"/>
    <n v="0"/>
    <n v="0"/>
    <x v="1"/>
    <x v="5"/>
  </r>
  <r>
    <n v="2012"/>
    <x v="3"/>
    <s v="175,000 to 199,999"/>
    <n v="1"/>
    <x v="31"/>
    <n v="495"/>
    <n v="1"/>
    <x v="1"/>
    <x v="6"/>
  </r>
  <r>
    <n v="2012"/>
    <x v="3"/>
    <s v="200,000 to 299,999"/>
    <n v="1"/>
    <x v="32"/>
    <n v="-85"/>
    <n v="0"/>
    <x v="1"/>
    <x v="7"/>
  </r>
  <r>
    <n v="2012"/>
    <x v="3"/>
    <s v="300,000 to 399,999"/>
    <n v="1"/>
    <x v="33"/>
    <n v="0"/>
    <n v="0"/>
    <x v="1"/>
    <x v="8"/>
  </r>
  <r>
    <n v="2012"/>
    <x v="3"/>
    <s v="400,000 to 499,999"/>
    <n v="1"/>
    <x v="34"/>
    <n v="1114"/>
    <n v="1"/>
    <x v="1"/>
    <x v="9"/>
  </r>
  <r>
    <n v="2012"/>
    <x v="3"/>
    <s v="500,000 and over  "/>
    <n v="1"/>
    <x v="35"/>
    <n v="0"/>
    <n v="0"/>
    <x v="1"/>
    <x v="10"/>
  </r>
  <r>
    <n v="2012"/>
    <x v="2"/>
    <s v="24,999 and under  "/>
    <n v="2"/>
    <x v="36"/>
    <n v="0"/>
    <n v="0"/>
    <x v="1"/>
    <x v="0"/>
  </r>
  <r>
    <n v="2012"/>
    <x v="2"/>
    <s v="25,000 to 49,999  "/>
    <n v="2"/>
    <x v="37"/>
    <n v="399"/>
    <n v="1"/>
    <x v="1"/>
    <x v="0"/>
  </r>
  <r>
    <n v="2012"/>
    <x v="2"/>
    <s v="50,000 to 74,999  "/>
    <n v="2"/>
    <x v="38"/>
    <n v="2025"/>
    <n v="4"/>
    <x v="1"/>
    <x v="1"/>
  </r>
  <r>
    <n v="2012"/>
    <x v="2"/>
    <s v="75,000 to 99,999  "/>
    <n v="2"/>
    <x v="39"/>
    <n v="5033"/>
    <n v="9"/>
    <x v="1"/>
    <x v="2"/>
  </r>
  <r>
    <n v="2012"/>
    <x v="2"/>
    <s v="100,000 to 124,999"/>
    <n v="2"/>
    <x v="40"/>
    <n v="24859"/>
    <n v="39"/>
    <x v="1"/>
    <x v="3"/>
  </r>
  <r>
    <n v="2012"/>
    <x v="2"/>
    <s v="125,000 to 149,999"/>
    <n v="2"/>
    <x v="41"/>
    <n v="58702"/>
    <n v="82"/>
    <x v="1"/>
    <x v="4"/>
  </r>
  <r>
    <n v="2012"/>
    <x v="2"/>
    <s v="150,000 to 174,999"/>
    <n v="2"/>
    <x v="42"/>
    <n v="73092"/>
    <n v="86"/>
    <x v="1"/>
    <x v="5"/>
  </r>
  <r>
    <n v="2012"/>
    <x v="2"/>
    <s v="175,000 to 199,999"/>
    <n v="2"/>
    <x v="43"/>
    <n v="97482"/>
    <n v="102"/>
    <x v="1"/>
    <x v="6"/>
  </r>
  <r>
    <n v="2012"/>
    <x v="2"/>
    <s v="200,000 to 299,999"/>
    <n v="2"/>
    <x v="44"/>
    <n v="354054"/>
    <n v="304"/>
    <x v="1"/>
    <x v="7"/>
  </r>
  <r>
    <n v="2012"/>
    <x v="2"/>
    <s v="300,000 to 399,999"/>
    <n v="2"/>
    <x v="45"/>
    <n v="174159"/>
    <n v="129"/>
    <x v="1"/>
    <x v="8"/>
  </r>
  <r>
    <n v="2012"/>
    <x v="2"/>
    <s v="400,000 to 499,999"/>
    <n v="2"/>
    <x v="46"/>
    <n v="102409"/>
    <n v="47"/>
    <x v="1"/>
    <x v="9"/>
  </r>
  <r>
    <n v="2012"/>
    <x v="2"/>
    <s v="500,000 and over  "/>
    <n v="2"/>
    <x v="47"/>
    <n v="116172"/>
    <n v="42"/>
    <x v="1"/>
    <x v="10"/>
  </r>
  <r>
    <n v="2012"/>
    <x v="3"/>
    <s v="24,999 and under  "/>
    <n v="2"/>
    <x v="36"/>
    <n v="0"/>
    <n v="0"/>
    <x v="1"/>
    <x v="0"/>
  </r>
  <r>
    <n v="2012"/>
    <x v="3"/>
    <s v="25,000 to 49,999  "/>
    <n v="2"/>
    <x v="37"/>
    <n v="0"/>
    <n v="0"/>
    <x v="1"/>
    <x v="0"/>
  </r>
  <r>
    <n v="2012"/>
    <x v="3"/>
    <s v="50,000 to 74,999  "/>
    <n v="2"/>
    <x v="38"/>
    <n v="1321"/>
    <n v="2"/>
    <x v="1"/>
    <x v="1"/>
  </r>
  <r>
    <n v="2012"/>
    <x v="3"/>
    <s v="75,000 to 99,999  "/>
    <n v="2"/>
    <x v="39"/>
    <n v="2951"/>
    <n v="5"/>
    <x v="1"/>
    <x v="2"/>
  </r>
  <r>
    <n v="2012"/>
    <x v="3"/>
    <s v="100,000 to 124,999"/>
    <n v="2"/>
    <x v="40"/>
    <n v="12919"/>
    <n v="23"/>
    <x v="1"/>
    <x v="3"/>
  </r>
  <r>
    <n v="2012"/>
    <x v="3"/>
    <s v="125,000 to 149,999"/>
    <n v="2"/>
    <x v="41"/>
    <n v="37924"/>
    <n v="48"/>
    <x v="1"/>
    <x v="4"/>
  </r>
  <r>
    <n v="2012"/>
    <x v="3"/>
    <s v="150,000 to 174,999"/>
    <n v="2"/>
    <x v="42"/>
    <n v="52490"/>
    <n v="57"/>
    <x v="1"/>
    <x v="5"/>
  </r>
  <r>
    <n v="2012"/>
    <x v="3"/>
    <s v="175,000 to 199,999"/>
    <n v="2"/>
    <x v="43"/>
    <n v="79262"/>
    <n v="75"/>
    <x v="1"/>
    <x v="6"/>
  </r>
  <r>
    <n v="2012"/>
    <x v="3"/>
    <s v="200,000 to 299,999"/>
    <n v="2"/>
    <x v="44"/>
    <n v="324887"/>
    <n v="246"/>
    <x v="1"/>
    <x v="7"/>
  </r>
  <r>
    <n v="2012"/>
    <x v="3"/>
    <s v="300,000 to 399,999"/>
    <n v="2"/>
    <x v="45"/>
    <n v="175116"/>
    <n v="106"/>
    <x v="1"/>
    <x v="8"/>
  </r>
  <r>
    <n v="2012"/>
    <x v="3"/>
    <s v="400,000 to 499,999"/>
    <n v="2"/>
    <x v="46"/>
    <n v="102007"/>
    <n v="47"/>
    <x v="1"/>
    <x v="9"/>
  </r>
  <r>
    <n v="2012"/>
    <x v="3"/>
    <s v="500,000 and over  "/>
    <n v="2"/>
    <x v="47"/>
    <n v="151115"/>
    <n v="42"/>
    <x v="1"/>
    <x v="10"/>
  </r>
  <r>
    <n v="2012"/>
    <x v="2"/>
    <s v="24,999 and under  "/>
    <n v="3"/>
    <x v="48"/>
    <n v="11514"/>
    <n v="52"/>
    <x v="1"/>
    <x v="0"/>
  </r>
  <r>
    <n v="2012"/>
    <x v="2"/>
    <s v="25,000 to 49,999  "/>
    <n v="3"/>
    <x v="49"/>
    <n v="40333"/>
    <n v="143"/>
    <x v="1"/>
    <x v="0"/>
  </r>
  <r>
    <n v="2012"/>
    <x v="2"/>
    <s v="50,000 to 74,999  "/>
    <n v="3"/>
    <x v="50"/>
    <n v="621569.11"/>
    <n v="1450"/>
    <x v="1"/>
    <x v="1"/>
  </r>
  <r>
    <n v="2012"/>
    <x v="2"/>
    <s v="75,000 to 99,999  "/>
    <n v="3"/>
    <x v="51"/>
    <n v="4869351"/>
    <n v="10024"/>
    <x v="1"/>
    <x v="2"/>
  </r>
  <r>
    <n v="2012"/>
    <x v="2"/>
    <s v="100,000 to 124,999"/>
    <n v="3"/>
    <x v="52"/>
    <n v="26188973"/>
    <n v="50513"/>
    <x v="1"/>
    <x v="3"/>
  </r>
  <r>
    <n v="2012"/>
    <x v="2"/>
    <s v="125,000 to 149,999"/>
    <n v="3"/>
    <x v="53"/>
    <n v="79523459.340000004"/>
    <n v="142414"/>
    <x v="1"/>
    <x v="4"/>
  </r>
  <r>
    <n v="2012"/>
    <x v="2"/>
    <s v="150,000 to 174,999"/>
    <n v="3"/>
    <x v="54"/>
    <n v="159471937"/>
    <n v="262713"/>
    <x v="1"/>
    <x v="5"/>
  </r>
  <r>
    <n v="2012"/>
    <x v="2"/>
    <s v="175,000 to 199,999"/>
    <n v="3"/>
    <x v="55"/>
    <n v="236882956.72999999"/>
    <n v="363085"/>
    <x v="1"/>
    <x v="6"/>
  </r>
  <r>
    <n v="2012"/>
    <x v="2"/>
    <s v="200,000 to 299,999"/>
    <n v="3"/>
    <x v="56"/>
    <n v="1227887263.4300001"/>
    <n v="1654618"/>
    <x v="1"/>
    <x v="7"/>
  </r>
  <r>
    <n v="2012"/>
    <x v="2"/>
    <s v="300,000 to 399,999"/>
    <n v="3"/>
    <x v="57"/>
    <n v="967385933.72000003"/>
    <n v="1058307"/>
    <x v="1"/>
    <x v="8"/>
  </r>
  <r>
    <n v="2012"/>
    <x v="2"/>
    <s v="400,000 to 499,999"/>
    <n v="3"/>
    <x v="58"/>
    <n v="589160698.03999996"/>
    <n v="526111"/>
    <x v="1"/>
    <x v="9"/>
  </r>
  <r>
    <n v="2012"/>
    <x v="2"/>
    <s v="500,000 and over  "/>
    <n v="3"/>
    <x v="59"/>
    <n v="1100481900.72"/>
    <n v="608819"/>
    <x v="1"/>
    <x v="10"/>
  </r>
  <r>
    <n v="2012"/>
    <x v="3"/>
    <s v="24,999 and under  "/>
    <n v="3"/>
    <x v="48"/>
    <n v="118136.54"/>
    <n v="557"/>
    <x v="1"/>
    <x v="0"/>
  </r>
  <r>
    <n v="2012"/>
    <x v="3"/>
    <s v="25,000 to 49,999  "/>
    <n v="3"/>
    <x v="49"/>
    <n v="47160"/>
    <n v="190"/>
    <x v="1"/>
    <x v="0"/>
  </r>
  <r>
    <n v="2012"/>
    <x v="3"/>
    <s v="50,000 to 74,999  "/>
    <n v="3"/>
    <x v="50"/>
    <n v="480668"/>
    <n v="1126"/>
    <x v="1"/>
    <x v="1"/>
  </r>
  <r>
    <n v="2012"/>
    <x v="3"/>
    <s v="75,000 to 99,999  "/>
    <n v="3"/>
    <x v="51"/>
    <n v="3982085"/>
    <n v="8169"/>
    <x v="1"/>
    <x v="2"/>
  </r>
  <r>
    <n v="2012"/>
    <x v="3"/>
    <s v="100,000 to 124,999"/>
    <n v="3"/>
    <x v="52"/>
    <n v="21384133"/>
    <n v="40820"/>
    <x v="1"/>
    <x v="3"/>
  </r>
  <r>
    <n v="2012"/>
    <x v="3"/>
    <s v="125,000 to 149,999"/>
    <n v="3"/>
    <x v="53"/>
    <n v="67513208"/>
    <n v="119426"/>
    <x v="1"/>
    <x v="4"/>
  </r>
  <r>
    <n v="2012"/>
    <x v="3"/>
    <s v="150,000 to 174,999"/>
    <n v="3"/>
    <x v="54"/>
    <n v="140140016"/>
    <n v="227923"/>
    <x v="1"/>
    <x v="5"/>
  </r>
  <r>
    <n v="2012"/>
    <x v="3"/>
    <s v="175,000 to 199,999"/>
    <n v="3"/>
    <x v="55"/>
    <n v="213689198.55000001"/>
    <n v="323186"/>
    <x v="1"/>
    <x v="6"/>
  </r>
  <r>
    <n v="2012"/>
    <x v="3"/>
    <s v="200,000 to 299,999"/>
    <n v="3"/>
    <x v="56"/>
    <n v="1196755302.3199999"/>
    <n v="1592249"/>
    <x v="1"/>
    <x v="7"/>
  </r>
  <r>
    <n v="2012"/>
    <x v="3"/>
    <s v="300,000 to 399,999"/>
    <n v="3"/>
    <x v="57"/>
    <n v="1010349510.1"/>
    <n v="1097347"/>
    <x v="1"/>
    <x v="8"/>
  </r>
  <r>
    <n v="2012"/>
    <x v="3"/>
    <s v="400,000 to 499,999"/>
    <n v="3"/>
    <x v="58"/>
    <n v="631239858.63"/>
    <n v="560741"/>
    <x v="1"/>
    <x v="9"/>
  </r>
  <r>
    <n v="2012"/>
    <x v="3"/>
    <s v="500,000 and over  "/>
    <n v="3"/>
    <x v="59"/>
    <n v="1183167684.8499999"/>
    <n v="648808"/>
    <x v="1"/>
    <x v="10"/>
  </r>
  <r>
    <n v="2012"/>
    <x v="2"/>
    <s v="13,999 and under  "/>
    <n v="4"/>
    <x v="60"/>
    <n v="30524314.66"/>
    <n v="192701"/>
    <x v="2"/>
    <x v="11"/>
  </r>
  <r>
    <n v="2012"/>
    <x v="2"/>
    <s v="14,000 to 19,999  "/>
    <n v="4"/>
    <x v="61"/>
    <n v="21676812.010000002"/>
    <n v="146839"/>
    <x v="2"/>
    <x v="12"/>
  </r>
  <r>
    <n v="2012"/>
    <x v="2"/>
    <s v="20,000 to 25,999  "/>
    <n v="4"/>
    <x v="62"/>
    <n v="53472657.68"/>
    <n v="304007"/>
    <x v="2"/>
    <x v="13"/>
  </r>
  <r>
    <n v="2012"/>
    <x v="2"/>
    <s v="26,000 to 31,999  "/>
    <n v="4"/>
    <x v="63"/>
    <n v="35010325.75"/>
    <n v="188478"/>
    <x v="2"/>
    <x v="14"/>
  </r>
  <r>
    <n v="2012"/>
    <x v="2"/>
    <s v="32,000 to 37,999  "/>
    <n v="4"/>
    <x v="64"/>
    <n v="13752708.57"/>
    <n v="66814"/>
    <x v="2"/>
    <x v="15"/>
  </r>
  <r>
    <n v="2012"/>
    <x v="2"/>
    <s v="38,000 to 43,999  "/>
    <n v="4"/>
    <x v="65"/>
    <n v="17570442.18"/>
    <n v="74190"/>
    <x v="2"/>
    <x v="16"/>
  </r>
  <r>
    <n v="2012"/>
    <x v="2"/>
    <s v="44,000 to 49,999  "/>
    <n v="4"/>
    <x v="66"/>
    <n v="6618228.96"/>
    <n v="27849"/>
    <x v="2"/>
    <x v="17"/>
  </r>
  <r>
    <n v="2012"/>
    <x v="2"/>
    <s v="50,000 to 74,999  "/>
    <n v="4"/>
    <x v="67"/>
    <n v="38484402.450000003"/>
    <n v="133674"/>
    <x v="2"/>
    <x v="1"/>
  </r>
  <r>
    <n v="2012"/>
    <x v="2"/>
    <s v="75,000 to 99,999  "/>
    <n v="4"/>
    <x v="68"/>
    <n v="13168508.15"/>
    <n v="35374"/>
    <x v="2"/>
    <x v="2"/>
  </r>
  <r>
    <n v="2012"/>
    <x v="2"/>
    <s v="100,000 and over  "/>
    <n v="4"/>
    <x v="69"/>
    <n v="30205944.219999999"/>
    <n v="53628"/>
    <x v="2"/>
    <x v="18"/>
  </r>
  <r>
    <n v="2012"/>
    <x v="3"/>
    <s v="13,999 and under  "/>
    <n v="4"/>
    <x v="60"/>
    <n v="33889556.109999999"/>
    <n v="215172"/>
    <x v="2"/>
    <x v="11"/>
  </r>
  <r>
    <n v="2012"/>
    <x v="3"/>
    <s v="14,000 to 19,999  "/>
    <n v="4"/>
    <x v="61"/>
    <n v="26680314.359999999"/>
    <n v="179451"/>
    <x v="2"/>
    <x v="12"/>
  </r>
  <r>
    <n v="2012"/>
    <x v="3"/>
    <s v="20,000 to 25,999  "/>
    <n v="4"/>
    <x v="62"/>
    <n v="59341788.539999999"/>
    <n v="345678"/>
    <x v="2"/>
    <x v="13"/>
  </r>
  <r>
    <n v="2012"/>
    <x v="3"/>
    <s v="26,000 to 31,999  "/>
    <n v="4"/>
    <x v="63"/>
    <n v="36570357.729999997"/>
    <n v="198364"/>
    <x v="2"/>
    <x v="14"/>
  </r>
  <r>
    <n v="2012"/>
    <x v="3"/>
    <s v="32,000 to 37,999  "/>
    <n v="4"/>
    <x v="64"/>
    <n v="14219330.810000001"/>
    <n v="71808"/>
    <x v="2"/>
    <x v="15"/>
  </r>
  <r>
    <n v="2012"/>
    <x v="3"/>
    <s v="38,000 to 43,999  "/>
    <n v="4"/>
    <x v="65"/>
    <n v="17918577.309999999"/>
    <n v="78868"/>
    <x v="2"/>
    <x v="16"/>
  </r>
  <r>
    <n v="2012"/>
    <x v="3"/>
    <s v="44,000 to 49,999  "/>
    <n v="4"/>
    <x v="66"/>
    <n v="6833595.79"/>
    <n v="30143"/>
    <x v="2"/>
    <x v="17"/>
  </r>
  <r>
    <n v="2012"/>
    <x v="3"/>
    <s v="50,000 to 74,999  "/>
    <n v="4"/>
    <x v="67"/>
    <n v="40913896.030000001"/>
    <n v="144655"/>
    <x v="2"/>
    <x v="1"/>
  </r>
  <r>
    <n v="2012"/>
    <x v="3"/>
    <s v="75,000 to 99,999  "/>
    <n v="4"/>
    <x v="68"/>
    <n v="13735510.039999999"/>
    <n v="37742"/>
    <x v="2"/>
    <x v="2"/>
  </r>
  <r>
    <n v="2012"/>
    <x v="3"/>
    <s v="100,000 and over  "/>
    <n v="4"/>
    <x v="69"/>
    <n v="32621994.600000001"/>
    <n v="58729"/>
    <x v="2"/>
    <x v="18"/>
  </r>
  <r>
    <n v="2012"/>
    <x v="2"/>
    <s v="24,999 and under  "/>
    <n v="5"/>
    <x v="70"/>
    <n v="6726.94"/>
    <n v="110"/>
    <x v="1"/>
    <x v="0"/>
  </r>
  <r>
    <n v="2012"/>
    <x v="2"/>
    <s v="25,000 to 49,999  "/>
    <n v="5"/>
    <x v="71"/>
    <n v="1064"/>
    <n v="3"/>
    <x v="1"/>
    <x v="0"/>
  </r>
  <r>
    <n v="2012"/>
    <x v="2"/>
    <s v="50,000 to 74,999  "/>
    <n v="5"/>
    <x v="72"/>
    <n v="7193.74"/>
    <n v="19"/>
    <x v="1"/>
    <x v="1"/>
  </r>
  <r>
    <n v="2012"/>
    <x v="2"/>
    <s v="75,000 to 99,999  "/>
    <n v="5"/>
    <x v="73"/>
    <n v="130674.98"/>
    <n v="300"/>
    <x v="1"/>
    <x v="2"/>
  </r>
  <r>
    <n v="2012"/>
    <x v="2"/>
    <s v="100,000 to 124,999"/>
    <n v="5"/>
    <x v="74"/>
    <n v="1585201.44"/>
    <n v="3319"/>
    <x v="1"/>
    <x v="3"/>
  </r>
  <r>
    <n v="2012"/>
    <x v="2"/>
    <s v="125,000 to 149,999"/>
    <n v="5"/>
    <x v="75"/>
    <n v="7848922.7000000002"/>
    <n v="15289"/>
    <x v="1"/>
    <x v="4"/>
  </r>
  <r>
    <n v="2012"/>
    <x v="2"/>
    <s v="150,000 to 174,999"/>
    <n v="5"/>
    <x v="76"/>
    <n v="21353121.600000001"/>
    <n v="37747"/>
    <x v="1"/>
    <x v="5"/>
  </r>
  <r>
    <n v="2012"/>
    <x v="2"/>
    <s v="175,000 to 199,999"/>
    <n v="5"/>
    <x v="77"/>
    <n v="42951479.990000002"/>
    <n v="68389"/>
    <x v="1"/>
    <x v="6"/>
  </r>
  <r>
    <n v="2012"/>
    <x v="2"/>
    <s v="200,000 to 299,999"/>
    <n v="5"/>
    <x v="78"/>
    <n v="318631073.43000001"/>
    <n v="404322"/>
    <x v="1"/>
    <x v="7"/>
  </r>
  <r>
    <n v="2012"/>
    <x v="2"/>
    <s v="300,000 to 399,999"/>
    <n v="5"/>
    <x v="79"/>
    <n v="254895109.78999999"/>
    <n v="260284"/>
    <x v="1"/>
    <x v="8"/>
  </r>
  <r>
    <n v="2012"/>
    <x v="2"/>
    <s v="400,000 to 499,999"/>
    <n v="5"/>
    <x v="80"/>
    <n v="161257542.50999999"/>
    <n v="137032"/>
    <x v="1"/>
    <x v="9"/>
  </r>
  <r>
    <n v="2012"/>
    <x v="2"/>
    <s v="500,000 and over  "/>
    <n v="5"/>
    <x v="81"/>
    <n v="548982315.94000006"/>
    <n v="209741"/>
    <x v="1"/>
    <x v="10"/>
  </r>
  <r>
    <n v="2012"/>
    <x v="3"/>
    <s v="24,999 and under  "/>
    <n v="5"/>
    <x v="70"/>
    <n v="7982.05"/>
    <n v="112"/>
    <x v="1"/>
    <x v="0"/>
  </r>
  <r>
    <n v="2012"/>
    <x v="3"/>
    <s v="25,000 to 49,999  "/>
    <n v="5"/>
    <x v="71"/>
    <n v="0"/>
    <n v="0"/>
    <x v="1"/>
    <x v="0"/>
  </r>
  <r>
    <n v="2012"/>
    <x v="3"/>
    <s v="50,000 to 74,999  "/>
    <n v="5"/>
    <x v="72"/>
    <n v="9331"/>
    <n v="24"/>
    <x v="1"/>
    <x v="1"/>
  </r>
  <r>
    <n v="2012"/>
    <x v="3"/>
    <s v="75,000 to 99,999  "/>
    <n v="5"/>
    <x v="73"/>
    <n v="159074.76999999999"/>
    <n v="359"/>
    <x v="1"/>
    <x v="2"/>
  </r>
  <r>
    <n v="2012"/>
    <x v="3"/>
    <s v="100,000 to 124,999"/>
    <n v="5"/>
    <x v="74"/>
    <n v="1723456.7"/>
    <n v="3592"/>
    <x v="1"/>
    <x v="3"/>
  </r>
  <r>
    <n v="2012"/>
    <x v="3"/>
    <s v="125,000 to 149,999"/>
    <n v="5"/>
    <x v="75"/>
    <n v="8220136.9299999997"/>
    <n v="16007"/>
    <x v="1"/>
    <x v="4"/>
  </r>
  <r>
    <n v="2012"/>
    <x v="3"/>
    <s v="150,000 to 174,999"/>
    <n v="5"/>
    <x v="76"/>
    <n v="22057202.66"/>
    <n v="39064"/>
    <x v="1"/>
    <x v="5"/>
  </r>
  <r>
    <n v="2012"/>
    <x v="3"/>
    <s v="175,000 to 199,999"/>
    <n v="5"/>
    <x v="77"/>
    <n v="43434122.590000004"/>
    <n v="69251"/>
    <x v="1"/>
    <x v="6"/>
  </r>
  <r>
    <n v="2012"/>
    <x v="3"/>
    <s v="200,000 to 299,999"/>
    <n v="5"/>
    <x v="78"/>
    <n v="312278958.93000001"/>
    <n v="400823"/>
    <x v="1"/>
    <x v="7"/>
  </r>
  <r>
    <n v="2012"/>
    <x v="3"/>
    <s v="300,000 to 399,999"/>
    <n v="5"/>
    <x v="79"/>
    <n v="253200983.16999999"/>
    <n v="261997"/>
    <x v="1"/>
    <x v="8"/>
  </r>
  <r>
    <n v="2012"/>
    <x v="3"/>
    <s v="400,000 to 499,999"/>
    <n v="5"/>
    <x v="80"/>
    <n v="160273335.88"/>
    <n v="137803"/>
    <x v="1"/>
    <x v="9"/>
  </r>
  <r>
    <n v="2012"/>
    <x v="3"/>
    <s v="500,000 and over  "/>
    <n v="5"/>
    <x v="81"/>
    <n v="543541422.64999998"/>
    <n v="209271"/>
    <x v="1"/>
    <x v="10"/>
  </r>
  <r>
    <n v="2012"/>
    <x v="2"/>
    <s v="13,999 and under  "/>
    <n v="6"/>
    <x v="82"/>
    <n v="19596256.550000001"/>
    <n v="67512"/>
    <x v="3"/>
    <x v="11"/>
  </r>
  <r>
    <n v="2012"/>
    <x v="2"/>
    <s v="14,000 to 19,999  "/>
    <n v="6"/>
    <x v="83"/>
    <n v="5486147"/>
    <n v="19005"/>
    <x v="3"/>
    <x v="12"/>
  </r>
  <r>
    <n v="2012"/>
    <x v="2"/>
    <s v="20,000 to 25,999  "/>
    <n v="6"/>
    <x v="84"/>
    <n v="21365727.52"/>
    <n v="69470"/>
    <x v="3"/>
    <x v="13"/>
  </r>
  <r>
    <n v="2012"/>
    <x v="2"/>
    <s v="26,000 to 31,999  "/>
    <n v="6"/>
    <x v="85"/>
    <n v="16707459.74"/>
    <n v="52906"/>
    <x v="3"/>
    <x v="14"/>
  </r>
  <r>
    <n v="2012"/>
    <x v="2"/>
    <s v="32,000 to 37,999  "/>
    <n v="6"/>
    <x v="86"/>
    <n v="12578125.630000001"/>
    <n v="39355"/>
    <x v="3"/>
    <x v="15"/>
  </r>
  <r>
    <n v="2012"/>
    <x v="2"/>
    <s v="38,000 to 43,999  "/>
    <n v="6"/>
    <x v="87"/>
    <n v="14848653.01"/>
    <n v="43473"/>
    <x v="3"/>
    <x v="16"/>
  </r>
  <r>
    <n v="2012"/>
    <x v="2"/>
    <s v="44,000 to 49,999  "/>
    <n v="6"/>
    <x v="88"/>
    <n v="9179993.8599999994"/>
    <n v="25886"/>
    <x v="3"/>
    <x v="17"/>
  </r>
  <r>
    <n v="2012"/>
    <x v="2"/>
    <s v="50,000 to 74,999  "/>
    <n v="6"/>
    <x v="89"/>
    <n v="76069112.040000007"/>
    <n v="181799"/>
    <x v="3"/>
    <x v="1"/>
  </r>
  <r>
    <n v="2012"/>
    <x v="2"/>
    <s v="75,000 to 99,999  "/>
    <n v="6"/>
    <x v="90"/>
    <n v="34940086.82"/>
    <n v="67518"/>
    <x v="3"/>
    <x v="2"/>
  </r>
  <r>
    <n v="2012"/>
    <x v="2"/>
    <s v="100,000 and over  "/>
    <n v="6"/>
    <x v="91"/>
    <n v="72397628.280000001"/>
    <n v="83520"/>
    <x v="3"/>
    <x v="18"/>
  </r>
  <r>
    <n v="2012"/>
    <x v="3"/>
    <s v="13,999 and under  "/>
    <n v="6"/>
    <x v="82"/>
    <n v="22436965.98"/>
    <n v="75602"/>
    <x v="3"/>
    <x v="11"/>
  </r>
  <r>
    <n v="2012"/>
    <x v="3"/>
    <s v="14,000 to 19,999  "/>
    <n v="6"/>
    <x v="83"/>
    <n v="7015344"/>
    <n v="23405"/>
    <x v="3"/>
    <x v="12"/>
  </r>
  <r>
    <n v="2012"/>
    <x v="3"/>
    <s v="20,000 to 25,999  "/>
    <n v="6"/>
    <x v="84"/>
    <n v="23755158.07"/>
    <n v="74544"/>
    <x v="3"/>
    <x v="13"/>
  </r>
  <r>
    <n v="2012"/>
    <x v="3"/>
    <s v="26,000 to 31,999  "/>
    <n v="6"/>
    <x v="85"/>
    <n v="17555336.420000002"/>
    <n v="53527"/>
    <x v="3"/>
    <x v="14"/>
  </r>
  <r>
    <n v="2012"/>
    <x v="3"/>
    <s v="32,000 to 37,999  "/>
    <n v="6"/>
    <x v="86"/>
    <n v="12747229.470000001"/>
    <n v="39285"/>
    <x v="3"/>
    <x v="15"/>
  </r>
  <r>
    <n v="2012"/>
    <x v="3"/>
    <s v="38,000 to 43,999  "/>
    <n v="6"/>
    <x v="87"/>
    <n v="14844384.439999999"/>
    <n v="42573"/>
    <x v="3"/>
    <x v="16"/>
  </r>
  <r>
    <n v="2012"/>
    <x v="3"/>
    <s v="44,000 to 49,999  "/>
    <n v="6"/>
    <x v="88"/>
    <n v="9145243.2599999998"/>
    <n v="25375"/>
    <x v="3"/>
    <x v="17"/>
  </r>
  <r>
    <n v="2012"/>
    <x v="3"/>
    <s v="50,000 to 74,999  "/>
    <n v="6"/>
    <x v="89"/>
    <n v="78182788.599999994"/>
    <n v="183126"/>
    <x v="3"/>
    <x v="1"/>
  </r>
  <r>
    <n v="2012"/>
    <x v="3"/>
    <s v="75,000 to 99,999  "/>
    <n v="6"/>
    <x v="90"/>
    <n v="35965208.960000001"/>
    <n v="68446"/>
    <x v="3"/>
    <x v="2"/>
  </r>
  <r>
    <n v="2012"/>
    <x v="3"/>
    <s v="100,000 and over  "/>
    <n v="6"/>
    <x v="91"/>
    <n v="74214363.599999994"/>
    <n v="86257"/>
    <x v="3"/>
    <x v="18"/>
  </r>
  <r>
    <n v="2012"/>
    <x v="2"/>
    <s v="24,999 and under  "/>
    <n v="7"/>
    <x v="92"/>
    <n v="6244818.7199999997"/>
    <n v="24482"/>
    <x v="4"/>
    <x v="0"/>
  </r>
  <r>
    <n v="2012"/>
    <x v="2"/>
    <s v="25,000 to 49,999  "/>
    <n v="7"/>
    <x v="93"/>
    <n v="18106042.890000001"/>
    <n v="53366"/>
    <x v="4"/>
    <x v="0"/>
  </r>
  <r>
    <n v="2012"/>
    <x v="2"/>
    <s v="50,000 to 74,999  "/>
    <n v="7"/>
    <x v="94"/>
    <n v="28477269.809999999"/>
    <n v="65592"/>
    <x v="4"/>
    <x v="1"/>
  </r>
  <r>
    <n v="2012"/>
    <x v="2"/>
    <s v="75,000 to 99,999  "/>
    <n v="7"/>
    <x v="95"/>
    <n v="35998053.579999998"/>
    <n v="67155"/>
    <x v="4"/>
    <x v="2"/>
  </r>
  <r>
    <n v="2012"/>
    <x v="2"/>
    <s v="100,000 to 124,999"/>
    <n v="7"/>
    <x v="96"/>
    <n v="28365562.649999999"/>
    <n v="44393"/>
    <x v="4"/>
    <x v="3"/>
  </r>
  <r>
    <n v="2012"/>
    <x v="2"/>
    <s v="125,000 to 149,999"/>
    <n v="7"/>
    <x v="97"/>
    <n v="14539631.720000001"/>
    <n v="19394"/>
    <x v="4"/>
    <x v="4"/>
  </r>
  <r>
    <n v="2012"/>
    <x v="2"/>
    <s v="150,000 to 174,999"/>
    <n v="7"/>
    <x v="98"/>
    <n v="9166962.3499999996"/>
    <n v="10682"/>
    <x v="4"/>
    <x v="5"/>
  </r>
  <r>
    <n v="2012"/>
    <x v="2"/>
    <s v="175,000 to 199,999"/>
    <n v="7"/>
    <x v="99"/>
    <n v="4177584.91"/>
    <n v="4271"/>
    <x v="4"/>
    <x v="6"/>
  </r>
  <r>
    <n v="2012"/>
    <x v="2"/>
    <s v="200,000 to 299,999"/>
    <n v="7"/>
    <x v="100"/>
    <n v="5022875.25"/>
    <n v="4267"/>
    <x v="4"/>
    <x v="7"/>
  </r>
  <r>
    <n v="2012"/>
    <x v="2"/>
    <s v="300,000 to 399,999"/>
    <n v="7"/>
    <x v="101"/>
    <n v="515337"/>
    <n v="307"/>
    <x v="4"/>
    <x v="8"/>
  </r>
  <r>
    <n v="2012"/>
    <x v="2"/>
    <s v="400,000 to 499,999"/>
    <n v="7"/>
    <x v="102"/>
    <n v="126960"/>
    <n v="49"/>
    <x v="4"/>
    <x v="9"/>
  </r>
  <r>
    <n v="2012"/>
    <x v="2"/>
    <s v="500,000 and over  "/>
    <n v="7"/>
    <x v="103"/>
    <n v="85775"/>
    <n v="18"/>
    <x v="4"/>
    <x v="10"/>
  </r>
  <r>
    <n v="2012"/>
    <x v="3"/>
    <s v="24,999 and under  "/>
    <n v="7"/>
    <x v="92"/>
    <n v="6142062.4800000004"/>
    <n v="22748"/>
    <x v="4"/>
    <x v="0"/>
  </r>
  <r>
    <n v="2012"/>
    <x v="3"/>
    <s v="25,000 to 49,999  "/>
    <n v="7"/>
    <x v="93"/>
    <n v="18190811.210000001"/>
    <n v="51370"/>
    <x v="4"/>
    <x v="0"/>
  </r>
  <r>
    <n v="2012"/>
    <x v="3"/>
    <s v="50,000 to 74,999  "/>
    <n v="7"/>
    <x v="94"/>
    <n v="28929316.84"/>
    <n v="63996"/>
    <x v="4"/>
    <x v="1"/>
  </r>
  <r>
    <n v="2012"/>
    <x v="3"/>
    <s v="75,000 to 99,999  "/>
    <n v="7"/>
    <x v="95"/>
    <n v="36302414.210000001"/>
    <n v="65020"/>
    <x v="4"/>
    <x v="2"/>
  </r>
  <r>
    <n v="2012"/>
    <x v="3"/>
    <s v="100,000 to 124,999"/>
    <n v="7"/>
    <x v="96"/>
    <n v="30138104.440000001"/>
    <n v="45657"/>
    <x v="4"/>
    <x v="3"/>
  </r>
  <r>
    <n v="2012"/>
    <x v="3"/>
    <s v="125,000 to 149,999"/>
    <n v="7"/>
    <x v="97"/>
    <n v="15889679.210000001"/>
    <n v="20570"/>
    <x v="4"/>
    <x v="4"/>
  </r>
  <r>
    <n v="2012"/>
    <x v="3"/>
    <s v="150,000 to 174,999"/>
    <n v="7"/>
    <x v="98"/>
    <n v="9585411.4100000001"/>
    <n v="10880"/>
    <x v="4"/>
    <x v="5"/>
  </r>
  <r>
    <n v="2012"/>
    <x v="3"/>
    <s v="175,000 to 199,999"/>
    <n v="7"/>
    <x v="99"/>
    <n v="4298133.1399999997"/>
    <n v="4287"/>
    <x v="4"/>
    <x v="6"/>
  </r>
  <r>
    <n v="2012"/>
    <x v="3"/>
    <s v="200,000 to 299,999"/>
    <n v="7"/>
    <x v="100"/>
    <n v="5384204.1699999999"/>
    <n v="4509"/>
    <x v="4"/>
    <x v="7"/>
  </r>
  <r>
    <n v="2012"/>
    <x v="3"/>
    <s v="300,000 to 399,999"/>
    <n v="7"/>
    <x v="101"/>
    <n v="533630"/>
    <n v="313"/>
    <x v="4"/>
    <x v="8"/>
  </r>
  <r>
    <n v="2012"/>
    <x v="3"/>
    <s v="400,000 to 499,999"/>
    <n v="7"/>
    <x v="102"/>
    <n v="98610"/>
    <n v="41"/>
    <x v="4"/>
    <x v="9"/>
  </r>
  <r>
    <n v="2012"/>
    <x v="3"/>
    <s v="500,000 and over  "/>
    <n v="7"/>
    <x v="103"/>
    <n v="84873"/>
    <n v="19"/>
    <x v="4"/>
    <x v="10"/>
  </r>
  <r>
    <n v="2012"/>
    <x v="2"/>
    <s v="24,999 and under  "/>
    <n v="8"/>
    <x v="104"/>
    <n v="0"/>
    <n v="0"/>
    <x v="1"/>
    <x v="0"/>
  </r>
  <r>
    <n v="2012"/>
    <x v="2"/>
    <s v="25,000 to 49,999  "/>
    <n v="8"/>
    <x v="105"/>
    <n v="1340"/>
    <n v="3"/>
    <x v="1"/>
    <x v="0"/>
  </r>
  <r>
    <n v="2012"/>
    <x v="2"/>
    <s v="50,000 to 74,999  "/>
    <n v="8"/>
    <x v="106"/>
    <n v="28626"/>
    <n v="64"/>
    <x v="1"/>
    <x v="1"/>
  </r>
  <r>
    <n v="2012"/>
    <x v="2"/>
    <s v="75,000 to 99,999  "/>
    <n v="8"/>
    <x v="107"/>
    <n v="70275"/>
    <n v="148"/>
    <x v="1"/>
    <x v="2"/>
  </r>
  <r>
    <n v="2012"/>
    <x v="2"/>
    <s v="100,000 to 124,999"/>
    <n v="8"/>
    <x v="108"/>
    <n v="103868"/>
    <n v="204"/>
    <x v="1"/>
    <x v="3"/>
  </r>
  <r>
    <n v="2012"/>
    <x v="2"/>
    <s v="125,000 to 149,999"/>
    <n v="8"/>
    <x v="109"/>
    <n v="88051"/>
    <n v="150"/>
    <x v="1"/>
    <x v="4"/>
  </r>
  <r>
    <n v="2012"/>
    <x v="2"/>
    <s v="150,000 to 174,999"/>
    <n v="8"/>
    <x v="110"/>
    <n v="71303"/>
    <n v="117"/>
    <x v="1"/>
    <x v="5"/>
  </r>
  <r>
    <n v="2012"/>
    <x v="2"/>
    <s v="175,000 to 199,999"/>
    <n v="8"/>
    <x v="111"/>
    <n v="38697"/>
    <n v="65"/>
    <x v="1"/>
    <x v="6"/>
  </r>
  <r>
    <n v="2012"/>
    <x v="2"/>
    <s v="200,000 to 299,999"/>
    <n v="8"/>
    <x v="112"/>
    <n v="66053"/>
    <n v="96"/>
    <x v="1"/>
    <x v="7"/>
  </r>
  <r>
    <n v="2012"/>
    <x v="2"/>
    <s v="300,000 to 399,999"/>
    <n v="8"/>
    <x v="113"/>
    <n v="11082"/>
    <n v="12"/>
    <x v="1"/>
    <x v="8"/>
  </r>
  <r>
    <n v="2012"/>
    <x v="2"/>
    <s v="400,000 to 499,999"/>
    <n v="8"/>
    <x v="114"/>
    <n v="0"/>
    <n v="0"/>
    <x v="1"/>
    <x v="9"/>
  </r>
  <r>
    <n v="2012"/>
    <x v="2"/>
    <s v="500,000 and over  "/>
    <n v="8"/>
    <x v="115"/>
    <n v="0"/>
    <n v="0"/>
    <x v="1"/>
    <x v="10"/>
  </r>
  <r>
    <n v="2012"/>
    <x v="3"/>
    <s v="24,999 and under  "/>
    <n v="8"/>
    <x v="104"/>
    <n v="0"/>
    <n v="0"/>
    <x v="1"/>
    <x v="0"/>
  </r>
  <r>
    <n v="2012"/>
    <x v="3"/>
    <s v="25,000 to 49,999  "/>
    <n v="8"/>
    <x v="105"/>
    <n v="1651"/>
    <n v="3"/>
    <x v="1"/>
    <x v="0"/>
  </r>
  <r>
    <n v="2012"/>
    <x v="3"/>
    <s v="50,000 to 74,999  "/>
    <n v="8"/>
    <x v="106"/>
    <n v="31420"/>
    <n v="59"/>
    <x v="1"/>
    <x v="1"/>
  </r>
  <r>
    <n v="2012"/>
    <x v="3"/>
    <s v="75,000 to 99,999  "/>
    <n v="8"/>
    <x v="107"/>
    <n v="74084"/>
    <n v="133"/>
    <x v="1"/>
    <x v="2"/>
  </r>
  <r>
    <n v="2012"/>
    <x v="3"/>
    <s v="100,000 to 124,999"/>
    <n v="8"/>
    <x v="108"/>
    <n v="109556"/>
    <n v="185"/>
    <x v="1"/>
    <x v="3"/>
  </r>
  <r>
    <n v="2012"/>
    <x v="3"/>
    <s v="125,000 to 149,999"/>
    <n v="8"/>
    <x v="109"/>
    <n v="91254"/>
    <n v="126"/>
    <x v="1"/>
    <x v="4"/>
  </r>
  <r>
    <n v="2012"/>
    <x v="3"/>
    <s v="150,000 to 174,999"/>
    <n v="8"/>
    <x v="110"/>
    <n v="70141"/>
    <n v="99"/>
    <x v="1"/>
    <x v="5"/>
  </r>
  <r>
    <n v="2012"/>
    <x v="3"/>
    <s v="175,000 to 199,999"/>
    <n v="8"/>
    <x v="111"/>
    <n v="39257"/>
    <n v="56"/>
    <x v="1"/>
    <x v="6"/>
  </r>
  <r>
    <n v="2012"/>
    <x v="3"/>
    <s v="200,000 to 299,999"/>
    <n v="8"/>
    <x v="112"/>
    <n v="68386"/>
    <n v="82"/>
    <x v="1"/>
    <x v="7"/>
  </r>
  <r>
    <n v="2012"/>
    <x v="3"/>
    <s v="300,000 to 399,999"/>
    <n v="8"/>
    <x v="113"/>
    <n v="11934"/>
    <n v="11"/>
    <x v="1"/>
    <x v="8"/>
  </r>
  <r>
    <n v="2012"/>
    <x v="3"/>
    <s v="400,000 to 499,999"/>
    <n v="8"/>
    <x v="114"/>
    <n v="0"/>
    <n v="0"/>
    <x v="1"/>
    <x v="9"/>
  </r>
  <r>
    <n v="2012"/>
    <x v="3"/>
    <s v="500,000 and over  "/>
    <n v="8"/>
    <x v="115"/>
    <n v="0"/>
    <n v="0"/>
    <x v="1"/>
    <x v="10"/>
  </r>
  <r>
    <n v="2012"/>
    <x v="2"/>
    <s v="24,999 and under  "/>
    <n v="10"/>
    <x v="116"/>
    <n v="277556.06"/>
    <n v="4024"/>
    <x v="5"/>
    <x v="0"/>
  </r>
  <r>
    <n v="2012"/>
    <x v="2"/>
    <s v="25,000 to 49,999  "/>
    <n v="10"/>
    <x v="117"/>
    <n v="666642.82999999996"/>
    <n v="7683"/>
    <x v="5"/>
    <x v="0"/>
  </r>
  <r>
    <n v="2012"/>
    <x v="2"/>
    <s v="50,000 to 74,999  "/>
    <n v="10"/>
    <x v="118"/>
    <n v="3301029.54"/>
    <n v="17604"/>
    <x v="5"/>
    <x v="1"/>
  </r>
  <r>
    <n v="2012"/>
    <x v="2"/>
    <s v="75,000 to 99,999  "/>
    <n v="10"/>
    <x v="119"/>
    <n v="10078940.689999999"/>
    <n v="37401"/>
    <x v="5"/>
    <x v="2"/>
  </r>
  <r>
    <n v="2012"/>
    <x v="2"/>
    <s v="100,000 to 124,999"/>
    <n v="10"/>
    <x v="120"/>
    <n v="24788364.399999999"/>
    <n v="77239"/>
    <x v="5"/>
    <x v="3"/>
  </r>
  <r>
    <n v="2012"/>
    <x v="2"/>
    <s v="125,000 to 149,999"/>
    <n v="10"/>
    <x v="121"/>
    <n v="41641808.630000003"/>
    <n v="110900"/>
    <x v="5"/>
    <x v="4"/>
  </r>
  <r>
    <n v="2012"/>
    <x v="2"/>
    <s v="150,000 to 174,999"/>
    <n v="10"/>
    <x v="122"/>
    <n v="59015138.630000003"/>
    <n v="141010"/>
    <x v="5"/>
    <x v="5"/>
  </r>
  <r>
    <n v="2012"/>
    <x v="2"/>
    <s v="175,000 to 199,999"/>
    <n v="10"/>
    <x v="123"/>
    <n v="69653141.140000001"/>
    <n v="149788"/>
    <x v="5"/>
    <x v="6"/>
  </r>
  <r>
    <n v="2012"/>
    <x v="2"/>
    <s v="200,000 to 299,999"/>
    <n v="10"/>
    <x v="124"/>
    <n v="274117963.14999998"/>
    <n v="514327"/>
    <x v="5"/>
    <x v="7"/>
  </r>
  <r>
    <n v="2012"/>
    <x v="2"/>
    <s v="300,000 to 399,999"/>
    <n v="10"/>
    <x v="125"/>
    <n v="147515110.03"/>
    <n v="233861"/>
    <x v="5"/>
    <x v="8"/>
  </r>
  <r>
    <n v="2012"/>
    <x v="2"/>
    <s v="400,000 to 499,999"/>
    <n v="10"/>
    <x v="126"/>
    <n v="78368659.310000002"/>
    <n v="113468"/>
    <x v="5"/>
    <x v="9"/>
  </r>
  <r>
    <n v="2012"/>
    <x v="2"/>
    <s v="500,000 and over  "/>
    <n v="10"/>
    <x v="127"/>
    <n v="114732599.93000001"/>
    <n v="128048"/>
    <x v="5"/>
    <x v="10"/>
  </r>
  <r>
    <n v="2012"/>
    <x v="3"/>
    <s v="24,999 and under  "/>
    <n v="10"/>
    <x v="116"/>
    <n v="296461.08"/>
    <n v="4112"/>
    <x v="5"/>
    <x v="0"/>
  </r>
  <r>
    <n v="2012"/>
    <x v="3"/>
    <s v="25,000 to 49,999  "/>
    <n v="10"/>
    <x v="117"/>
    <n v="687073.54"/>
    <n v="8305"/>
    <x v="5"/>
    <x v="0"/>
  </r>
  <r>
    <n v="2012"/>
    <x v="3"/>
    <s v="50,000 to 74,999  "/>
    <n v="10"/>
    <x v="118"/>
    <n v="3229787.04"/>
    <n v="17795"/>
    <x v="5"/>
    <x v="1"/>
  </r>
  <r>
    <n v="2012"/>
    <x v="3"/>
    <s v="75,000 to 99,999  "/>
    <n v="10"/>
    <x v="119"/>
    <n v="9645176.3000000007"/>
    <n v="36507"/>
    <x v="5"/>
    <x v="2"/>
  </r>
  <r>
    <n v="2012"/>
    <x v="3"/>
    <s v="100,000 to 124,999"/>
    <n v="10"/>
    <x v="120"/>
    <n v="23871595.510000002"/>
    <n v="74875"/>
    <x v="5"/>
    <x v="3"/>
  </r>
  <r>
    <n v="2012"/>
    <x v="3"/>
    <s v="125,000 to 149,999"/>
    <n v="10"/>
    <x v="121"/>
    <n v="40690280.439999998"/>
    <n v="108577"/>
    <x v="5"/>
    <x v="4"/>
  </r>
  <r>
    <n v="2012"/>
    <x v="3"/>
    <s v="150,000 to 174,999"/>
    <n v="10"/>
    <x v="122"/>
    <n v="58123563.060000002"/>
    <n v="139285"/>
    <x v="5"/>
    <x v="5"/>
  </r>
  <r>
    <n v="2012"/>
    <x v="3"/>
    <s v="175,000 to 199,999"/>
    <n v="10"/>
    <x v="123"/>
    <n v="69512960.75"/>
    <n v="150382"/>
    <x v="5"/>
    <x v="6"/>
  </r>
  <r>
    <n v="2012"/>
    <x v="3"/>
    <s v="200,000 to 299,999"/>
    <n v="10"/>
    <x v="124"/>
    <n v="282641091.17000002"/>
    <n v="535531"/>
    <x v="5"/>
    <x v="7"/>
  </r>
  <r>
    <n v="2012"/>
    <x v="3"/>
    <s v="300,000 to 399,999"/>
    <n v="10"/>
    <x v="125"/>
    <n v="157922480.19"/>
    <n v="252429"/>
    <x v="5"/>
    <x v="8"/>
  </r>
  <r>
    <n v="2012"/>
    <x v="3"/>
    <s v="400,000 to 499,999"/>
    <n v="10"/>
    <x v="126"/>
    <n v="82808308.170000002"/>
    <n v="119421"/>
    <x v="5"/>
    <x v="9"/>
  </r>
  <r>
    <n v="2012"/>
    <x v="3"/>
    <s v="500,000 and over  "/>
    <n v="10"/>
    <x v="127"/>
    <n v="121657694.20999999"/>
    <n v="132213"/>
    <x v="5"/>
    <x v="10"/>
  </r>
  <r>
    <n v="2014"/>
    <x v="4"/>
    <s v="24,999 and under  "/>
    <s v="00a"/>
    <x v="0"/>
    <n v="83029.06"/>
    <n v="775"/>
    <x v="0"/>
    <x v="0"/>
  </r>
  <r>
    <n v="2014"/>
    <x v="4"/>
    <s v="25,000 to 49,999  "/>
    <s v="00a"/>
    <x v="1"/>
    <n v="644879.41"/>
    <n v="3182"/>
    <x v="0"/>
    <x v="0"/>
  </r>
  <r>
    <n v="2014"/>
    <x v="4"/>
    <s v="50,000 to 74,999  "/>
    <s v="00a"/>
    <x v="2"/>
    <n v="1601540.43"/>
    <n v="5659"/>
    <x v="0"/>
    <x v="1"/>
  </r>
  <r>
    <n v="2014"/>
    <x v="4"/>
    <s v="75,000 to 99,999  "/>
    <s v="00a"/>
    <x v="3"/>
    <n v="3398458.63"/>
    <n v="9832"/>
    <x v="0"/>
    <x v="2"/>
  </r>
  <r>
    <n v="2014"/>
    <x v="4"/>
    <s v="100,000 to 124,999"/>
    <s v="00a"/>
    <x v="4"/>
    <n v="7387816.4699999997"/>
    <n v="19796"/>
    <x v="0"/>
    <x v="3"/>
  </r>
  <r>
    <n v="2014"/>
    <x v="4"/>
    <s v="125,000 to 149,999"/>
    <s v="00a"/>
    <x v="5"/>
    <n v="12347295.310000001"/>
    <n v="32407"/>
    <x v="0"/>
    <x v="4"/>
  </r>
  <r>
    <n v="2014"/>
    <x v="4"/>
    <s v="150,000 to 174,999"/>
    <s v="00a"/>
    <x v="6"/>
    <n v="18581365.539999999"/>
    <n v="43450"/>
    <x v="0"/>
    <x v="5"/>
  </r>
  <r>
    <n v="2014"/>
    <x v="4"/>
    <s v="175,000 to 199,999"/>
    <s v="00a"/>
    <x v="7"/>
    <n v="21795431.850000001"/>
    <n v="46737"/>
    <x v="0"/>
    <x v="6"/>
  </r>
  <r>
    <n v="2014"/>
    <x v="4"/>
    <s v="200,000 to 299,999"/>
    <s v="00a"/>
    <x v="8"/>
    <n v="85179637.120000005"/>
    <n v="152756"/>
    <x v="0"/>
    <x v="7"/>
  </r>
  <r>
    <n v="2014"/>
    <x v="4"/>
    <s v="300,000 to 399,999"/>
    <s v="00a"/>
    <x v="9"/>
    <n v="50756667.549999997"/>
    <n v="64536"/>
    <x v="0"/>
    <x v="8"/>
  </r>
  <r>
    <n v="2014"/>
    <x v="4"/>
    <s v="400,000 to 499,999"/>
    <s v="00a"/>
    <x v="10"/>
    <n v="28746628.370000001"/>
    <n v="27064"/>
    <x v="0"/>
    <x v="9"/>
  </r>
  <r>
    <n v="2014"/>
    <x v="4"/>
    <s v="500,000 and over  "/>
    <s v="00a"/>
    <x v="11"/>
    <n v="52892125.049999997"/>
    <n v="25946"/>
    <x v="0"/>
    <x v="10"/>
  </r>
  <r>
    <n v="2014"/>
    <x v="5"/>
    <s v="24,999 and under  "/>
    <s v="00a"/>
    <x v="0"/>
    <n v="59357.04"/>
    <n v="605"/>
    <x v="0"/>
    <x v="0"/>
  </r>
  <r>
    <n v="2014"/>
    <x v="5"/>
    <s v="25,000 to 49,999  "/>
    <s v="00a"/>
    <x v="1"/>
    <n v="435581.76"/>
    <n v="2923"/>
    <x v="0"/>
    <x v="0"/>
  </r>
  <r>
    <n v="2014"/>
    <x v="5"/>
    <s v="50,000 to 74,999  "/>
    <s v="00a"/>
    <x v="2"/>
    <n v="1184130.07"/>
    <n v="5096"/>
    <x v="0"/>
    <x v="1"/>
  </r>
  <r>
    <n v="2014"/>
    <x v="5"/>
    <s v="75,000 to 99,999  "/>
    <s v="00a"/>
    <x v="3"/>
    <n v="2547361.13"/>
    <n v="9045"/>
    <x v="0"/>
    <x v="2"/>
  </r>
  <r>
    <n v="2014"/>
    <x v="5"/>
    <s v="100,000 to 124,999"/>
    <s v="00a"/>
    <x v="4"/>
    <n v="5677299.2199999997"/>
    <n v="17833"/>
    <x v="0"/>
    <x v="3"/>
  </r>
  <r>
    <n v="2014"/>
    <x v="5"/>
    <s v="125,000 to 149,999"/>
    <s v="00a"/>
    <x v="5"/>
    <n v="9678530.5600000005"/>
    <n v="29172"/>
    <x v="0"/>
    <x v="4"/>
  </r>
  <r>
    <n v="2014"/>
    <x v="5"/>
    <s v="150,000 to 174,999"/>
    <s v="00a"/>
    <x v="6"/>
    <n v="14728877.289999999"/>
    <n v="40791"/>
    <x v="0"/>
    <x v="5"/>
  </r>
  <r>
    <n v="2014"/>
    <x v="5"/>
    <s v="175,000 to 199,999"/>
    <s v="00a"/>
    <x v="7"/>
    <n v="17234064.030000001"/>
    <n v="44438"/>
    <x v="0"/>
    <x v="6"/>
  </r>
  <r>
    <n v="2014"/>
    <x v="5"/>
    <s v="200,000 to 299,999"/>
    <s v="00a"/>
    <x v="8"/>
    <n v="67767503.230000004"/>
    <n v="145844"/>
    <x v="0"/>
    <x v="7"/>
  </r>
  <r>
    <n v="2014"/>
    <x v="5"/>
    <s v="300,000 to 399,999"/>
    <s v="00a"/>
    <x v="9"/>
    <n v="39421300.789999999"/>
    <n v="62071"/>
    <x v="0"/>
    <x v="8"/>
  </r>
  <r>
    <n v="2014"/>
    <x v="5"/>
    <s v="400,000 to 499,999"/>
    <s v="00a"/>
    <x v="10"/>
    <n v="22403115.789999999"/>
    <n v="26004"/>
    <x v="0"/>
    <x v="9"/>
  </r>
  <r>
    <n v="2014"/>
    <x v="5"/>
    <s v="500,000 and over  "/>
    <s v="00a"/>
    <x v="11"/>
    <n v="43034757.560000002"/>
    <n v="25762"/>
    <x v="0"/>
    <x v="10"/>
  </r>
  <r>
    <n v="2014"/>
    <x v="4"/>
    <s v="24,999 and under  "/>
    <s v="00b"/>
    <x v="12"/>
    <n v="4456"/>
    <n v="42"/>
    <x v="0"/>
    <x v="0"/>
  </r>
  <r>
    <n v="2014"/>
    <x v="4"/>
    <s v="25,000 to 49,999  "/>
    <s v="00b"/>
    <x v="13"/>
    <n v="12476.01"/>
    <n v="59"/>
    <x v="0"/>
    <x v="0"/>
  </r>
  <r>
    <n v="2014"/>
    <x v="4"/>
    <s v="50,000 to 74,999  "/>
    <s v="00b"/>
    <x v="14"/>
    <n v="123264"/>
    <n v="350"/>
    <x v="0"/>
    <x v="1"/>
  </r>
  <r>
    <n v="2014"/>
    <x v="4"/>
    <s v="75,000 to 99,999  "/>
    <s v="00b"/>
    <x v="15"/>
    <n v="221009.74"/>
    <n v="518"/>
    <x v="0"/>
    <x v="2"/>
  </r>
  <r>
    <n v="2014"/>
    <x v="4"/>
    <s v="100,000 to 124,999"/>
    <s v="00b"/>
    <x v="16"/>
    <n v="453967.99"/>
    <n v="903"/>
    <x v="0"/>
    <x v="3"/>
  </r>
  <r>
    <n v="2014"/>
    <x v="4"/>
    <s v="125,000 to 149,999"/>
    <s v="00b"/>
    <x v="17"/>
    <n v="523427.88"/>
    <n v="950"/>
    <x v="0"/>
    <x v="4"/>
  </r>
  <r>
    <n v="2014"/>
    <x v="4"/>
    <s v="150,000 to 174,999"/>
    <s v="00b"/>
    <x v="18"/>
    <n v="782249.52"/>
    <n v="1222"/>
    <x v="0"/>
    <x v="5"/>
  </r>
  <r>
    <n v="2014"/>
    <x v="4"/>
    <s v="175,000 to 199,999"/>
    <s v="00b"/>
    <x v="19"/>
    <n v="655073.51"/>
    <n v="980"/>
    <x v="0"/>
    <x v="6"/>
  </r>
  <r>
    <n v="2014"/>
    <x v="4"/>
    <s v="200,000 to 299,999"/>
    <s v="00b"/>
    <x v="20"/>
    <n v="2439989.35"/>
    <n v="3130"/>
    <x v="0"/>
    <x v="7"/>
  </r>
  <r>
    <n v="2014"/>
    <x v="4"/>
    <s v="300,000 to 399,999"/>
    <s v="00b"/>
    <x v="21"/>
    <n v="1593154.04"/>
    <n v="1608"/>
    <x v="0"/>
    <x v="8"/>
  </r>
  <r>
    <n v="2014"/>
    <x v="4"/>
    <s v="400,000 to 499,999"/>
    <s v="00b"/>
    <x v="22"/>
    <n v="938807.8"/>
    <n v="767"/>
    <x v="0"/>
    <x v="9"/>
  </r>
  <r>
    <n v="2014"/>
    <x v="4"/>
    <s v="500,000 and over  "/>
    <s v="00b"/>
    <x v="23"/>
    <n v="1367555.66"/>
    <n v="841"/>
    <x v="0"/>
    <x v="10"/>
  </r>
  <r>
    <n v="2014"/>
    <x v="5"/>
    <s v="24,999 and under  "/>
    <s v="00b"/>
    <x v="12"/>
    <n v="3086"/>
    <n v="17"/>
    <x v="0"/>
    <x v="0"/>
  </r>
  <r>
    <n v="2014"/>
    <x v="5"/>
    <s v="25,000 to 49,999  "/>
    <s v="00b"/>
    <x v="13"/>
    <n v="12932.51"/>
    <n v="56"/>
    <x v="0"/>
    <x v="0"/>
  </r>
  <r>
    <n v="2014"/>
    <x v="5"/>
    <s v="50,000 to 74,999  "/>
    <s v="00b"/>
    <x v="14"/>
    <n v="123324.88"/>
    <n v="341"/>
    <x v="0"/>
    <x v="1"/>
  </r>
  <r>
    <n v="2014"/>
    <x v="5"/>
    <s v="75,000 to 99,999  "/>
    <s v="00b"/>
    <x v="15"/>
    <n v="232743.74"/>
    <n v="533"/>
    <x v="0"/>
    <x v="2"/>
  </r>
  <r>
    <n v="2014"/>
    <x v="5"/>
    <s v="100,000 to 124,999"/>
    <s v="00b"/>
    <x v="16"/>
    <n v="467998.36"/>
    <n v="916"/>
    <x v="0"/>
    <x v="3"/>
  </r>
  <r>
    <n v="2014"/>
    <x v="5"/>
    <s v="125,000 to 149,999"/>
    <s v="00b"/>
    <x v="17"/>
    <n v="545941.06000000006"/>
    <n v="983"/>
    <x v="0"/>
    <x v="4"/>
  </r>
  <r>
    <n v="2014"/>
    <x v="5"/>
    <s v="150,000 to 174,999"/>
    <s v="00b"/>
    <x v="18"/>
    <n v="820565.8"/>
    <n v="1309"/>
    <x v="0"/>
    <x v="5"/>
  </r>
  <r>
    <n v="2014"/>
    <x v="5"/>
    <s v="175,000 to 199,999"/>
    <s v="00b"/>
    <x v="19"/>
    <n v="684317.65"/>
    <n v="1012"/>
    <x v="0"/>
    <x v="6"/>
  </r>
  <r>
    <n v="2014"/>
    <x v="5"/>
    <s v="200,000 to 299,999"/>
    <s v="00b"/>
    <x v="20"/>
    <n v="2671729.77"/>
    <n v="3370"/>
    <x v="0"/>
    <x v="7"/>
  </r>
  <r>
    <n v="2014"/>
    <x v="5"/>
    <s v="300,000 to 399,999"/>
    <s v="00b"/>
    <x v="21"/>
    <n v="1695600.36"/>
    <n v="1708"/>
    <x v="0"/>
    <x v="8"/>
  </r>
  <r>
    <n v="2014"/>
    <x v="5"/>
    <s v="400,000 to 499,999"/>
    <s v="00b"/>
    <x v="22"/>
    <n v="1049576.46"/>
    <n v="872"/>
    <x v="0"/>
    <x v="9"/>
  </r>
  <r>
    <n v="2014"/>
    <x v="5"/>
    <s v="500,000 and over  "/>
    <s v="00b"/>
    <x v="23"/>
    <n v="1581833.04"/>
    <n v="966"/>
    <x v="0"/>
    <x v="10"/>
  </r>
  <r>
    <n v="2014"/>
    <x v="4"/>
    <s v="24,999 and under  "/>
    <s v="00c"/>
    <x v="128"/>
    <n v="73756.399999999994"/>
    <n v="144"/>
    <x v="0"/>
    <x v="0"/>
  </r>
  <r>
    <n v="2014"/>
    <x v="4"/>
    <s v="25,000 to 49,999  "/>
    <s v="00c"/>
    <x v="129"/>
    <n v="1391"/>
    <n v="40"/>
    <x v="0"/>
    <x v="0"/>
  </r>
  <r>
    <n v="2014"/>
    <x v="4"/>
    <s v="50,000 to 74,999  "/>
    <s v="00c"/>
    <x v="130"/>
    <n v="6937"/>
    <n v="107"/>
    <x v="0"/>
    <x v="1"/>
  </r>
  <r>
    <n v="2014"/>
    <x v="4"/>
    <s v="75,000 to 99,999  "/>
    <s v="00c"/>
    <x v="131"/>
    <n v="16777"/>
    <n v="167"/>
    <x v="0"/>
    <x v="2"/>
  </r>
  <r>
    <n v="2014"/>
    <x v="4"/>
    <s v="100,000 to 124,999"/>
    <s v="00c"/>
    <x v="132"/>
    <n v="42610"/>
    <n v="432"/>
    <x v="0"/>
    <x v="3"/>
  </r>
  <r>
    <n v="2014"/>
    <x v="4"/>
    <s v="125,000 to 149,999"/>
    <s v="00c"/>
    <x v="133"/>
    <n v="82941"/>
    <n v="687"/>
    <x v="0"/>
    <x v="4"/>
  </r>
  <r>
    <n v="2014"/>
    <x v="4"/>
    <s v="150,000 to 174,999"/>
    <s v="00c"/>
    <x v="134"/>
    <n v="129613"/>
    <n v="973"/>
    <x v="0"/>
    <x v="5"/>
  </r>
  <r>
    <n v="2014"/>
    <x v="4"/>
    <s v="175,000 to 199,999"/>
    <s v="00c"/>
    <x v="135"/>
    <n v="182323"/>
    <n v="1132"/>
    <x v="0"/>
    <x v="6"/>
  </r>
  <r>
    <n v="2014"/>
    <x v="4"/>
    <s v="200,000 to 299,999"/>
    <s v="00c"/>
    <x v="136"/>
    <n v="1178058.5"/>
    <n v="6216"/>
    <x v="0"/>
    <x v="7"/>
  </r>
  <r>
    <n v="2014"/>
    <x v="4"/>
    <s v="300,000 to 399,999"/>
    <s v="00c"/>
    <x v="137"/>
    <n v="1405611.65"/>
    <n v="6786"/>
    <x v="0"/>
    <x v="8"/>
  </r>
  <r>
    <n v="2014"/>
    <x v="4"/>
    <s v="400,000 to 499,999"/>
    <s v="00c"/>
    <x v="138"/>
    <n v="1486574.39"/>
    <n v="6524"/>
    <x v="0"/>
    <x v="9"/>
  </r>
  <r>
    <n v="2014"/>
    <x v="4"/>
    <s v="500,000 and over  "/>
    <s v="00c"/>
    <x v="139"/>
    <n v="6046465.5300000003"/>
    <n v="13554"/>
    <x v="0"/>
    <x v="10"/>
  </r>
  <r>
    <n v="2014"/>
    <x v="5"/>
    <s v="24,999 and under  "/>
    <s v="00c"/>
    <x v="128"/>
    <n v="55642.6"/>
    <n v="113"/>
    <x v="0"/>
    <x v="0"/>
  </r>
  <r>
    <n v="2014"/>
    <x v="5"/>
    <s v="25,000 to 49,999  "/>
    <s v="00c"/>
    <x v="129"/>
    <n v="1246"/>
    <n v="34"/>
    <x v="0"/>
    <x v="0"/>
  </r>
  <r>
    <n v="2014"/>
    <x v="5"/>
    <s v="50,000 to 74,999  "/>
    <s v="00c"/>
    <x v="130"/>
    <n v="5718"/>
    <n v="85"/>
    <x v="0"/>
    <x v="1"/>
  </r>
  <r>
    <n v="2014"/>
    <x v="5"/>
    <s v="75,000 to 99,999  "/>
    <s v="00c"/>
    <x v="131"/>
    <n v="14607"/>
    <n v="166"/>
    <x v="0"/>
    <x v="2"/>
  </r>
  <r>
    <n v="2014"/>
    <x v="5"/>
    <s v="100,000 to 124,999"/>
    <s v="00c"/>
    <x v="132"/>
    <n v="37273"/>
    <n v="341"/>
    <x v="0"/>
    <x v="3"/>
  </r>
  <r>
    <n v="2014"/>
    <x v="5"/>
    <s v="125,000 to 149,999"/>
    <s v="00c"/>
    <x v="133"/>
    <n v="66806.350000000006"/>
    <n v="541"/>
    <x v="0"/>
    <x v="4"/>
  </r>
  <r>
    <n v="2014"/>
    <x v="5"/>
    <s v="150,000 to 174,999"/>
    <s v="00c"/>
    <x v="134"/>
    <n v="122759"/>
    <n v="870"/>
    <x v="0"/>
    <x v="5"/>
  </r>
  <r>
    <n v="2014"/>
    <x v="5"/>
    <s v="175,000 to 199,999"/>
    <s v="00c"/>
    <x v="135"/>
    <n v="174510"/>
    <n v="1044"/>
    <x v="0"/>
    <x v="6"/>
  </r>
  <r>
    <n v="2014"/>
    <x v="5"/>
    <s v="200,000 to 299,999"/>
    <s v="00c"/>
    <x v="136"/>
    <n v="1163244.6499999999"/>
    <n v="5931"/>
    <x v="0"/>
    <x v="7"/>
  </r>
  <r>
    <n v="2014"/>
    <x v="5"/>
    <s v="300,000 to 399,999"/>
    <s v="00c"/>
    <x v="137"/>
    <n v="1386555.38"/>
    <n v="6652"/>
    <x v="0"/>
    <x v="8"/>
  </r>
  <r>
    <n v="2014"/>
    <x v="5"/>
    <s v="400,000 to 499,999"/>
    <s v="00c"/>
    <x v="138"/>
    <n v="1443868.23"/>
    <n v="6271"/>
    <x v="0"/>
    <x v="9"/>
  </r>
  <r>
    <n v="2014"/>
    <x v="5"/>
    <s v="500,000 and over  "/>
    <s v="00c"/>
    <x v="139"/>
    <n v="5817353.3300000001"/>
    <n v="12686"/>
    <x v="0"/>
    <x v="10"/>
  </r>
  <r>
    <n v="2014"/>
    <x v="4"/>
    <s v="24,999 and under  "/>
    <n v="1"/>
    <x v="24"/>
    <n v="0"/>
    <n v="0"/>
    <x v="1"/>
    <x v="0"/>
  </r>
  <r>
    <n v="2014"/>
    <x v="4"/>
    <s v="25,000 to 49,999  "/>
    <n v="1"/>
    <x v="25"/>
    <n v="0"/>
    <n v="0"/>
    <x v="1"/>
    <x v="0"/>
  </r>
  <r>
    <n v="2014"/>
    <x v="4"/>
    <s v="50,000 to 74,999  "/>
    <n v="1"/>
    <x v="26"/>
    <n v="0"/>
    <n v="0"/>
    <x v="1"/>
    <x v="1"/>
  </r>
  <r>
    <n v="2014"/>
    <x v="4"/>
    <s v="75,000 to 99,999  "/>
    <n v="1"/>
    <x v="27"/>
    <n v="0"/>
    <n v="0"/>
    <x v="1"/>
    <x v="2"/>
  </r>
  <r>
    <n v="2014"/>
    <x v="4"/>
    <s v="100,000 to 124,999"/>
    <n v="1"/>
    <x v="28"/>
    <n v="0"/>
    <n v="0"/>
    <x v="1"/>
    <x v="3"/>
  </r>
  <r>
    <n v="2014"/>
    <x v="4"/>
    <s v="125,000 to 149,999"/>
    <n v="1"/>
    <x v="29"/>
    <n v="0"/>
    <n v="0"/>
    <x v="1"/>
    <x v="4"/>
  </r>
  <r>
    <n v="2014"/>
    <x v="4"/>
    <s v="150,000 to 174,999"/>
    <n v="1"/>
    <x v="30"/>
    <n v="0"/>
    <n v="0"/>
    <x v="1"/>
    <x v="5"/>
  </r>
  <r>
    <n v="2014"/>
    <x v="4"/>
    <s v="175,000 to 199,999"/>
    <n v="1"/>
    <x v="31"/>
    <n v="0"/>
    <n v="0"/>
    <x v="1"/>
    <x v="6"/>
  </r>
  <r>
    <n v="2014"/>
    <x v="4"/>
    <s v="200,000 to 299,999"/>
    <n v="1"/>
    <x v="32"/>
    <n v="0"/>
    <n v="0"/>
    <x v="1"/>
    <x v="7"/>
  </r>
  <r>
    <n v="2014"/>
    <x v="4"/>
    <s v="300,000 to 399,999"/>
    <n v="1"/>
    <x v="33"/>
    <n v="0"/>
    <n v="0"/>
    <x v="1"/>
    <x v="8"/>
  </r>
  <r>
    <n v="2014"/>
    <x v="4"/>
    <s v="400,000 to 499,999"/>
    <n v="1"/>
    <x v="34"/>
    <n v="0"/>
    <n v="0"/>
    <x v="1"/>
    <x v="9"/>
  </r>
  <r>
    <n v="2014"/>
    <x v="4"/>
    <s v="500,000 and over  "/>
    <n v="1"/>
    <x v="35"/>
    <n v="0"/>
    <n v="0"/>
    <x v="1"/>
    <x v="10"/>
  </r>
  <r>
    <n v="2014"/>
    <x v="5"/>
    <s v="24,999 and under  "/>
    <n v="1"/>
    <x v="24"/>
    <n v="0"/>
    <n v="0"/>
    <x v="1"/>
    <x v="0"/>
  </r>
  <r>
    <n v="2014"/>
    <x v="5"/>
    <s v="25,000 to 49,999  "/>
    <n v="1"/>
    <x v="25"/>
    <n v="0"/>
    <n v="0"/>
    <x v="1"/>
    <x v="0"/>
  </r>
  <r>
    <n v="2014"/>
    <x v="5"/>
    <s v="50,000 to 74,999  "/>
    <n v="1"/>
    <x v="26"/>
    <n v="0"/>
    <n v="0"/>
    <x v="1"/>
    <x v="1"/>
  </r>
  <r>
    <n v="2014"/>
    <x v="5"/>
    <s v="75,000 to 99,999  "/>
    <n v="1"/>
    <x v="27"/>
    <n v="0"/>
    <n v="0"/>
    <x v="1"/>
    <x v="2"/>
  </r>
  <r>
    <n v="2014"/>
    <x v="5"/>
    <s v="100,000 to 124,999"/>
    <n v="1"/>
    <x v="28"/>
    <n v="0"/>
    <n v="0"/>
    <x v="1"/>
    <x v="3"/>
  </r>
  <r>
    <n v="2014"/>
    <x v="5"/>
    <s v="125,000 to 149,999"/>
    <n v="1"/>
    <x v="29"/>
    <n v="0"/>
    <n v="0"/>
    <x v="1"/>
    <x v="4"/>
  </r>
  <r>
    <n v="2014"/>
    <x v="5"/>
    <s v="150,000 to 174,999"/>
    <n v="1"/>
    <x v="30"/>
    <n v="0"/>
    <n v="0"/>
    <x v="1"/>
    <x v="5"/>
  </r>
  <r>
    <n v="2014"/>
    <x v="5"/>
    <s v="175,000 to 199,999"/>
    <n v="1"/>
    <x v="31"/>
    <n v="0"/>
    <n v="0"/>
    <x v="1"/>
    <x v="6"/>
  </r>
  <r>
    <n v="2014"/>
    <x v="5"/>
    <s v="200,000 to 299,999"/>
    <n v="1"/>
    <x v="32"/>
    <n v="0"/>
    <n v="0"/>
    <x v="1"/>
    <x v="7"/>
  </r>
  <r>
    <n v="2014"/>
    <x v="5"/>
    <s v="300,000 to 399,999"/>
    <n v="1"/>
    <x v="33"/>
    <n v="0"/>
    <n v="0"/>
    <x v="1"/>
    <x v="8"/>
  </r>
  <r>
    <n v="2014"/>
    <x v="5"/>
    <s v="400,000 to 499,999"/>
    <n v="1"/>
    <x v="34"/>
    <n v="0"/>
    <n v="0"/>
    <x v="1"/>
    <x v="9"/>
  </r>
  <r>
    <n v="2014"/>
    <x v="5"/>
    <s v="500,000 and over  "/>
    <n v="1"/>
    <x v="35"/>
    <n v="0"/>
    <n v="0"/>
    <x v="1"/>
    <x v="10"/>
  </r>
  <r>
    <n v="2014"/>
    <x v="4"/>
    <s v="24,999 and under  "/>
    <n v="2"/>
    <x v="36"/>
    <n v="0"/>
    <n v="0"/>
    <x v="1"/>
    <x v="0"/>
  </r>
  <r>
    <n v="2014"/>
    <x v="4"/>
    <s v="25,000 to 49,999  "/>
    <n v="2"/>
    <x v="37"/>
    <n v="0"/>
    <n v="0"/>
    <x v="1"/>
    <x v="0"/>
  </r>
  <r>
    <n v="2014"/>
    <x v="4"/>
    <s v="50,000 to 74,999  "/>
    <n v="2"/>
    <x v="38"/>
    <n v="0"/>
    <n v="0"/>
    <x v="1"/>
    <x v="1"/>
  </r>
  <r>
    <n v="2014"/>
    <x v="4"/>
    <s v="75,000 to 99,999  "/>
    <n v="2"/>
    <x v="39"/>
    <n v="2136"/>
    <n v="3"/>
    <x v="1"/>
    <x v="2"/>
  </r>
  <r>
    <n v="2014"/>
    <x v="4"/>
    <s v="100,000 to 124,999"/>
    <n v="2"/>
    <x v="40"/>
    <n v="3171"/>
    <n v="6"/>
    <x v="1"/>
    <x v="3"/>
  </r>
  <r>
    <n v="2014"/>
    <x v="4"/>
    <s v="125,000 to 149,999"/>
    <n v="2"/>
    <x v="41"/>
    <n v="17918"/>
    <n v="24"/>
    <x v="1"/>
    <x v="4"/>
  </r>
  <r>
    <n v="2014"/>
    <x v="4"/>
    <s v="150,000 to 174,999"/>
    <n v="2"/>
    <x v="42"/>
    <n v="30875"/>
    <n v="31"/>
    <x v="1"/>
    <x v="5"/>
  </r>
  <r>
    <n v="2014"/>
    <x v="4"/>
    <s v="175,000 to 199,999"/>
    <n v="2"/>
    <x v="43"/>
    <n v="38667"/>
    <n v="33"/>
    <x v="1"/>
    <x v="6"/>
  </r>
  <r>
    <n v="2014"/>
    <x v="4"/>
    <s v="200,000 to 299,999"/>
    <n v="2"/>
    <x v="44"/>
    <n v="279544"/>
    <n v="203"/>
    <x v="1"/>
    <x v="7"/>
  </r>
  <r>
    <n v="2014"/>
    <x v="4"/>
    <s v="300,000 to 399,999"/>
    <n v="2"/>
    <x v="45"/>
    <n v="198939"/>
    <n v="114"/>
    <x v="1"/>
    <x v="8"/>
  </r>
  <r>
    <n v="2014"/>
    <x v="4"/>
    <s v="400,000 to 499,999"/>
    <n v="2"/>
    <x v="46"/>
    <n v="111197"/>
    <n v="51"/>
    <x v="1"/>
    <x v="9"/>
  </r>
  <r>
    <n v="2014"/>
    <x v="4"/>
    <s v="500,000 and over  "/>
    <n v="2"/>
    <x v="47"/>
    <n v="168571"/>
    <n v="43"/>
    <x v="1"/>
    <x v="10"/>
  </r>
  <r>
    <n v="2014"/>
    <x v="5"/>
    <s v="24,999 and under  "/>
    <n v="2"/>
    <x v="36"/>
    <n v="0"/>
    <n v="0"/>
    <x v="1"/>
    <x v="0"/>
  </r>
  <r>
    <n v="2014"/>
    <x v="5"/>
    <s v="25,000 to 49,999  "/>
    <n v="2"/>
    <x v="37"/>
    <n v="0"/>
    <n v="0"/>
    <x v="1"/>
    <x v="0"/>
  </r>
  <r>
    <n v="2014"/>
    <x v="5"/>
    <s v="50,000 to 74,999  "/>
    <n v="2"/>
    <x v="38"/>
    <n v="0"/>
    <n v="0"/>
    <x v="1"/>
    <x v="1"/>
  </r>
  <r>
    <n v="2014"/>
    <x v="5"/>
    <s v="75,000 to 99,999  "/>
    <n v="2"/>
    <x v="39"/>
    <n v="1997"/>
    <n v="3"/>
    <x v="1"/>
    <x v="2"/>
  </r>
  <r>
    <n v="2014"/>
    <x v="5"/>
    <s v="100,000 to 124,999"/>
    <n v="2"/>
    <x v="40"/>
    <n v="2893"/>
    <n v="5"/>
    <x v="1"/>
    <x v="3"/>
  </r>
  <r>
    <n v="2014"/>
    <x v="5"/>
    <s v="125,000 to 149,999"/>
    <n v="2"/>
    <x v="41"/>
    <n v="15122"/>
    <n v="20"/>
    <x v="1"/>
    <x v="4"/>
  </r>
  <r>
    <n v="2014"/>
    <x v="5"/>
    <s v="150,000 to 174,999"/>
    <n v="2"/>
    <x v="42"/>
    <n v="26170"/>
    <n v="28"/>
    <x v="1"/>
    <x v="5"/>
  </r>
  <r>
    <n v="2014"/>
    <x v="5"/>
    <s v="175,000 to 199,999"/>
    <n v="2"/>
    <x v="43"/>
    <n v="34443"/>
    <n v="30"/>
    <x v="1"/>
    <x v="6"/>
  </r>
  <r>
    <n v="2014"/>
    <x v="5"/>
    <s v="200,000 to 299,999"/>
    <n v="2"/>
    <x v="44"/>
    <n v="237137"/>
    <n v="172"/>
    <x v="1"/>
    <x v="7"/>
  </r>
  <r>
    <n v="2014"/>
    <x v="5"/>
    <s v="300,000 to 399,999"/>
    <n v="2"/>
    <x v="45"/>
    <n v="179451"/>
    <n v="103"/>
    <x v="1"/>
    <x v="8"/>
  </r>
  <r>
    <n v="2014"/>
    <x v="5"/>
    <s v="400,000 to 499,999"/>
    <n v="2"/>
    <x v="46"/>
    <n v="100277"/>
    <n v="47"/>
    <x v="1"/>
    <x v="9"/>
  </r>
  <r>
    <n v="2014"/>
    <x v="5"/>
    <s v="500,000 and over  "/>
    <n v="2"/>
    <x v="47"/>
    <n v="139079"/>
    <n v="39"/>
    <x v="1"/>
    <x v="10"/>
  </r>
  <r>
    <n v="2014"/>
    <x v="4"/>
    <s v="24,999 and under  "/>
    <n v="3"/>
    <x v="48"/>
    <n v="12348"/>
    <n v="56"/>
    <x v="1"/>
    <x v="0"/>
  </r>
  <r>
    <n v="2014"/>
    <x v="4"/>
    <s v="25,000 to 49,999  "/>
    <n v="3"/>
    <x v="49"/>
    <n v="17310"/>
    <n v="49"/>
    <x v="1"/>
    <x v="0"/>
  </r>
  <r>
    <n v="2014"/>
    <x v="4"/>
    <s v="50,000 to 74,999  "/>
    <n v="3"/>
    <x v="50"/>
    <n v="194814"/>
    <n v="504"/>
    <x v="1"/>
    <x v="1"/>
  </r>
  <r>
    <n v="2014"/>
    <x v="4"/>
    <s v="75,000 to 99,999  "/>
    <n v="3"/>
    <x v="51"/>
    <n v="2112911"/>
    <n v="4532"/>
    <x v="1"/>
    <x v="2"/>
  </r>
  <r>
    <n v="2014"/>
    <x v="4"/>
    <s v="100,000 to 124,999"/>
    <n v="3"/>
    <x v="52"/>
    <n v="14540823.460000001"/>
    <n v="27914"/>
    <x v="1"/>
    <x v="3"/>
  </r>
  <r>
    <n v="2014"/>
    <x v="4"/>
    <s v="125,000 to 149,999"/>
    <n v="3"/>
    <x v="53"/>
    <n v="51687645.869999997"/>
    <n v="90566"/>
    <x v="1"/>
    <x v="4"/>
  </r>
  <r>
    <n v="2014"/>
    <x v="4"/>
    <s v="150,000 to 174,999"/>
    <n v="3"/>
    <x v="54"/>
    <n v="115703070.42"/>
    <n v="187718"/>
    <x v="1"/>
    <x v="5"/>
  </r>
  <r>
    <n v="2014"/>
    <x v="4"/>
    <s v="175,000 to 199,999"/>
    <n v="3"/>
    <x v="55"/>
    <n v="182133411.62"/>
    <n v="275949"/>
    <x v="1"/>
    <x v="6"/>
  </r>
  <r>
    <n v="2014"/>
    <x v="4"/>
    <s v="200,000 to 299,999"/>
    <n v="3"/>
    <x v="56"/>
    <n v="1135678123.5799999"/>
    <n v="1514436"/>
    <x v="1"/>
    <x v="7"/>
  </r>
  <r>
    <n v="2014"/>
    <x v="4"/>
    <s v="300,000 to 399,999"/>
    <n v="3"/>
    <x v="57"/>
    <n v="1049787171.15"/>
    <n v="1152802"/>
    <x v="1"/>
    <x v="8"/>
  </r>
  <r>
    <n v="2014"/>
    <x v="4"/>
    <s v="400,000 to 499,999"/>
    <n v="3"/>
    <x v="58"/>
    <n v="672354198.53999996"/>
    <n v="607119"/>
    <x v="1"/>
    <x v="9"/>
  </r>
  <r>
    <n v="2014"/>
    <x v="4"/>
    <s v="500,000 and over  "/>
    <n v="3"/>
    <x v="59"/>
    <n v="1259070013.3900001"/>
    <n v="711948"/>
    <x v="1"/>
    <x v="10"/>
  </r>
  <r>
    <n v="2014"/>
    <x v="5"/>
    <s v="24,999 and under  "/>
    <n v="3"/>
    <x v="48"/>
    <n v="9552"/>
    <n v="33"/>
    <x v="1"/>
    <x v="0"/>
  </r>
  <r>
    <n v="2014"/>
    <x v="5"/>
    <s v="25,000 to 49,999  "/>
    <n v="3"/>
    <x v="49"/>
    <n v="16965"/>
    <n v="44"/>
    <x v="1"/>
    <x v="0"/>
  </r>
  <r>
    <n v="2014"/>
    <x v="5"/>
    <s v="50,000 to 74,999  "/>
    <n v="3"/>
    <x v="50"/>
    <n v="157586"/>
    <n v="406"/>
    <x v="1"/>
    <x v="1"/>
  </r>
  <r>
    <n v="2014"/>
    <x v="5"/>
    <s v="75,000 to 99,999  "/>
    <n v="3"/>
    <x v="51"/>
    <n v="1613088"/>
    <n v="3599"/>
    <x v="1"/>
    <x v="2"/>
  </r>
  <r>
    <n v="2014"/>
    <x v="5"/>
    <s v="100,000 to 124,999"/>
    <n v="3"/>
    <x v="52"/>
    <n v="10852660.279999999"/>
    <n v="21971"/>
    <x v="1"/>
    <x v="3"/>
  </r>
  <r>
    <n v="2014"/>
    <x v="5"/>
    <s v="125,000 to 149,999"/>
    <n v="3"/>
    <x v="53"/>
    <n v="37600102.439999998"/>
    <n v="69579"/>
    <x v="1"/>
    <x v="4"/>
  </r>
  <r>
    <n v="2014"/>
    <x v="5"/>
    <s v="150,000 to 174,999"/>
    <n v="3"/>
    <x v="54"/>
    <n v="87344047.019999996"/>
    <n v="150446"/>
    <x v="1"/>
    <x v="5"/>
  </r>
  <r>
    <n v="2014"/>
    <x v="5"/>
    <s v="175,000 to 199,999"/>
    <n v="3"/>
    <x v="55"/>
    <n v="142165229.74000001"/>
    <n v="228214"/>
    <x v="1"/>
    <x v="6"/>
  </r>
  <r>
    <n v="2014"/>
    <x v="5"/>
    <s v="200,000 to 299,999"/>
    <n v="3"/>
    <x v="56"/>
    <n v="1009283218.9299999"/>
    <n v="1396161"/>
    <x v="1"/>
    <x v="7"/>
  </r>
  <r>
    <n v="2014"/>
    <x v="5"/>
    <s v="300,000 to 399,999"/>
    <n v="3"/>
    <x v="57"/>
    <n v="1023544809.92"/>
    <n v="1165965"/>
    <x v="1"/>
    <x v="8"/>
  </r>
  <r>
    <n v="2014"/>
    <x v="5"/>
    <s v="400,000 to 499,999"/>
    <n v="3"/>
    <x v="58"/>
    <n v="677093973.40999997"/>
    <n v="635875"/>
    <x v="1"/>
    <x v="9"/>
  </r>
  <r>
    <n v="2014"/>
    <x v="5"/>
    <s v="500,000 and over  "/>
    <n v="3"/>
    <x v="59"/>
    <n v="1292333238.3"/>
    <n v="759739"/>
    <x v="1"/>
    <x v="10"/>
  </r>
  <r>
    <n v="2014"/>
    <x v="4"/>
    <s v="13,999 and under  "/>
    <n v="4"/>
    <x v="60"/>
    <n v="39227135.299999997"/>
    <n v="252065"/>
    <x v="2"/>
    <x v="11"/>
  </r>
  <r>
    <n v="2014"/>
    <x v="4"/>
    <s v="14,000 to 19,999  "/>
    <n v="4"/>
    <x v="61"/>
    <n v="32006502.75"/>
    <n v="213405"/>
    <x v="2"/>
    <x v="12"/>
  </r>
  <r>
    <n v="2014"/>
    <x v="4"/>
    <s v="20,000 to 25,999  "/>
    <n v="4"/>
    <x v="62"/>
    <n v="60208111.539999999"/>
    <n v="353274"/>
    <x v="2"/>
    <x v="13"/>
  </r>
  <r>
    <n v="2014"/>
    <x v="4"/>
    <s v="26,000 to 31,999  "/>
    <n v="4"/>
    <x v="63"/>
    <n v="43610466.479999997"/>
    <n v="236773"/>
    <x v="2"/>
    <x v="14"/>
  </r>
  <r>
    <n v="2014"/>
    <x v="4"/>
    <s v="32,000 to 37,999  "/>
    <n v="4"/>
    <x v="64"/>
    <n v="16196264.550000001"/>
    <n v="81657"/>
    <x v="2"/>
    <x v="15"/>
  </r>
  <r>
    <n v="2014"/>
    <x v="4"/>
    <s v="38,000 to 43,999  "/>
    <n v="4"/>
    <x v="65"/>
    <n v="18810402.48"/>
    <n v="82313"/>
    <x v="2"/>
    <x v="16"/>
  </r>
  <r>
    <n v="2014"/>
    <x v="4"/>
    <s v="44,000 to 49,999  "/>
    <n v="4"/>
    <x v="66"/>
    <n v="7673521.4699999997"/>
    <n v="34191"/>
    <x v="2"/>
    <x v="17"/>
  </r>
  <r>
    <n v="2014"/>
    <x v="4"/>
    <s v="50,000 to 74,999  "/>
    <n v="4"/>
    <x v="67"/>
    <n v="44426382.200000003"/>
    <n v="157038"/>
    <x v="2"/>
    <x v="1"/>
  </r>
  <r>
    <n v="2014"/>
    <x v="4"/>
    <s v="75,000 to 99,999  "/>
    <n v="4"/>
    <x v="68"/>
    <n v="14287319.07"/>
    <n v="40058"/>
    <x v="2"/>
    <x v="2"/>
  </r>
  <r>
    <n v="2014"/>
    <x v="4"/>
    <s v="100,000 and over  "/>
    <n v="4"/>
    <x v="69"/>
    <n v="36780360.880000003"/>
    <n v="66006"/>
    <x v="2"/>
    <x v="18"/>
  </r>
  <r>
    <n v="2014"/>
    <x v="5"/>
    <s v="13,999 and under  "/>
    <n v="4"/>
    <x v="60"/>
    <n v="42716138.18"/>
    <n v="274775"/>
    <x v="2"/>
    <x v="11"/>
  </r>
  <r>
    <n v="2014"/>
    <x v="5"/>
    <s v="14,000 to 19,999  "/>
    <n v="4"/>
    <x v="61"/>
    <n v="36457153.75"/>
    <n v="242253"/>
    <x v="2"/>
    <x v="12"/>
  </r>
  <r>
    <n v="2014"/>
    <x v="5"/>
    <s v="20,000 to 25,999  "/>
    <n v="4"/>
    <x v="62"/>
    <n v="61808123.630000003"/>
    <n v="363007"/>
    <x v="2"/>
    <x v="13"/>
  </r>
  <r>
    <n v="2014"/>
    <x v="5"/>
    <s v="26,000 to 31,999  "/>
    <n v="4"/>
    <x v="63"/>
    <n v="48316648.789999999"/>
    <n v="263587"/>
    <x v="2"/>
    <x v="14"/>
  </r>
  <r>
    <n v="2014"/>
    <x v="5"/>
    <s v="32,000 to 37,999  "/>
    <n v="4"/>
    <x v="64"/>
    <n v="18001869.98"/>
    <n v="94745"/>
    <x v="2"/>
    <x v="15"/>
  </r>
  <r>
    <n v="2014"/>
    <x v="5"/>
    <s v="38,000 to 43,999  "/>
    <n v="4"/>
    <x v="65"/>
    <n v="19438299.25"/>
    <n v="86675"/>
    <x v="2"/>
    <x v="16"/>
  </r>
  <r>
    <n v="2014"/>
    <x v="5"/>
    <s v="44,000 to 49,999  "/>
    <n v="4"/>
    <x v="66"/>
    <n v="8140994.71"/>
    <n v="37034"/>
    <x v="2"/>
    <x v="17"/>
  </r>
  <r>
    <n v="2014"/>
    <x v="5"/>
    <s v="50,000 to 74,999  "/>
    <n v="4"/>
    <x v="67"/>
    <n v="45368474.390000001"/>
    <n v="164391"/>
    <x v="2"/>
    <x v="1"/>
  </r>
  <r>
    <n v="2014"/>
    <x v="5"/>
    <s v="75,000 to 99,999  "/>
    <n v="4"/>
    <x v="68"/>
    <n v="14829020.66"/>
    <n v="42271"/>
    <x v="2"/>
    <x v="2"/>
  </r>
  <r>
    <n v="2014"/>
    <x v="5"/>
    <s v="100,000 and over  "/>
    <n v="4"/>
    <x v="69"/>
    <n v="37879385.43"/>
    <n v="69931"/>
    <x v="2"/>
    <x v="18"/>
  </r>
  <r>
    <n v="2014"/>
    <x v="4"/>
    <s v="24,999 and under  "/>
    <n v="5"/>
    <x v="70"/>
    <n v="6420.76"/>
    <n v="104"/>
    <x v="1"/>
    <x v="0"/>
  </r>
  <r>
    <n v="2014"/>
    <x v="4"/>
    <s v="25,000 to 49,999  "/>
    <n v="5"/>
    <x v="71"/>
    <n v="0"/>
    <n v="0"/>
    <x v="1"/>
    <x v="0"/>
  </r>
  <r>
    <n v="2014"/>
    <x v="4"/>
    <s v="50,000 to 74,999  "/>
    <n v="5"/>
    <x v="72"/>
    <n v="9518"/>
    <n v="25"/>
    <x v="1"/>
    <x v="1"/>
  </r>
  <r>
    <n v="2014"/>
    <x v="4"/>
    <s v="75,000 to 99,999  "/>
    <n v="5"/>
    <x v="73"/>
    <n v="201275.46"/>
    <n v="433"/>
    <x v="1"/>
    <x v="2"/>
  </r>
  <r>
    <n v="2014"/>
    <x v="4"/>
    <s v="100,000 to 124,999"/>
    <n v="5"/>
    <x v="74"/>
    <n v="1980221.13"/>
    <n v="4006"/>
    <x v="1"/>
    <x v="3"/>
  </r>
  <r>
    <n v="2014"/>
    <x v="4"/>
    <s v="125,000 to 149,999"/>
    <n v="5"/>
    <x v="75"/>
    <n v="9074712.5600000005"/>
    <n v="17254"/>
    <x v="1"/>
    <x v="4"/>
  </r>
  <r>
    <n v="2014"/>
    <x v="4"/>
    <s v="150,000 to 174,999"/>
    <n v="5"/>
    <x v="76"/>
    <n v="23825810.780000001"/>
    <n v="41139"/>
    <x v="1"/>
    <x v="5"/>
  </r>
  <r>
    <n v="2014"/>
    <x v="4"/>
    <s v="175,000 to 199,999"/>
    <n v="5"/>
    <x v="77"/>
    <n v="44990344.899999999"/>
    <n v="70324"/>
    <x v="1"/>
    <x v="6"/>
  </r>
  <r>
    <n v="2014"/>
    <x v="4"/>
    <s v="200,000 to 299,999"/>
    <n v="5"/>
    <x v="78"/>
    <n v="317556073.24000001"/>
    <n v="404712"/>
    <x v="1"/>
    <x v="7"/>
  </r>
  <r>
    <n v="2014"/>
    <x v="4"/>
    <s v="300,000 to 399,999"/>
    <n v="5"/>
    <x v="79"/>
    <n v="263762753.38999999"/>
    <n v="272614"/>
    <x v="1"/>
    <x v="8"/>
  </r>
  <r>
    <n v="2014"/>
    <x v="4"/>
    <s v="400,000 to 499,999"/>
    <n v="5"/>
    <x v="80"/>
    <n v="167497085.81999999"/>
    <n v="143454"/>
    <x v="1"/>
    <x v="9"/>
  </r>
  <r>
    <n v="2014"/>
    <x v="4"/>
    <s v="500,000 and over  "/>
    <n v="5"/>
    <x v="81"/>
    <n v="571085692.54999995"/>
    <n v="217500"/>
    <x v="1"/>
    <x v="10"/>
  </r>
  <r>
    <n v="2014"/>
    <x v="5"/>
    <s v="24,999 and under  "/>
    <n v="5"/>
    <x v="70"/>
    <n v="6075.33"/>
    <n v="98"/>
    <x v="1"/>
    <x v="0"/>
  </r>
  <r>
    <n v="2014"/>
    <x v="5"/>
    <s v="25,000 to 49,999  "/>
    <n v="5"/>
    <x v="71"/>
    <n v="0"/>
    <n v="0"/>
    <x v="1"/>
    <x v="0"/>
  </r>
  <r>
    <n v="2014"/>
    <x v="5"/>
    <s v="50,000 to 74,999  "/>
    <n v="5"/>
    <x v="72"/>
    <n v="12061.75"/>
    <n v="27"/>
    <x v="1"/>
    <x v="1"/>
  </r>
  <r>
    <n v="2014"/>
    <x v="5"/>
    <s v="75,000 to 99,999  "/>
    <n v="5"/>
    <x v="73"/>
    <n v="262532.74"/>
    <n v="544"/>
    <x v="1"/>
    <x v="2"/>
  </r>
  <r>
    <n v="2014"/>
    <x v="5"/>
    <s v="100,000 to 124,999"/>
    <n v="5"/>
    <x v="74"/>
    <n v="2943203.14"/>
    <n v="5667"/>
    <x v="1"/>
    <x v="3"/>
  </r>
  <r>
    <n v="2014"/>
    <x v="5"/>
    <s v="125,000 to 149,999"/>
    <n v="5"/>
    <x v="75"/>
    <n v="13682313.52"/>
    <n v="24791"/>
    <x v="1"/>
    <x v="4"/>
  </r>
  <r>
    <n v="2014"/>
    <x v="5"/>
    <s v="150,000 to 174,999"/>
    <n v="5"/>
    <x v="76"/>
    <n v="32940340.16"/>
    <n v="54647"/>
    <x v="1"/>
    <x v="5"/>
  </r>
  <r>
    <n v="2014"/>
    <x v="5"/>
    <s v="175,000 to 199,999"/>
    <n v="5"/>
    <x v="77"/>
    <n v="56675328.960000001"/>
    <n v="85692"/>
    <x v="1"/>
    <x v="6"/>
  </r>
  <r>
    <n v="2014"/>
    <x v="5"/>
    <s v="200,000 to 299,999"/>
    <n v="5"/>
    <x v="78"/>
    <n v="346916801.01999998"/>
    <n v="437062"/>
    <x v="1"/>
    <x v="7"/>
  </r>
  <r>
    <n v="2014"/>
    <x v="5"/>
    <s v="300,000 to 399,999"/>
    <n v="5"/>
    <x v="79"/>
    <n v="288831218.35000002"/>
    <n v="294757"/>
    <x v="1"/>
    <x v="8"/>
  </r>
  <r>
    <n v="2014"/>
    <x v="5"/>
    <s v="400,000 to 499,999"/>
    <n v="5"/>
    <x v="80"/>
    <n v="182471621.74000001"/>
    <n v="153870"/>
    <x v="1"/>
    <x v="9"/>
  </r>
  <r>
    <n v="2014"/>
    <x v="5"/>
    <s v="500,000 and over  "/>
    <n v="5"/>
    <x v="81"/>
    <n v="613718855.17999995"/>
    <n v="229037"/>
    <x v="1"/>
    <x v="10"/>
  </r>
  <r>
    <n v="2014"/>
    <x v="4"/>
    <s v="13,999 and under  "/>
    <n v="6"/>
    <x v="82"/>
    <n v="41951551.939999998"/>
    <n v="147741"/>
    <x v="3"/>
    <x v="11"/>
  </r>
  <r>
    <n v="2014"/>
    <x v="4"/>
    <s v="14,000 to 19,999  "/>
    <n v="6"/>
    <x v="83"/>
    <n v="10120180.800000001"/>
    <n v="32506"/>
    <x v="3"/>
    <x v="12"/>
  </r>
  <r>
    <n v="2014"/>
    <x v="4"/>
    <s v="20,000 to 25,999  "/>
    <n v="6"/>
    <x v="84"/>
    <n v="25524347.960000001"/>
    <n v="76991"/>
    <x v="3"/>
    <x v="13"/>
  </r>
  <r>
    <n v="2014"/>
    <x v="4"/>
    <s v="26,000 to 31,999  "/>
    <n v="6"/>
    <x v="85"/>
    <n v="20714421.789999999"/>
    <n v="60721"/>
    <x v="3"/>
    <x v="14"/>
  </r>
  <r>
    <n v="2014"/>
    <x v="4"/>
    <s v="32,000 to 37,999  "/>
    <n v="6"/>
    <x v="86"/>
    <n v="12996433.49"/>
    <n v="38594"/>
    <x v="3"/>
    <x v="15"/>
  </r>
  <r>
    <n v="2014"/>
    <x v="4"/>
    <s v="38,000 to 43,999  "/>
    <n v="6"/>
    <x v="87"/>
    <n v="15760041.27"/>
    <n v="43844"/>
    <x v="3"/>
    <x v="16"/>
  </r>
  <r>
    <n v="2014"/>
    <x v="4"/>
    <s v="44,000 to 49,999  "/>
    <n v="6"/>
    <x v="88"/>
    <n v="9377532.1799999997"/>
    <n v="25293"/>
    <x v="3"/>
    <x v="17"/>
  </r>
  <r>
    <n v="2014"/>
    <x v="4"/>
    <s v="50,000 to 74,999  "/>
    <n v="6"/>
    <x v="89"/>
    <n v="82706511.959999993"/>
    <n v="189448"/>
    <x v="3"/>
    <x v="1"/>
  </r>
  <r>
    <n v="2014"/>
    <x v="4"/>
    <s v="75,000 to 99,999  "/>
    <n v="6"/>
    <x v="90"/>
    <n v="38387655.619999997"/>
    <n v="74171"/>
    <x v="3"/>
    <x v="2"/>
  </r>
  <r>
    <n v="2014"/>
    <x v="4"/>
    <s v="100,000 and over  "/>
    <n v="6"/>
    <x v="91"/>
    <n v="85889859.849999994"/>
    <n v="103779"/>
    <x v="3"/>
    <x v="18"/>
  </r>
  <r>
    <n v="2014"/>
    <x v="5"/>
    <s v="13,999 and under  "/>
    <n v="6"/>
    <x v="82"/>
    <n v="46724079.32"/>
    <n v="153960"/>
    <x v="3"/>
    <x v="11"/>
  </r>
  <r>
    <n v="2014"/>
    <x v="5"/>
    <s v="14,000 to 19,999  "/>
    <n v="6"/>
    <x v="83"/>
    <n v="13017560.859999999"/>
    <n v="38224"/>
    <x v="3"/>
    <x v="12"/>
  </r>
  <r>
    <n v="2014"/>
    <x v="5"/>
    <s v="20,000 to 25,999  "/>
    <n v="6"/>
    <x v="84"/>
    <n v="27773993.379999999"/>
    <n v="78285"/>
    <x v="3"/>
    <x v="13"/>
  </r>
  <r>
    <n v="2014"/>
    <x v="5"/>
    <s v="26,000 to 31,999  "/>
    <n v="6"/>
    <x v="85"/>
    <n v="22041962.73"/>
    <n v="61553"/>
    <x v="3"/>
    <x v="14"/>
  </r>
  <r>
    <n v="2014"/>
    <x v="5"/>
    <s v="32,000 to 37,999  "/>
    <n v="6"/>
    <x v="86"/>
    <n v="13084905.609999999"/>
    <n v="36959"/>
    <x v="3"/>
    <x v="15"/>
  </r>
  <r>
    <n v="2014"/>
    <x v="5"/>
    <s v="38,000 to 43,999  "/>
    <n v="6"/>
    <x v="87"/>
    <n v="17439726.699999999"/>
    <n v="46456"/>
    <x v="3"/>
    <x v="16"/>
  </r>
  <r>
    <n v="2014"/>
    <x v="5"/>
    <s v="44,000 to 49,999  "/>
    <n v="6"/>
    <x v="88"/>
    <n v="8837664.7599999998"/>
    <n v="23270"/>
    <x v="3"/>
    <x v="17"/>
  </r>
  <r>
    <n v="2014"/>
    <x v="5"/>
    <s v="50,000 to 74,999  "/>
    <n v="6"/>
    <x v="89"/>
    <n v="86268689.540000007"/>
    <n v="190092"/>
    <x v="3"/>
    <x v="1"/>
  </r>
  <r>
    <n v="2014"/>
    <x v="5"/>
    <s v="75,000 to 99,999  "/>
    <n v="6"/>
    <x v="90"/>
    <n v="41350019.409999996"/>
    <n v="79097"/>
    <x v="3"/>
    <x v="2"/>
  </r>
  <r>
    <n v="2014"/>
    <x v="5"/>
    <s v="100,000 and over  "/>
    <n v="6"/>
    <x v="91"/>
    <n v="91163170.349999994"/>
    <n v="110023"/>
    <x v="3"/>
    <x v="18"/>
  </r>
  <r>
    <n v="2014"/>
    <x v="4"/>
    <s v="24,999 and under  "/>
    <n v="7"/>
    <x v="92"/>
    <n v="5863390"/>
    <n v="22160"/>
    <x v="4"/>
    <x v="0"/>
  </r>
  <r>
    <n v="2014"/>
    <x v="4"/>
    <s v="25,000 to 49,999  "/>
    <n v="7"/>
    <x v="93"/>
    <n v="17627525"/>
    <n v="49537"/>
    <x v="4"/>
    <x v="0"/>
  </r>
  <r>
    <n v="2014"/>
    <x v="4"/>
    <s v="50,000 to 74,999  "/>
    <n v="7"/>
    <x v="94"/>
    <n v="28182319"/>
    <n v="61769"/>
    <x v="4"/>
    <x v="1"/>
  </r>
  <r>
    <n v="2014"/>
    <x v="4"/>
    <s v="75,000 to 99,999  "/>
    <n v="7"/>
    <x v="95"/>
    <n v="35889954"/>
    <n v="63468"/>
    <x v="4"/>
    <x v="2"/>
  </r>
  <r>
    <n v="2014"/>
    <x v="4"/>
    <s v="100,000 to 124,999"/>
    <n v="7"/>
    <x v="96"/>
    <n v="30595729"/>
    <n v="46040"/>
    <x v="4"/>
    <x v="3"/>
  </r>
  <r>
    <n v="2014"/>
    <x v="4"/>
    <s v="125,000 to 149,999"/>
    <n v="7"/>
    <x v="97"/>
    <n v="16513417"/>
    <n v="21144"/>
    <x v="4"/>
    <x v="4"/>
  </r>
  <r>
    <n v="2014"/>
    <x v="4"/>
    <s v="150,000 to 174,999"/>
    <n v="7"/>
    <x v="98"/>
    <n v="9825110"/>
    <n v="11036"/>
    <x v="4"/>
    <x v="5"/>
  </r>
  <r>
    <n v="2014"/>
    <x v="4"/>
    <s v="175,000 to 199,999"/>
    <n v="7"/>
    <x v="99"/>
    <n v="4711518"/>
    <n v="4681"/>
    <x v="4"/>
    <x v="6"/>
  </r>
  <r>
    <n v="2014"/>
    <x v="4"/>
    <s v="200,000 to 299,999"/>
    <n v="7"/>
    <x v="100"/>
    <n v="5620609"/>
    <n v="4663"/>
    <x v="4"/>
    <x v="7"/>
  </r>
  <r>
    <n v="2014"/>
    <x v="4"/>
    <s v="300,000 to 399,999"/>
    <n v="7"/>
    <x v="101"/>
    <n v="534911"/>
    <n v="314"/>
    <x v="4"/>
    <x v="8"/>
  </r>
  <r>
    <n v="2014"/>
    <x v="4"/>
    <s v="400,000 to 499,999"/>
    <n v="7"/>
    <x v="102"/>
    <n v="110215"/>
    <n v="45"/>
    <x v="4"/>
    <x v="9"/>
  </r>
  <r>
    <n v="2014"/>
    <x v="4"/>
    <s v="500,000 and over  "/>
    <n v="7"/>
    <x v="103"/>
    <n v="86548"/>
    <n v="21"/>
    <x v="4"/>
    <x v="10"/>
  </r>
  <r>
    <n v="2014"/>
    <x v="5"/>
    <s v="24,999 and under  "/>
    <n v="7"/>
    <x v="92"/>
    <n v="5555694"/>
    <n v="20921"/>
    <x v="4"/>
    <x v="0"/>
  </r>
  <r>
    <n v="2014"/>
    <x v="5"/>
    <s v="25,000 to 49,999  "/>
    <n v="7"/>
    <x v="93"/>
    <n v="17107690"/>
    <n v="47874"/>
    <x v="4"/>
    <x v="0"/>
  </r>
  <r>
    <n v="2014"/>
    <x v="5"/>
    <s v="50,000 to 74,999  "/>
    <n v="7"/>
    <x v="94"/>
    <n v="27196779"/>
    <n v="59458"/>
    <x v="4"/>
    <x v="1"/>
  </r>
  <r>
    <n v="2014"/>
    <x v="5"/>
    <s v="75,000 to 99,999  "/>
    <n v="7"/>
    <x v="95"/>
    <n v="35911752"/>
    <n v="63142"/>
    <x v="4"/>
    <x v="2"/>
  </r>
  <r>
    <n v="2014"/>
    <x v="5"/>
    <s v="100,000 to 124,999"/>
    <n v="7"/>
    <x v="96"/>
    <n v="31103085"/>
    <n v="46459"/>
    <x v="4"/>
    <x v="3"/>
  </r>
  <r>
    <n v="2014"/>
    <x v="5"/>
    <s v="125,000 to 149,999"/>
    <n v="7"/>
    <x v="97"/>
    <n v="16995384"/>
    <n v="21605"/>
    <x v="4"/>
    <x v="4"/>
  </r>
  <r>
    <n v="2014"/>
    <x v="5"/>
    <s v="150,000 to 174,999"/>
    <n v="7"/>
    <x v="98"/>
    <n v="10381175"/>
    <n v="11518"/>
    <x v="4"/>
    <x v="5"/>
  </r>
  <r>
    <n v="2014"/>
    <x v="5"/>
    <s v="175,000 to 199,999"/>
    <n v="7"/>
    <x v="99"/>
    <n v="4794632"/>
    <n v="4681"/>
    <x v="4"/>
    <x v="6"/>
  </r>
  <r>
    <n v="2014"/>
    <x v="5"/>
    <s v="200,000 to 299,999"/>
    <n v="7"/>
    <x v="100"/>
    <n v="5779983"/>
    <n v="4751"/>
    <x v="4"/>
    <x v="7"/>
  </r>
  <r>
    <n v="2014"/>
    <x v="5"/>
    <s v="300,000 to 399,999"/>
    <n v="7"/>
    <x v="101"/>
    <n v="595557"/>
    <n v="344"/>
    <x v="4"/>
    <x v="8"/>
  </r>
  <r>
    <n v="2014"/>
    <x v="5"/>
    <s v="400,000 to 499,999"/>
    <n v="7"/>
    <x v="102"/>
    <n v="114223"/>
    <n v="45"/>
    <x v="4"/>
    <x v="9"/>
  </r>
  <r>
    <n v="2014"/>
    <x v="5"/>
    <s v="500,000 and over  "/>
    <n v="7"/>
    <x v="103"/>
    <n v="79435"/>
    <n v="24"/>
    <x v="4"/>
    <x v="10"/>
  </r>
  <r>
    <n v="2014"/>
    <x v="4"/>
    <s v="24,999 and under  "/>
    <n v="8"/>
    <x v="104"/>
    <n v="0"/>
    <n v="0"/>
    <x v="1"/>
    <x v="0"/>
  </r>
  <r>
    <n v="2014"/>
    <x v="4"/>
    <s v="25,000 to 49,999  "/>
    <n v="8"/>
    <x v="105"/>
    <n v="1473"/>
    <n v="2"/>
    <x v="1"/>
    <x v="0"/>
  </r>
  <r>
    <n v="2014"/>
    <x v="4"/>
    <s v="50,000 to 74,999  "/>
    <n v="8"/>
    <x v="106"/>
    <n v="27836"/>
    <n v="45"/>
    <x v="1"/>
    <x v="1"/>
  </r>
  <r>
    <n v="2014"/>
    <x v="4"/>
    <s v="75,000 to 99,999  "/>
    <n v="8"/>
    <x v="107"/>
    <n v="67546"/>
    <n v="108"/>
    <x v="1"/>
    <x v="2"/>
  </r>
  <r>
    <n v="2014"/>
    <x v="4"/>
    <s v="100,000 to 124,999"/>
    <n v="8"/>
    <x v="108"/>
    <n v="94960"/>
    <n v="145"/>
    <x v="1"/>
    <x v="3"/>
  </r>
  <r>
    <n v="2014"/>
    <x v="4"/>
    <s v="125,000 to 149,999"/>
    <n v="8"/>
    <x v="109"/>
    <n v="81284"/>
    <n v="104"/>
    <x v="1"/>
    <x v="4"/>
  </r>
  <r>
    <n v="2014"/>
    <x v="4"/>
    <s v="150,000 to 174,999"/>
    <n v="8"/>
    <x v="110"/>
    <n v="66021"/>
    <n v="84"/>
    <x v="1"/>
    <x v="5"/>
  </r>
  <r>
    <n v="2014"/>
    <x v="4"/>
    <s v="175,000 to 199,999"/>
    <n v="8"/>
    <x v="111"/>
    <n v="40062"/>
    <n v="49"/>
    <x v="1"/>
    <x v="6"/>
  </r>
  <r>
    <n v="2014"/>
    <x v="4"/>
    <s v="200,000 to 299,999"/>
    <n v="8"/>
    <x v="112"/>
    <n v="59066"/>
    <n v="69"/>
    <x v="1"/>
    <x v="7"/>
  </r>
  <r>
    <n v="2014"/>
    <x v="4"/>
    <s v="300,000 to 399,999"/>
    <n v="8"/>
    <x v="113"/>
    <n v="14953"/>
    <n v="12"/>
    <x v="1"/>
    <x v="8"/>
  </r>
  <r>
    <n v="2014"/>
    <x v="4"/>
    <s v="400,000 to 499,999"/>
    <n v="8"/>
    <x v="114"/>
    <n v="1088"/>
    <n v="1"/>
    <x v="1"/>
    <x v="9"/>
  </r>
  <r>
    <n v="2014"/>
    <x v="4"/>
    <s v="500,000 and over  "/>
    <n v="8"/>
    <x v="115"/>
    <n v="96"/>
    <n v="0"/>
    <x v="1"/>
    <x v="10"/>
  </r>
  <r>
    <n v="2014"/>
    <x v="5"/>
    <s v="24,999 and under  "/>
    <n v="8"/>
    <x v="104"/>
    <n v="0"/>
    <n v="0"/>
    <x v="1"/>
    <x v="0"/>
  </r>
  <r>
    <n v="2014"/>
    <x v="5"/>
    <s v="25,000 to 49,999  "/>
    <n v="8"/>
    <x v="105"/>
    <n v="1440"/>
    <n v="2"/>
    <x v="1"/>
    <x v="0"/>
  </r>
  <r>
    <n v="2014"/>
    <x v="5"/>
    <s v="50,000 to 74,999  "/>
    <n v="8"/>
    <x v="106"/>
    <n v="23358"/>
    <n v="39"/>
    <x v="1"/>
    <x v="1"/>
  </r>
  <r>
    <n v="2014"/>
    <x v="5"/>
    <s v="75,000 to 99,999  "/>
    <n v="8"/>
    <x v="107"/>
    <n v="59583"/>
    <n v="100"/>
    <x v="1"/>
    <x v="2"/>
  </r>
  <r>
    <n v="2014"/>
    <x v="5"/>
    <s v="100,000 to 124,999"/>
    <n v="8"/>
    <x v="108"/>
    <n v="86153"/>
    <n v="137"/>
    <x v="1"/>
    <x v="3"/>
  </r>
  <r>
    <n v="2014"/>
    <x v="5"/>
    <s v="125,000 to 149,999"/>
    <n v="8"/>
    <x v="109"/>
    <n v="71269"/>
    <n v="94"/>
    <x v="1"/>
    <x v="4"/>
  </r>
  <r>
    <n v="2014"/>
    <x v="5"/>
    <s v="150,000 to 174,999"/>
    <n v="8"/>
    <x v="110"/>
    <n v="51350"/>
    <n v="69"/>
    <x v="1"/>
    <x v="5"/>
  </r>
  <r>
    <n v="2014"/>
    <x v="5"/>
    <s v="175,000 to 199,999"/>
    <n v="8"/>
    <x v="111"/>
    <n v="36425"/>
    <n v="46"/>
    <x v="1"/>
    <x v="6"/>
  </r>
  <r>
    <n v="2014"/>
    <x v="5"/>
    <s v="200,000 to 299,999"/>
    <n v="8"/>
    <x v="112"/>
    <n v="53580"/>
    <n v="62"/>
    <x v="1"/>
    <x v="7"/>
  </r>
  <r>
    <n v="2014"/>
    <x v="5"/>
    <s v="300,000 to 399,999"/>
    <n v="8"/>
    <x v="113"/>
    <n v="13144"/>
    <n v="12"/>
    <x v="1"/>
    <x v="8"/>
  </r>
  <r>
    <n v="2014"/>
    <x v="5"/>
    <s v="400,000 to 499,999"/>
    <n v="8"/>
    <x v="114"/>
    <n v="1113"/>
    <n v="1"/>
    <x v="1"/>
    <x v="9"/>
  </r>
  <r>
    <n v="2014"/>
    <x v="5"/>
    <s v="500,000 and over  "/>
    <n v="8"/>
    <x v="115"/>
    <n v="3757"/>
    <n v="2"/>
    <x v="1"/>
    <x v="10"/>
  </r>
  <r>
    <n v="2014"/>
    <x v="4"/>
    <s v="24,999 and under  "/>
    <n v="10"/>
    <x v="116"/>
    <n v="403540.13"/>
    <n v="4228"/>
    <x v="5"/>
    <x v="0"/>
  </r>
  <r>
    <n v="2014"/>
    <x v="4"/>
    <s v="25,000 to 49,999  "/>
    <n v="10"/>
    <x v="117"/>
    <n v="733810.25"/>
    <n v="9475"/>
    <x v="5"/>
    <x v="0"/>
  </r>
  <r>
    <n v="2014"/>
    <x v="4"/>
    <s v="50,000 to 74,999  "/>
    <n v="10"/>
    <x v="118"/>
    <n v="3194637.75"/>
    <n v="18567"/>
    <x v="5"/>
    <x v="1"/>
  </r>
  <r>
    <n v="2014"/>
    <x v="4"/>
    <s v="75,000 to 99,999  "/>
    <n v="10"/>
    <x v="119"/>
    <n v="9198912.2400000002"/>
    <n v="35858"/>
    <x v="5"/>
    <x v="2"/>
  </r>
  <r>
    <n v="2014"/>
    <x v="4"/>
    <s v="100,000 to 124,999"/>
    <n v="10"/>
    <x v="120"/>
    <n v="22742144.120000001"/>
    <n v="72637"/>
    <x v="5"/>
    <x v="3"/>
  </r>
  <r>
    <n v="2014"/>
    <x v="4"/>
    <s v="125,000 to 149,999"/>
    <n v="10"/>
    <x v="121"/>
    <n v="39537230.359999999"/>
    <n v="107149"/>
    <x v="5"/>
    <x v="4"/>
  </r>
  <r>
    <n v="2014"/>
    <x v="4"/>
    <s v="150,000 to 174,999"/>
    <n v="10"/>
    <x v="122"/>
    <n v="57904471.490000002"/>
    <n v="139866"/>
    <x v="5"/>
    <x v="5"/>
  </r>
  <r>
    <n v="2014"/>
    <x v="4"/>
    <s v="175,000 to 199,999"/>
    <n v="10"/>
    <x v="123"/>
    <n v="69131296.489999995"/>
    <n v="151509"/>
    <x v="5"/>
    <x v="6"/>
  </r>
  <r>
    <n v="2014"/>
    <x v="4"/>
    <s v="200,000 to 299,999"/>
    <n v="10"/>
    <x v="124"/>
    <n v="295008675.77999997"/>
    <n v="566656"/>
    <x v="5"/>
    <x v="7"/>
  </r>
  <r>
    <n v="2014"/>
    <x v="4"/>
    <s v="300,000 to 399,999"/>
    <n v="10"/>
    <x v="125"/>
    <n v="174426505.52000001"/>
    <n v="280971"/>
    <x v="5"/>
    <x v="8"/>
  </r>
  <r>
    <n v="2014"/>
    <x v="4"/>
    <s v="400,000 to 499,999"/>
    <n v="10"/>
    <x v="126"/>
    <n v="91305607.439999998"/>
    <n v="131600"/>
    <x v="5"/>
    <x v="9"/>
  </r>
  <r>
    <n v="2014"/>
    <x v="4"/>
    <s v="500,000 and over  "/>
    <n v="10"/>
    <x v="127"/>
    <n v="133065889.13"/>
    <n v="141084"/>
    <x v="5"/>
    <x v="10"/>
  </r>
  <r>
    <n v="2014"/>
    <x v="5"/>
    <s v="24,999 and under  "/>
    <n v="10"/>
    <x v="116"/>
    <n v="366578.4"/>
    <n v="3251"/>
    <x v="5"/>
    <x v="0"/>
  </r>
  <r>
    <n v="2014"/>
    <x v="5"/>
    <s v="25,000 to 49,999  "/>
    <n v="10"/>
    <x v="117"/>
    <n v="755778.1"/>
    <n v="9945"/>
    <x v="5"/>
    <x v="0"/>
  </r>
  <r>
    <n v="2014"/>
    <x v="5"/>
    <s v="50,000 to 74,999  "/>
    <n v="10"/>
    <x v="118"/>
    <n v="3097961.09"/>
    <n v="18461"/>
    <x v="5"/>
    <x v="1"/>
  </r>
  <r>
    <n v="2014"/>
    <x v="5"/>
    <s v="75,000 to 99,999  "/>
    <n v="10"/>
    <x v="119"/>
    <n v="8697601.9600000009"/>
    <n v="34946"/>
    <x v="5"/>
    <x v="2"/>
  </r>
  <r>
    <n v="2014"/>
    <x v="5"/>
    <s v="100,000 to 124,999"/>
    <n v="10"/>
    <x v="120"/>
    <n v="21577840.989999998"/>
    <n v="69382"/>
    <x v="5"/>
    <x v="3"/>
  </r>
  <r>
    <n v="2014"/>
    <x v="5"/>
    <s v="125,000 to 149,999"/>
    <n v="10"/>
    <x v="121"/>
    <n v="37461932.399999999"/>
    <n v="101062"/>
    <x v="5"/>
    <x v="4"/>
  </r>
  <r>
    <n v="2014"/>
    <x v="5"/>
    <s v="150,000 to 174,999"/>
    <n v="10"/>
    <x v="122"/>
    <n v="55846558.57"/>
    <n v="134567"/>
    <x v="5"/>
    <x v="5"/>
  </r>
  <r>
    <n v="2014"/>
    <x v="5"/>
    <s v="175,000 to 199,999"/>
    <n v="10"/>
    <x v="123"/>
    <n v="67177407.340000004"/>
    <n v="147043"/>
    <x v="5"/>
    <x v="6"/>
  </r>
  <r>
    <n v="2014"/>
    <x v="5"/>
    <s v="200,000 to 299,999"/>
    <n v="10"/>
    <x v="124"/>
    <n v="299128820.31"/>
    <n v="574796"/>
    <x v="5"/>
    <x v="7"/>
  </r>
  <r>
    <n v="2014"/>
    <x v="5"/>
    <s v="300,000 to 399,999"/>
    <n v="10"/>
    <x v="125"/>
    <n v="186395743.34999999"/>
    <n v="300181"/>
    <x v="5"/>
    <x v="8"/>
  </r>
  <r>
    <n v="2014"/>
    <x v="5"/>
    <s v="400,000 to 499,999"/>
    <n v="10"/>
    <x v="126"/>
    <n v="97234987.790000007"/>
    <n v="139271"/>
    <x v="5"/>
    <x v="9"/>
  </r>
  <r>
    <n v="2014"/>
    <x v="5"/>
    <s v="500,000 and over  "/>
    <n v="10"/>
    <x v="127"/>
    <n v="142654549.87"/>
    <n v="149400"/>
    <x v="5"/>
    <x v="10"/>
  </r>
  <r>
    <n v="2016"/>
    <x v="6"/>
    <s v="49,999 and under  "/>
    <s v="00a"/>
    <x v="1"/>
    <n v="537148.61"/>
    <n v="4983"/>
    <x v="0"/>
    <x v="19"/>
  </r>
  <r>
    <n v="2016"/>
    <x v="6"/>
    <s v="50,000 to 74,999  "/>
    <s v="00a"/>
    <x v="2"/>
    <n v="1056295.73"/>
    <n v="4798"/>
    <x v="0"/>
    <x v="1"/>
  </r>
  <r>
    <n v="2016"/>
    <x v="6"/>
    <s v="75,000 to 99,999  "/>
    <s v="00a"/>
    <x v="3"/>
    <n v="2213005.13"/>
    <n v="7795"/>
    <x v="0"/>
    <x v="2"/>
  </r>
  <r>
    <n v="2016"/>
    <x v="6"/>
    <s v="100,000 to 124,999"/>
    <s v="00a"/>
    <x v="4"/>
    <n v="4905430.1100000003"/>
    <n v="15588"/>
    <x v="0"/>
    <x v="3"/>
  </r>
  <r>
    <n v="2016"/>
    <x v="6"/>
    <s v="125,000 to 149,999"/>
    <s v="00a"/>
    <x v="5"/>
    <n v="8486119.8699999992"/>
    <n v="25574"/>
    <x v="0"/>
    <x v="4"/>
  </r>
  <r>
    <n v="2016"/>
    <x v="6"/>
    <s v="150,000 to 174,999"/>
    <s v="00a"/>
    <x v="6"/>
    <n v="13096852.98"/>
    <n v="36992"/>
    <x v="0"/>
    <x v="5"/>
  </r>
  <r>
    <n v="2016"/>
    <x v="6"/>
    <s v="175,000 to 199,999"/>
    <s v="00a"/>
    <x v="7"/>
    <n v="15359642.310000001"/>
    <n v="40432"/>
    <x v="0"/>
    <x v="6"/>
  </r>
  <r>
    <n v="2016"/>
    <x v="6"/>
    <s v="200,000 to 299,999"/>
    <s v="00a"/>
    <x v="8"/>
    <n v="62911151.579999998"/>
    <n v="137985"/>
    <x v="0"/>
    <x v="7"/>
  </r>
  <r>
    <n v="2016"/>
    <x v="6"/>
    <s v="300,000 to 399,999"/>
    <s v="00a"/>
    <x v="9"/>
    <n v="36471905.439999998"/>
    <n v="56474"/>
    <x v="0"/>
    <x v="8"/>
  </r>
  <r>
    <n v="2016"/>
    <x v="6"/>
    <s v="400,000 to 499,999"/>
    <s v="00a"/>
    <x v="10"/>
    <n v="20511276.190000001"/>
    <n v="23151"/>
    <x v="0"/>
    <x v="9"/>
  </r>
  <r>
    <n v="2016"/>
    <x v="6"/>
    <s v="500,000 and over  "/>
    <s v="00a"/>
    <x v="11"/>
    <n v="36549637.82"/>
    <n v="22539"/>
    <x v="0"/>
    <x v="10"/>
  </r>
  <r>
    <n v="2016"/>
    <x v="7"/>
    <s v="49,999 and under  "/>
    <s v="00a"/>
    <x v="1"/>
    <n v="597468.77"/>
    <n v="4756"/>
    <x v="0"/>
    <x v="19"/>
  </r>
  <r>
    <n v="2016"/>
    <x v="7"/>
    <s v="50,000 to 74,999  "/>
    <s v="00a"/>
    <x v="2"/>
    <n v="1054016.3999999999"/>
    <n v="4485"/>
    <x v="0"/>
    <x v="1"/>
  </r>
  <r>
    <n v="2016"/>
    <x v="7"/>
    <s v="75,000 to 99,999  "/>
    <s v="00a"/>
    <x v="3"/>
    <n v="1995798.92"/>
    <n v="7048"/>
    <x v="0"/>
    <x v="2"/>
  </r>
  <r>
    <n v="2016"/>
    <x v="7"/>
    <s v="100,000 to 124,999"/>
    <s v="00a"/>
    <x v="4"/>
    <n v="4346674.83"/>
    <n v="13501"/>
    <x v="0"/>
    <x v="3"/>
  </r>
  <r>
    <n v="2016"/>
    <x v="7"/>
    <s v="125,000 to 149,999"/>
    <s v="00a"/>
    <x v="5"/>
    <n v="7512412.54"/>
    <n v="21644"/>
    <x v="0"/>
    <x v="4"/>
  </r>
  <r>
    <n v="2016"/>
    <x v="7"/>
    <s v="150,000 to 174,999"/>
    <s v="00a"/>
    <x v="6"/>
    <n v="11685551.07"/>
    <n v="32508"/>
    <x v="0"/>
    <x v="5"/>
  </r>
  <r>
    <n v="2016"/>
    <x v="7"/>
    <s v="175,000 to 199,999"/>
    <s v="00a"/>
    <x v="7"/>
    <n v="13767097.060000001"/>
    <n v="36655"/>
    <x v="0"/>
    <x v="6"/>
  </r>
  <r>
    <n v="2016"/>
    <x v="7"/>
    <s v="200,000 to 299,999"/>
    <s v="00a"/>
    <x v="8"/>
    <n v="58470821.560000002"/>
    <n v="133076"/>
    <x v="0"/>
    <x v="7"/>
  </r>
  <r>
    <n v="2016"/>
    <x v="7"/>
    <s v="300,000 to 399,999"/>
    <s v="00a"/>
    <x v="9"/>
    <n v="34991373.25"/>
    <n v="57528"/>
    <x v="0"/>
    <x v="8"/>
  </r>
  <r>
    <n v="2016"/>
    <x v="7"/>
    <s v="400,000 to 499,999"/>
    <s v="00a"/>
    <x v="10"/>
    <n v="19772175.399999999"/>
    <n v="23432"/>
    <x v="0"/>
    <x v="9"/>
  </r>
  <r>
    <n v="2016"/>
    <x v="7"/>
    <s v="500,000 and over  "/>
    <s v="00a"/>
    <x v="11"/>
    <n v="35766909.289999999"/>
    <n v="23307"/>
    <x v="0"/>
    <x v="10"/>
  </r>
  <r>
    <n v="2016"/>
    <x v="6"/>
    <s v="49,999 and under  "/>
    <s v="00b"/>
    <x v="13"/>
    <n v="18945.48"/>
    <n v="95"/>
    <x v="0"/>
    <x v="19"/>
  </r>
  <r>
    <n v="2016"/>
    <x v="6"/>
    <s v="50,000 to 74,999  "/>
    <s v="00b"/>
    <x v="14"/>
    <n v="132422"/>
    <n v="370"/>
    <x v="0"/>
    <x v="1"/>
  </r>
  <r>
    <n v="2016"/>
    <x v="6"/>
    <s v="75,000 to 99,999  "/>
    <s v="00b"/>
    <x v="15"/>
    <n v="235759.28"/>
    <n v="549"/>
    <x v="0"/>
    <x v="2"/>
  </r>
  <r>
    <n v="2016"/>
    <x v="6"/>
    <s v="100,000 to 124,999"/>
    <s v="00b"/>
    <x v="16"/>
    <n v="509302.05"/>
    <n v="1034"/>
    <x v="0"/>
    <x v="3"/>
  </r>
  <r>
    <n v="2016"/>
    <x v="6"/>
    <s v="125,000 to 149,999"/>
    <s v="00b"/>
    <x v="17"/>
    <n v="587237.24"/>
    <n v="1113"/>
    <x v="0"/>
    <x v="4"/>
  </r>
  <r>
    <n v="2016"/>
    <x v="6"/>
    <s v="150,000 to 174,999"/>
    <s v="00b"/>
    <x v="18"/>
    <n v="852478.65"/>
    <n v="1432"/>
    <x v="0"/>
    <x v="5"/>
  </r>
  <r>
    <n v="2016"/>
    <x v="6"/>
    <s v="175,000 to 199,999"/>
    <s v="00b"/>
    <x v="19"/>
    <n v="804913.11"/>
    <n v="1216"/>
    <x v="0"/>
    <x v="6"/>
  </r>
  <r>
    <n v="2016"/>
    <x v="6"/>
    <s v="200,000 to 299,999"/>
    <s v="00b"/>
    <x v="20"/>
    <n v="3049743.21"/>
    <n v="4031"/>
    <x v="0"/>
    <x v="7"/>
  </r>
  <r>
    <n v="2016"/>
    <x v="6"/>
    <s v="300,000 to 399,999"/>
    <s v="00b"/>
    <x v="21"/>
    <n v="2045058.99"/>
    <n v="2112"/>
    <x v="0"/>
    <x v="8"/>
  </r>
  <r>
    <n v="2016"/>
    <x v="6"/>
    <s v="400,000 to 499,999"/>
    <s v="00b"/>
    <x v="22"/>
    <n v="1304319.29"/>
    <n v="1099"/>
    <x v="0"/>
    <x v="9"/>
  </r>
  <r>
    <n v="2016"/>
    <x v="6"/>
    <s v="500,000 and over  "/>
    <s v="00b"/>
    <x v="23"/>
    <n v="2011852.54"/>
    <n v="1205"/>
    <x v="0"/>
    <x v="10"/>
  </r>
  <r>
    <n v="2016"/>
    <x v="7"/>
    <s v="49,999 and under  "/>
    <s v="00b"/>
    <x v="13"/>
    <n v="21530.03"/>
    <n v="106"/>
    <x v="0"/>
    <x v="19"/>
  </r>
  <r>
    <n v="2016"/>
    <x v="7"/>
    <s v="50,000 to 74,999  "/>
    <s v="00b"/>
    <x v="14"/>
    <n v="128072"/>
    <n v="349"/>
    <x v="0"/>
    <x v="1"/>
  </r>
  <r>
    <n v="2016"/>
    <x v="7"/>
    <s v="75,000 to 99,999  "/>
    <s v="00b"/>
    <x v="15"/>
    <n v="237792.52"/>
    <n v="531"/>
    <x v="0"/>
    <x v="2"/>
  </r>
  <r>
    <n v="2016"/>
    <x v="7"/>
    <s v="100,000 to 124,999"/>
    <s v="00b"/>
    <x v="16"/>
    <n v="527567.35999999999"/>
    <n v="1026"/>
    <x v="0"/>
    <x v="3"/>
  </r>
  <r>
    <n v="2016"/>
    <x v="7"/>
    <s v="125,000 to 149,999"/>
    <s v="00b"/>
    <x v="17"/>
    <n v="615170.98"/>
    <n v="1097"/>
    <x v="0"/>
    <x v="4"/>
  </r>
  <r>
    <n v="2016"/>
    <x v="7"/>
    <s v="150,000 to 174,999"/>
    <s v="00b"/>
    <x v="18"/>
    <n v="889557.2"/>
    <n v="1436"/>
    <x v="0"/>
    <x v="5"/>
  </r>
  <r>
    <n v="2016"/>
    <x v="7"/>
    <s v="175,000 to 199,999"/>
    <s v="00b"/>
    <x v="19"/>
    <n v="856235.44"/>
    <n v="1247"/>
    <x v="0"/>
    <x v="6"/>
  </r>
  <r>
    <n v="2016"/>
    <x v="7"/>
    <s v="200,000 to 299,999"/>
    <s v="00b"/>
    <x v="20"/>
    <n v="3353844.8"/>
    <n v="4225"/>
    <x v="0"/>
    <x v="7"/>
  </r>
  <r>
    <n v="2016"/>
    <x v="7"/>
    <s v="300,000 to 399,999"/>
    <s v="00b"/>
    <x v="21"/>
    <n v="2391822.2599999998"/>
    <n v="2376"/>
    <x v="0"/>
    <x v="8"/>
  </r>
  <r>
    <n v="2016"/>
    <x v="7"/>
    <s v="400,000 to 499,999"/>
    <s v="00b"/>
    <x v="22"/>
    <n v="1498445.22"/>
    <n v="1238"/>
    <x v="0"/>
    <x v="9"/>
  </r>
  <r>
    <n v="2016"/>
    <x v="7"/>
    <s v="500,000 and over  "/>
    <s v="00b"/>
    <x v="23"/>
    <n v="2530813.04"/>
    <n v="1486"/>
    <x v="0"/>
    <x v="10"/>
  </r>
  <r>
    <n v="2016"/>
    <x v="6"/>
    <s v="49,999 and under  "/>
    <s v="00c"/>
    <x v="129"/>
    <n v="50256"/>
    <n v="99"/>
    <x v="0"/>
    <x v="19"/>
  </r>
  <r>
    <n v="2016"/>
    <x v="6"/>
    <s v="50,000 to 74,999  "/>
    <s v="00c"/>
    <x v="130"/>
    <n v="5883"/>
    <n v="81"/>
    <x v="0"/>
    <x v="1"/>
  </r>
  <r>
    <n v="2016"/>
    <x v="6"/>
    <s v="75,000 to 99,999  "/>
    <s v="00c"/>
    <x v="131"/>
    <n v="13123"/>
    <n v="141"/>
    <x v="0"/>
    <x v="2"/>
  </r>
  <r>
    <n v="2016"/>
    <x v="6"/>
    <s v="100,000 to 124,999"/>
    <s v="00c"/>
    <x v="132"/>
    <n v="36489"/>
    <n v="350"/>
    <x v="0"/>
    <x v="3"/>
  </r>
  <r>
    <n v="2016"/>
    <x v="6"/>
    <s v="125,000 to 149,999"/>
    <s v="00c"/>
    <x v="133"/>
    <n v="64806"/>
    <n v="539"/>
    <x v="0"/>
    <x v="4"/>
  </r>
  <r>
    <n v="2016"/>
    <x v="6"/>
    <s v="150,000 to 174,999"/>
    <s v="00c"/>
    <x v="134"/>
    <n v="143865"/>
    <n v="1086"/>
    <x v="0"/>
    <x v="5"/>
  </r>
  <r>
    <n v="2016"/>
    <x v="6"/>
    <s v="175,000 to 199,999"/>
    <s v="00c"/>
    <x v="135"/>
    <n v="227338"/>
    <n v="1500"/>
    <x v="0"/>
    <x v="6"/>
  </r>
  <r>
    <n v="2016"/>
    <x v="6"/>
    <s v="200,000 to 299,999"/>
    <s v="00c"/>
    <x v="136"/>
    <n v="2134466.62"/>
    <n v="12428"/>
    <x v="0"/>
    <x v="7"/>
  </r>
  <r>
    <n v="2016"/>
    <x v="6"/>
    <s v="300,000 to 399,999"/>
    <s v="00c"/>
    <x v="137"/>
    <n v="2383074.11"/>
    <n v="11451"/>
    <x v="0"/>
    <x v="8"/>
  </r>
  <r>
    <n v="2016"/>
    <x v="6"/>
    <s v="400,000 to 499,999"/>
    <s v="00c"/>
    <x v="138"/>
    <n v="1975752.71"/>
    <n v="8242"/>
    <x v="0"/>
    <x v="9"/>
  </r>
  <r>
    <n v="2016"/>
    <x v="6"/>
    <s v="500,000 and over  "/>
    <s v="00c"/>
    <x v="139"/>
    <n v="6587688.6600000001"/>
    <n v="14252"/>
    <x v="0"/>
    <x v="10"/>
  </r>
  <r>
    <n v="2016"/>
    <x v="7"/>
    <s v="49,999 and under  "/>
    <s v="00c"/>
    <x v="129"/>
    <n v="46181"/>
    <n v="86"/>
    <x v="0"/>
    <x v="19"/>
  </r>
  <r>
    <n v="2016"/>
    <x v="7"/>
    <s v="50,000 to 74,999  "/>
    <s v="00c"/>
    <x v="130"/>
    <n v="4175"/>
    <n v="62"/>
    <x v="0"/>
    <x v="1"/>
  </r>
  <r>
    <n v="2016"/>
    <x v="7"/>
    <s v="75,000 to 99,999  "/>
    <s v="00c"/>
    <x v="131"/>
    <n v="12663"/>
    <n v="126"/>
    <x v="0"/>
    <x v="2"/>
  </r>
  <r>
    <n v="2016"/>
    <x v="7"/>
    <s v="100,000 to 124,999"/>
    <s v="00c"/>
    <x v="132"/>
    <n v="36984"/>
    <n v="303"/>
    <x v="0"/>
    <x v="3"/>
  </r>
  <r>
    <n v="2016"/>
    <x v="7"/>
    <s v="125,000 to 149,999"/>
    <s v="00c"/>
    <x v="133"/>
    <n v="55230"/>
    <n v="418"/>
    <x v="0"/>
    <x v="4"/>
  </r>
  <r>
    <n v="2016"/>
    <x v="7"/>
    <s v="150,000 to 174,999"/>
    <s v="00c"/>
    <x v="134"/>
    <n v="128621"/>
    <n v="917"/>
    <x v="0"/>
    <x v="5"/>
  </r>
  <r>
    <n v="2016"/>
    <x v="7"/>
    <s v="175,000 to 199,999"/>
    <s v="00c"/>
    <x v="135"/>
    <n v="198259"/>
    <n v="1305"/>
    <x v="0"/>
    <x v="6"/>
  </r>
  <r>
    <n v="2016"/>
    <x v="7"/>
    <s v="200,000 to 299,999"/>
    <s v="00c"/>
    <x v="136"/>
    <n v="1872044.99"/>
    <n v="10941"/>
    <x v="0"/>
    <x v="7"/>
  </r>
  <r>
    <n v="2016"/>
    <x v="7"/>
    <s v="300,000 to 399,999"/>
    <s v="00c"/>
    <x v="137"/>
    <n v="2197480.79"/>
    <n v="10777"/>
    <x v="0"/>
    <x v="8"/>
  </r>
  <r>
    <n v="2016"/>
    <x v="7"/>
    <s v="400,000 to 499,999"/>
    <s v="00c"/>
    <x v="138"/>
    <n v="1902175.78"/>
    <n v="8166"/>
    <x v="0"/>
    <x v="9"/>
  </r>
  <r>
    <n v="2016"/>
    <x v="7"/>
    <s v="500,000 and over  "/>
    <s v="00c"/>
    <x v="139"/>
    <n v="6135473.6500000004"/>
    <n v="14158"/>
    <x v="0"/>
    <x v="10"/>
  </r>
  <r>
    <n v="2016"/>
    <x v="6"/>
    <s v="49,999 and under  "/>
    <n v="1"/>
    <x v="25"/>
    <n v="0"/>
    <n v="0"/>
    <x v="1"/>
    <x v="19"/>
  </r>
  <r>
    <n v="2016"/>
    <x v="6"/>
    <s v="50,000 to 74,999  "/>
    <n v="1"/>
    <x v="26"/>
    <n v="0"/>
    <n v="0"/>
    <x v="1"/>
    <x v="1"/>
  </r>
  <r>
    <n v="2016"/>
    <x v="6"/>
    <s v="75,000 to 99,999  "/>
    <n v="1"/>
    <x v="27"/>
    <n v="0"/>
    <n v="0"/>
    <x v="1"/>
    <x v="2"/>
  </r>
  <r>
    <n v="2016"/>
    <x v="6"/>
    <s v="100,000 to 124,999"/>
    <n v="1"/>
    <x v="28"/>
    <n v="0"/>
    <n v="0"/>
    <x v="1"/>
    <x v="3"/>
  </r>
  <r>
    <n v="2016"/>
    <x v="6"/>
    <s v="125,000 to 149,999"/>
    <n v="1"/>
    <x v="29"/>
    <n v="0"/>
    <n v="0"/>
    <x v="1"/>
    <x v="4"/>
  </r>
  <r>
    <n v="2016"/>
    <x v="6"/>
    <s v="150,000 to 174,999"/>
    <n v="1"/>
    <x v="30"/>
    <n v="0"/>
    <n v="0"/>
    <x v="1"/>
    <x v="5"/>
  </r>
  <r>
    <n v="2016"/>
    <x v="6"/>
    <s v="175,000 to 199,999"/>
    <n v="1"/>
    <x v="31"/>
    <n v="0"/>
    <n v="0"/>
    <x v="1"/>
    <x v="6"/>
  </r>
  <r>
    <n v="2016"/>
    <x v="6"/>
    <s v="200,000 to 299,999"/>
    <n v="1"/>
    <x v="32"/>
    <n v="0"/>
    <n v="0"/>
    <x v="1"/>
    <x v="7"/>
  </r>
  <r>
    <n v="2016"/>
    <x v="6"/>
    <s v="300,000 to 399,999"/>
    <n v="1"/>
    <x v="33"/>
    <n v="0"/>
    <n v="0"/>
    <x v="1"/>
    <x v="8"/>
  </r>
  <r>
    <n v="2016"/>
    <x v="6"/>
    <s v="400,000 to 499,999"/>
    <n v="1"/>
    <x v="34"/>
    <n v="0"/>
    <n v="0"/>
    <x v="1"/>
    <x v="9"/>
  </r>
  <r>
    <n v="2016"/>
    <x v="6"/>
    <s v="500,000 and over  "/>
    <n v="1"/>
    <x v="35"/>
    <n v="0"/>
    <n v="0"/>
    <x v="1"/>
    <x v="10"/>
  </r>
  <r>
    <n v="2016"/>
    <x v="7"/>
    <s v="49,999 and under  "/>
    <n v="1"/>
    <x v="25"/>
    <n v="0"/>
    <n v="0"/>
    <x v="1"/>
    <x v="19"/>
  </r>
  <r>
    <n v="2016"/>
    <x v="7"/>
    <s v="50,000 to 74,999  "/>
    <n v="1"/>
    <x v="26"/>
    <n v="0"/>
    <n v="0"/>
    <x v="1"/>
    <x v="1"/>
  </r>
  <r>
    <n v="2016"/>
    <x v="7"/>
    <s v="75,000 to 99,999  "/>
    <n v="1"/>
    <x v="27"/>
    <n v="0"/>
    <n v="0"/>
    <x v="1"/>
    <x v="2"/>
  </r>
  <r>
    <n v="2016"/>
    <x v="7"/>
    <s v="100,000 to 124,999"/>
    <n v="1"/>
    <x v="28"/>
    <n v="0"/>
    <n v="0"/>
    <x v="1"/>
    <x v="3"/>
  </r>
  <r>
    <n v="2016"/>
    <x v="7"/>
    <s v="125,000 to 149,999"/>
    <n v="1"/>
    <x v="29"/>
    <n v="0"/>
    <n v="0"/>
    <x v="1"/>
    <x v="4"/>
  </r>
  <r>
    <n v="2016"/>
    <x v="7"/>
    <s v="150,000 to 174,999"/>
    <n v="1"/>
    <x v="30"/>
    <n v="0"/>
    <n v="0"/>
    <x v="1"/>
    <x v="5"/>
  </r>
  <r>
    <n v="2016"/>
    <x v="7"/>
    <s v="175,000 to 199,999"/>
    <n v="1"/>
    <x v="31"/>
    <n v="0"/>
    <n v="0"/>
    <x v="1"/>
    <x v="6"/>
  </r>
  <r>
    <n v="2016"/>
    <x v="7"/>
    <s v="200,000 to 299,999"/>
    <n v="1"/>
    <x v="32"/>
    <n v="0"/>
    <n v="0"/>
    <x v="1"/>
    <x v="7"/>
  </r>
  <r>
    <n v="2016"/>
    <x v="7"/>
    <s v="300,000 to 399,999"/>
    <n v="1"/>
    <x v="33"/>
    <n v="0"/>
    <n v="0"/>
    <x v="1"/>
    <x v="8"/>
  </r>
  <r>
    <n v="2016"/>
    <x v="7"/>
    <s v="400,000 to 499,999"/>
    <n v="1"/>
    <x v="34"/>
    <n v="0"/>
    <n v="0"/>
    <x v="1"/>
    <x v="9"/>
  </r>
  <r>
    <n v="2016"/>
    <x v="7"/>
    <s v="500,000 and over  "/>
    <n v="1"/>
    <x v="35"/>
    <n v="0"/>
    <n v="0"/>
    <x v="1"/>
    <x v="10"/>
  </r>
  <r>
    <n v="2016"/>
    <x v="6"/>
    <s v="49,999 and under  "/>
    <n v="2"/>
    <x v="37"/>
    <n v="0"/>
    <n v="0"/>
    <x v="1"/>
    <x v="19"/>
  </r>
  <r>
    <n v="2016"/>
    <x v="6"/>
    <s v="50,000 to 74,999  "/>
    <n v="2"/>
    <x v="38"/>
    <n v="0"/>
    <n v="0"/>
    <x v="1"/>
    <x v="1"/>
  </r>
  <r>
    <n v="2016"/>
    <x v="6"/>
    <s v="75,000 to 99,999  "/>
    <n v="2"/>
    <x v="39"/>
    <n v="1005"/>
    <n v="2"/>
    <x v="1"/>
    <x v="2"/>
  </r>
  <r>
    <n v="2016"/>
    <x v="6"/>
    <s v="100,000 to 124,999"/>
    <n v="2"/>
    <x v="40"/>
    <n v="2387"/>
    <n v="4"/>
    <x v="1"/>
    <x v="3"/>
  </r>
  <r>
    <n v="2016"/>
    <x v="6"/>
    <s v="125,000 to 149,999"/>
    <n v="2"/>
    <x v="41"/>
    <n v="13876"/>
    <n v="18"/>
    <x v="1"/>
    <x v="4"/>
  </r>
  <r>
    <n v="2016"/>
    <x v="6"/>
    <s v="150,000 to 174,999"/>
    <n v="2"/>
    <x v="42"/>
    <n v="21070"/>
    <n v="23"/>
    <x v="1"/>
    <x v="5"/>
  </r>
  <r>
    <n v="2016"/>
    <x v="6"/>
    <s v="175,000 to 199,999"/>
    <n v="2"/>
    <x v="43"/>
    <n v="29163"/>
    <n v="26"/>
    <x v="1"/>
    <x v="6"/>
  </r>
  <r>
    <n v="2016"/>
    <x v="6"/>
    <s v="200,000 to 299,999"/>
    <n v="2"/>
    <x v="44"/>
    <n v="215247"/>
    <n v="150"/>
    <x v="1"/>
    <x v="7"/>
  </r>
  <r>
    <n v="2016"/>
    <x v="6"/>
    <s v="300,000 to 399,999"/>
    <n v="2"/>
    <x v="45"/>
    <n v="195967"/>
    <n v="117"/>
    <x v="1"/>
    <x v="8"/>
  </r>
  <r>
    <n v="2016"/>
    <x v="6"/>
    <s v="400,000 to 499,999"/>
    <n v="2"/>
    <x v="46"/>
    <n v="104744"/>
    <n v="45"/>
    <x v="1"/>
    <x v="9"/>
  </r>
  <r>
    <n v="2016"/>
    <x v="6"/>
    <s v="500,000 and over  "/>
    <n v="2"/>
    <x v="47"/>
    <n v="139192"/>
    <n v="40"/>
    <x v="1"/>
    <x v="10"/>
  </r>
  <r>
    <n v="2016"/>
    <x v="7"/>
    <s v="49,999 and under  "/>
    <n v="2"/>
    <x v="37"/>
    <n v="0"/>
    <n v="0"/>
    <x v="1"/>
    <x v="19"/>
  </r>
  <r>
    <n v="2016"/>
    <x v="7"/>
    <s v="50,000 to 74,999  "/>
    <n v="2"/>
    <x v="38"/>
    <n v="0"/>
    <n v="0"/>
    <x v="1"/>
    <x v="1"/>
  </r>
  <r>
    <n v="2016"/>
    <x v="7"/>
    <s v="75,000 to 99,999  "/>
    <n v="2"/>
    <x v="39"/>
    <n v="1234"/>
    <n v="2"/>
    <x v="1"/>
    <x v="2"/>
  </r>
  <r>
    <n v="2016"/>
    <x v="7"/>
    <s v="100,000 to 124,999"/>
    <n v="2"/>
    <x v="40"/>
    <n v="2435"/>
    <n v="4"/>
    <x v="1"/>
    <x v="3"/>
  </r>
  <r>
    <n v="2016"/>
    <x v="7"/>
    <s v="125,000 to 149,999"/>
    <n v="2"/>
    <x v="41"/>
    <n v="12248"/>
    <n v="16"/>
    <x v="1"/>
    <x v="4"/>
  </r>
  <r>
    <n v="2016"/>
    <x v="7"/>
    <s v="150,000 to 174,999"/>
    <n v="2"/>
    <x v="42"/>
    <n v="16975"/>
    <n v="20"/>
    <x v="1"/>
    <x v="5"/>
  </r>
  <r>
    <n v="2016"/>
    <x v="7"/>
    <s v="175,000 to 199,999"/>
    <n v="2"/>
    <x v="43"/>
    <n v="20054"/>
    <n v="18"/>
    <x v="1"/>
    <x v="6"/>
  </r>
  <r>
    <n v="2016"/>
    <x v="7"/>
    <s v="200,000 to 299,999"/>
    <n v="2"/>
    <x v="44"/>
    <n v="196829"/>
    <n v="138"/>
    <x v="1"/>
    <x v="7"/>
  </r>
  <r>
    <n v="2016"/>
    <x v="7"/>
    <s v="300,000 to 399,999"/>
    <n v="2"/>
    <x v="45"/>
    <n v="184470"/>
    <n v="108"/>
    <x v="1"/>
    <x v="8"/>
  </r>
  <r>
    <n v="2016"/>
    <x v="7"/>
    <s v="400,000 to 499,999"/>
    <n v="2"/>
    <x v="46"/>
    <n v="106785"/>
    <n v="45"/>
    <x v="1"/>
    <x v="9"/>
  </r>
  <r>
    <n v="2016"/>
    <x v="7"/>
    <s v="500,000 and over  "/>
    <n v="2"/>
    <x v="47"/>
    <n v="120512"/>
    <n v="32"/>
    <x v="1"/>
    <x v="10"/>
  </r>
  <r>
    <n v="2016"/>
    <x v="6"/>
    <s v="49,999 and under  "/>
    <n v="3"/>
    <x v="49"/>
    <n v="17968"/>
    <n v="68"/>
    <x v="1"/>
    <x v="19"/>
  </r>
  <r>
    <n v="2016"/>
    <x v="6"/>
    <s v="50,000 to 74,999  "/>
    <n v="3"/>
    <x v="50"/>
    <n v="127830"/>
    <n v="338"/>
    <x v="1"/>
    <x v="1"/>
  </r>
  <r>
    <n v="2016"/>
    <x v="6"/>
    <s v="75,000 to 99,999  "/>
    <n v="3"/>
    <x v="51"/>
    <n v="1137659.81"/>
    <n v="2519"/>
    <x v="1"/>
    <x v="2"/>
  </r>
  <r>
    <n v="2016"/>
    <x v="6"/>
    <s v="100,000 to 124,999"/>
    <n v="3"/>
    <x v="52"/>
    <n v="8102834.9367881501"/>
    <n v="16640"/>
    <x v="1"/>
    <x v="3"/>
  </r>
  <r>
    <n v="2016"/>
    <x v="6"/>
    <s v="125,000 to 149,999"/>
    <n v="3"/>
    <x v="53"/>
    <n v="30184175.600103099"/>
    <n v="57041"/>
    <x v="1"/>
    <x v="4"/>
  </r>
  <r>
    <n v="2016"/>
    <x v="6"/>
    <s v="150,000 to 174,999"/>
    <n v="3"/>
    <x v="54"/>
    <n v="72462348.894713297"/>
    <n v="127059"/>
    <x v="1"/>
    <x v="5"/>
  </r>
  <r>
    <n v="2016"/>
    <x v="6"/>
    <s v="175,000 to 199,999"/>
    <n v="3"/>
    <x v="55"/>
    <n v="124225340.812975"/>
    <n v="202984"/>
    <x v="1"/>
    <x v="6"/>
  </r>
  <r>
    <n v="2016"/>
    <x v="6"/>
    <s v="200,000 to 299,999"/>
    <n v="3"/>
    <x v="56"/>
    <n v="955408925.43336904"/>
    <n v="1338599"/>
    <x v="1"/>
    <x v="7"/>
  </r>
  <r>
    <n v="2016"/>
    <x v="6"/>
    <s v="300,000 to 399,999"/>
    <n v="3"/>
    <x v="57"/>
    <n v="1042373963.51229"/>
    <n v="1203803"/>
    <x v="1"/>
    <x v="8"/>
  </r>
  <r>
    <n v="2016"/>
    <x v="6"/>
    <s v="400,000 to 499,999"/>
    <n v="3"/>
    <x v="58"/>
    <n v="713764192.04455805"/>
    <n v="680328"/>
    <x v="1"/>
    <x v="9"/>
  </r>
  <r>
    <n v="2016"/>
    <x v="6"/>
    <s v="500,000 and over  "/>
    <n v="3"/>
    <x v="59"/>
    <n v="1397075099.7451999"/>
    <n v="829617"/>
    <x v="1"/>
    <x v="10"/>
  </r>
  <r>
    <n v="2016"/>
    <x v="7"/>
    <s v="49,999 and under  "/>
    <n v="3"/>
    <x v="49"/>
    <n v="14899"/>
    <n v="58"/>
    <x v="1"/>
    <x v="19"/>
  </r>
  <r>
    <n v="2016"/>
    <x v="7"/>
    <s v="50,000 to 74,999  "/>
    <n v="3"/>
    <x v="50"/>
    <n v="117094"/>
    <n v="352"/>
    <x v="1"/>
    <x v="1"/>
  </r>
  <r>
    <n v="2016"/>
    <x v="7"/>
    <s v="75,000 to 99,999  "/>
    <n v="3"/>
    <x v="51"/>
    <n v="813773.33"/>
    <n v="1823"/>
    <x v="1"/>
    <x v="2"/>
  </r>
  <r>
    <n v="2016"/>
    <x v="7"/>
    <s v="100,000 to 124,999"/>
    <n v="3"/>
    <x v="52"/>
    <n v="5770511.0163735403"/>
    <n v="11957"/>
    <x v="1"/>
    <x v="3"/>
  </r>
  <r>
    <n v="2016"/>
    <x v="7"/>
    <s v="125,000 to 149,999"/>
    <n v="3"/>
    <x v="53"/>
    <n v="23880669.194062501"/>
    <n v="45990"/>
    <x v="1"/>
    <x v="4"/>
  </r>
  <r>
    <n v="2016"/>
    <x v="7"/>
    <s v="150,000 to 174,999"/>
    <n v="3"/>
    <x v="54"/>
    <n v="60332945.414028198"/>
    <n v="107531"/>
    <x v="1"/>
    <x v="5"/>
  </r>
  <r>
    <n v="2016"/>
    <x v="7"/>
    <s v="175,000 to 199,999"/>
    <n v="3"/>
    <x v="55"/>
    <n v="108421857.577269"/>
    <n v="179463"/>
    <x v="1"/>
    <x v="6"/>
  </r>
  <r>
    <n v="2016"/>
    <x v="7"/>
    <s v="200,000 to 299,999"/>
    <n v="3"/>
    <x v="56"/>
    <n v="906677066.45789599"/>
    <n v="1280676"/>
    <x v="1"/>
    <x v="7"/>
  </r>
  <r>
    <n v="2016"/>
    <x v="7"/>
    <s v="300,000 to 399,999"/>
    <n v="3"/>
    <x v="57"/>
    <n v="1060506501.5075999"/>
    <n v="1237468"/>
    <x v="1"/>
    <x v="8"/>
  </r>
  <r>
    <n v="2016"/>
    <x v="7"/>
    <s v="400,000 to 499,999"/>
    <n v="3"/>
    <x v="58"/>
    <n v="752132935.79687798"/>
    <n v="728840"/>
    <x v="1"/>
    <x v="9"/>
  </r>
  <r>
    <n v="2016"/>
    <x v="7"/>
    <s v="500,000 and over  "/>
    <n v="3"/>
    <x v="59"/>
    <n v="1538878850.4858899"/>
    <n v="923498"/>
    <x v="1"/>
    <x v="10"/>
  </r>
  <r>
    <n v="2016"/>
    <x v="6"/>
    <s v="13,999 and under  "/>
    <n v="4"/>
    <x v="60"/>
    <n v="43843986"/>
    <n v="291599"/>
    <x v="2"/>
    <x v="11"/>
  </r>
  <r>
    <n v="2016"/>
    <x v="6"/>
    <s v="14,000 to 19,999  "/>
    <n v="4"/>
    <x v="61"/>
    <n v="42678415"/>
    <n v="281530"/>
    <x v="2"/>
    <x v="12"/>
  </r>
  <r>
    <n v="2016"/>
    <x v="6"/>
    <s v="20,000 to 25,999  "/>
    <n v="4"/>
    <x v="62"/>
    <n v="67697604.469999999"/>
    <n v="392028"/>
    <x v="2"/>
    <x v="13"/>
  </r>
  <r>
    <n v="2016"/>
    <x v="6"/>
    <s v="26,000 to 31,999  "/>
    <n v="4"/>
    <x v="63"/>
    <n v="51789132.859999999"/>
    <n v="280104"/>
    <x v="2"/>
    <x v="14"/>
  </r>
  <r>
    <n v="2016"/>
    <x v="6"/>
    <s v="32,000 to 37,999  "/>
    <n v="4"/>
    <x v="64"/>
    <n v="19751577.34"/>
    <n v="105315"/>
    <x v="2"/>
    <x v="15"/>
  </r>
  <r>
    <n v="2016"/>
    <x v="6"/>
    <s v="38,000 to 43,999  "/>
    <n v="4"/>
    <x v="65"/>
    <n v="20212958.27"/>
    <n v="90581"/>
    <x v="2"/>
    <x v="16"/>
  </r>
  <r>
    <n v="2016"/>
    <x v="6"/>
    <s v="44,000 to 49,999  "/>
    <n v="4"/>
    <x v="66"/>
    <n v="8493217.1099999994"/>
    <n v="38449"/>
    <x v="2"/>
    <x v="17"/>
  </r>
  <r>
    <n v="2016"/>
    <x v="6"/>
    <s v="50,000 to 74,999  "/>
    <n v="4"/>
    <x v="67"/>
    <n v="47660067.509999998"/>
    <n v="170962"/>
    <x v="2"/>
    <x v="1"/>
  </r>
  <r>
    <n v="2016"/>
    <x v="6"/>
    <s v="75,000 to 99,999  "/>
    <n v="4"/>
    <x v="68"/>
    <n v="15647383.880000001"/>
    <n v="43742"/>
    <x v="2"/>
    <x v="2"/>
  </r>
  <r>
    <n v="2016"/>
    <x v="6"/>
    <s v="100,000 and over  "/>
    <n v="4"/>
    <x v="69"/>
    <n v="39887593.780000001"/>
    <n v="69983"/>
    <x v="2"/>
    <x v="18"/>
  </r>
  <r>
    <n v="2016"/>
    <x v="7"/>
    <s v="13,999 and under  "/>
    <n v="4"/>
    <x v="60"/>
    <n v="50160440"/>
    <n v="332117"/>
    <x v="2"/>
    <x v="11"/>
  </r>
  <r>
    <n v="2016"/>
    <x v="7"/>
    <s v="14,000 to 19,999  "/>
    <n v="4"/>
    <x v="61"/>
    <n v="49719624"/>
    <n v="324430"/>
    <x v="2"/>
    <x v="12"/>
  </r>
  <r>
    <n v="2016"/>
    <x v="7"/>
    <s v="20,000 to 25,999  "/>
    <n v="4"/>
    <x v="62"/>
    <n v="74988741.569999993"/>
    <n v="428141"/>
    <x v="2"/>
    <x v="13"/>
  </r>
  <r>
    <n v="2016"/>
    <x v="7"/>
    <s v="26,000 to 31,999  "/>
    <n v="4"/>
    <x v="63"/>
    <n v="53600591.579999998"/>
    <n v="283325"/>
    <x v="2"/>
    <x v="14"/>
  </r>
  <r>
    <n v="2016"/>
    <x v="7"/>
    <s v="32,000 to 37,999  "/>
    <n v="4"/>
    <x v="64"/>
    <n v="19888742.850000001"/>
    <n v="104423"/>
    <x v="2"/>
    <x v="15"/>
  </r>
  <r>
    <n v="2016"/>
    <x v="7"/>
    <s v="38,000 to 43,999  "/>
    <n v="4"/>
    <x v="65"/>
    <n v="20554145.73"/>
    <n v="92408"/>
    <x v="2"/>
    <x v="16"/>
  </r>
  <r>
    <n v="2016"/>
    <x v="7"/>
    <s v="44,000 to 49,999  "/>
    <n v="4"/>
    <x v="66"/>
    <n v="8638949.2599999998"/>
    <n v="39001"/>
    <x v="2"/>
    <x v="17"/>
  </r>
  <r>
    <n v="2016"/>
    <x v="7"/>
    <s v="50,000 to 74,999  "/>
    <n v="4"/>
    <x v="67"/>
    <n v="48935696.43"/>
    <n v="174263"/>
    <x v="2"/>
    <x v="1"/>
  </r>
  <r>
    <n v="2016"/>
    <x v="7"/>
    <s v="75,000 to 99,999  "/>
    <n v="4"/>
    <x v="68"/>
    <n v="15956531.140000001"/>
    <n v="44287"/>
    <x v="2"/>
    <x v="2"/>
  </r>
  <r>
    <n v="2016"/>
    <x v="7"/>
    <s v="100,000 and over  "/>
    <n v="4"/>
    <x v="69"/>
    <n v="41167871.399999999"/>
    <n v="71520"/>
    <x v="2"/>
    <x v="18"/>
  </r>
  <r>
    <n v="2016"/>
    <x v="6"/>
    <s v="49,999 and under  "/>
    <n v="5"/>
    <x v="71"/>
    <n v="0"/>
    <n v="0"/>
    <x v="1"/>
    <x v="19"/>
  </r>
  <r>
    <n v="2016"/>
    <x v="6"/>
    <s v="50,000 to 74,999  "/>
    <n v="5"/>
    <x v="72"/>
    <n v="11418.75"/>
    <n v="20"/>
    <x v="1"/>
    <x v="1"/>
  </r>
  <r>
    <n v="2016"/>
    <x v="6"/>
    <s v="75,000 to 99,999  "/>
    <n v="5"/>
    <x v="73"/>
    <n v="261360.46"/>
    <n v="496"/>
    <x v="1"/>
    <x v="2"/>
  </r>
  <r>
    <n v="2016"/>
    <x v="6"/>
    <s v="100,000 to 124,999"/>
    <n v="5"/>
    <x v="74"/>
    <n v="2673105.8199999998"/>
    <n v="4897"/>
    <x v="1"/>
    <x v="3"/>
  </r>
  <r>
    <n v="2016"/>
    <x v="6"/>
    <s v="125,000 to 149,999"/>
    <n v="5"/>
    <x v="75"/>
    <n v="12653208.619999999"/>
    <n v="22117"/>
    <x v="1"/>
    <x v="4"/>
  </r>
  <r>
    <n v="2016"/>
    <x v="6"/>
    <s v="150,000 to 174,999"/>
    <n v="5"/>
    <x v="76"/>
    <n v="31331288.550000001"/>
    <n v="51247"/>
    <x v="1"/>
    <x v="5"/>
  </r>
  <r>
    <n v="2016"/>
    <x v="6"/>
    <s v="175,000 to 199,999"/>
    <n v="5"/>
    <x v="77"/>
    <n v="53864038.770000003"/>
    <n v="81471"/>
    <x v="1"/>
    <x v="6"/>
  </r>
  <r>
    <n v="2016"/>
    <x v="6"/>
    <s v="200,000 to 299,999"/>
    <n v="5"/>
    <x v="78"/>
    <n v="331962228.25"/>
    <n v="430877"/>
    <x v="1"/>
    <x v="7"/>
  </r>
  <r>
    <n v="2016"/>
    <x v="6"/>
    <s v="300,000 to 399,999"/>
    <n v="5"/>
    <x v="79"/>
    <n v="299713277.98000002"/>
    <n v="318489"/>
    <x v="1"/>
    <x v="8"/>
  </r>
  <r>
    <n v="2016"/>
    <x v="6"/>
    <s v="400,000 to 499,999"/>
    <n v="5"/>
    <x v="80"/>
    <n v="195039608.33000001"/>
    <n v="171858"/>
    <x v="1"/>
    <x v="9"/>
  </r>
  <r>
    <n v="2016"/>
    <x v="6"/>
    <s v="500,000 and over  "/>
    <n v="5"/>
    <x v="81"/>
    <n v="669940797.35000002"/>
    <n v="255316"/>
    <x v="1"/>
    <x v="10"/>
  </r>
  <r>
    <n v="2016"/>
    <x v="7"/>
    <s v="49,999 and under  "/>
    <n v="5"/>
    <x v="71"/>
    <n v="1328"/>
    <n v="2"/>
    <x v="1"/>
    <x v="19"/>
  </r>
  <r>
    <n v="2016"/>
    <x v="7"/>
    <s v="50,000 to 74,999  "/>
    <n v="5"/>
    <x v="72"/>
    <n v="11112.15"/>
    <n v="21"/>
    <x v="1"/>
    <x v="1"/>
  </r>
  <r>
    <n v="2016"/>
    <x v="7"/>
    <s v="75,000 to 99,999  "/>
    <n v="5"/>
    <x v="73"/>
    <n v="192686.02"/>
    <n v="367"/>
    <x v="1"/>
    <x v="2"/>
  </r>
  <r>
    <n v="2016"/>
    <x v="7"/>
    <s v="100,000 to 124,999"/>
    <n v="5"/>
    <x v="74"/>
    <n v="2142280.02"/>
    <n v="3909"/>
    <x v="1"/>
    <x v="3"/>
  </r>
  <r>
    <n v="2016"/>
    <x v="7"/>
    <s v="125,000 to 149,999"/>
    <n v="5"/>
    <x v="75"/>
    <n v="10562179.84"/>
    <n v="17881"/>
    <x v="1"/>
    <x v="4"/>
  </r>
  <r>
    <n v="2016"/>
    <x v="7"/>
    <s v="150,000 to 174,999"/>
    <n v="5"/>
    <x v="76"/>
    <n v="27428958.789999999"/>
    <n v="43585"/>
    <x v="1"/>
    <x v="5"/>
  </r>
  <r>
    <n v="2016"/>
    <x v="7"/>
    <s v="175,000 to 199,999"/>
    <n v="5"/>
    <x v="77"/>
    <n v="47199656.350000001"/>
    <n v="69907"/>
    <x v="1"/>
    <x v="6"/>
  </r>
  <r>
    <n v="2016"/>
    <x v="7"/>
    <s v="200,000 to 299,999"/>
    <n v="5"/>
    <x v="78"/>
    <n v="324856168.70999998"/>
    <n v="413326"/>
    <x v="1"/>
    <x v="7"/>
  </r>
  <r>
    <n v="2016"/>
    <x v="7"/>
    <s v="300,000 to 399,999"/>
    <n v="5"/>
    <x v="79"/>
    <n v="310003295.38999999"/>
    <n v="326381"/>
    <x v="1"/>
    <x v="8"/>
  </r>
  <r>
    <n v="2016"/>
    <x v="7"/>
    <s v="400,000 to 499,999"/>
    <n v="5"/>
    <x v="80"/>
    <n v="210035398.18000001"/>
    <n v="184235"/>
    <x v="1"/>
    <x v="9"/>
  </r>
  <r>
    <n v="2016"/>
    <x v="7"/>
    <s v="500,000 and over  "/>
    <n v="5"/>
    <x v="81"/>
    <n v="702398550.82000005"/>
    <n v="273319"/>
    <x v="1"/>
    <x v="10"/>
  </r>
  <r>
    <n v="2016"/>
    <x v="6"/>
    <s v="13,999 and under  "/>
    <n v="6"/>
    <x v="82"/>
    <n v="50680355.57"/>
    <n v="157471"/>
    <x v="3"/>
    <x v="11"/>
  </r>
  <r>
    <n v="2016"/>
    <x v="6"/>
    <s v="14,000 to 19,999  "/>
    <n v="6"/>
    <x v="83"/>
    <n v="16992891.829999998"/>
    <n v="45385"/>
    <x v="3"/>
    <x v="12"/>
  </r>
  <r>
    <n v="2016"/>
    <x v="6"/>
    <s v="20,000 to 25,999  "/>
    <n v="6"/>
    <x v="84"/>
    <n v="32513178.081172898"/>
    <n v="84227"/>
    <x v="3"/>
    <x v="13"/>
  </r>
  <r>
    <n v="2016"/>
    <x v="6"/>
    <s v="26,000 to 31,999  "/>
    <n v="6"/>
    <x v="85"/>
    <n v="24001918.177703001"/>
    <n v="62505"/>
    <x v="3"/>
    <x v="14"/>
  </r>
  <r>
    <n v="2016"/>
    <x v="6"/>
    <s v="32,000 to 37,999  "/>
    <n v="6"/>
    <x v="86"/>
    <n v="13988081.752762999"/>
    <n v="36650"/>
    <x v="3"/>
    <x v="15"/>
  </r>
  <r>
    <n v="2016"/>
    <x v="6"/>
    <s v="38,000 to 43,999  "/>
    <n v="6"/>
    <x v="87"/>
    <n v="18431026.1493636"/>
    <n v="46101"/>
    <x v="3"/>
    <x v="16"/>
  </r>
  <r>
    <n v="2016"/>
    <x v="6"/>
    <s v="44,000 to 49,999  "/>
    <n v="6"/>
    <x v="88"/>
    <n v="9328013.3067106102"/>
    <n v="23533"/>
    <x v="3"/>
    <x v="17"/>
  </r>
  <r>
    <n v="2016"/>
    <x v="6"/>
    <s v="50,000 to 74,999  "/>
    <n v="6"/>
    <x v="89"/>
    <n v="90840086.582545206"/>
    <n v="190440"/>
    <x v="3"/>
    <x v="1"/>
  </r>
  <r>
    <n v="2016"/>
    <x v="6"/>
    <s v="75,000 to 99,999  "/>
    <n v="6"/>
    <x v="90"/>
    <n v="44798123.102975599"/>
    <n v="81659"/>
    <x v="3"/>
    <x v="2"/>
  </r>
  <r>
    <n v="2016"/>
    <x v="6"/>
    <s v="100,000 and over  "/>
    <n v="6"/>
    <x v="91"/>
    <n v="101573588.096766"/>
    <n v="119300"/>
    <x v="3"/>
    <x v="18"/>
  </r>
  <r>
    <n v="2016"/>
    <x v="7"/>
    <s v="13,999 and under  "/>
    <n v="6"/>
    <x v="82"/>
    <n v="54073496.539999999"/>
    <n v="162133"/>
    <x v="3"/>
    <x v="11"/>
  </r>
  <r>
    <n v="2016"/>
    <x v="7"/>
    <s v="14,000 to 19,999  "/>
    <n v="6"/>
    <x v="83"/>
    <n v="20128052.120000001"/>
    <n v="51518"/>
    <x v="3"/>
    <x v="12"/>
  </r>
  <r>
    <n v="2016"/>
    <x v="7"/>
    <s v="20,000 to 25,999  "/>
    <n v="6"/>
    <x v="84"/>
    <n v="35686429.581408598"/>
    <n v="89458"/>
    <x v="3"/>
    <x v="13"/>
  </r>
  <r>
    <n v="2016"/>
    <x v="7"/>
    <s v="26,000 to 31,999  "/>
    <n v="6"/>
    <x v="85"/>
    <n v="26839180.696317099"/>
    <n v="67906"/>
    <x v="3"/>
    <x v="14"/>
  </r>
  <r>
    <n v="2016"/>
    <x v="7"/>
    <s v="32,000 to 37,999  "/>
    <n v="6"/>
    <x v="86"/>
    <n v="14240939.154552801"/>
    <n v="36267"/>
    <x v="3"/>
    <x v="15"/>
  </r>
  <r>
    <n v="2016"/>
    <x v="7"/>
    <s v="38,000 to 43,999  "/>
    <n v="6"/>
    <x v="87"/>
    <n v="18558389.614407498"/>
    <n v="44837"/>
    <x v="3"/>
    <x v="16"/>
  </r>
  <r>
    <n v="2016"/>
    <x v="7"/>
    <s v="44,000 to 49,999  "/>
    <n v="6"/>
    <x v="88"/>
    <n v="9995011.9496598206"/>
    <n v="24715"/>
    <x v="3"/>
    <x v="17"/>
  </r>
  <r>
    <n v="2016"/>
    <x v="7"/>
    <s v="50,000 to 74,999  "/>
    <n v="6"/>
    <x v="89"/>
    <n v="95650284.399084494"/>
    <n v="193765"/>
    <x v="3"/>
    <x v="1"/>
  </r>
  <r>
    <n v="2016"/>
    <x v="7"/>
    <s v="75,000 to 99,999  "/>
    <n v="6"/>
    <x v="90"/>
    <n v="48364560.454322301"/>
    <n v="85815"/>
    <x v="3"/>
    <x v="2"/>
  </r>
  <r>
    <n v="2016"/>
    <x v="7"/>
    <s v="100,000 and over  "/>
    <n v="6"/>
    <x v="91"/>
    <n v="107293016.750247"/>
    <n v="123859"/>
    <x v="3"/>
    <x v="18"/>
  </r>
  <r>
    <n v="2016"/>
    <x v="6"/>
    <s v="49,999 and under  "/>
    <n v="7"/>
    <x v="93"/>
    <n v="22175663"/>
    <n v="66958"/>
    <x v="4"/>
    <x v="19"/>
  </r>
  <r>
    <n v="2016"/>
    <x v="6"/>
    <s v="50,000 to 74,999  "/>
    <n v="7"/>
    <x v="94"/>
    <n v="26760416"/>
    <n v="58019"/>
    <x v="4"/>
    <x v="1"/>
  </r>
  <r>
    <n v="2016"/>
    <x v="6"/>
    <s v="75,000 to 99,999  "/>
    <n v="7"/>
    <x v="95"/>
    <n v="35992816"/>
    <n v="62757"/>
    <x v="4"/>
    <x v="2"/>
  </r>
  <r>
    <n v="2016"/>
    <x v="6"/>
    <s v="100,000 to 124,999"/>
    <n v="7"/>
    <x v="96"/>
    <n v="32784372"/>
    <n v="49100"/>
    <x v="4"/>
    <x v="3"/>
  </r>
  <r>
    <n v="2016"/>
    <x v="6"/>
    <s v="125,000 to 149,999"/>
    <n v="7"/>
    <x v="97"/>
    <n v="18020251"/>
    <n v="23088"/>
    <x v="4"/>
    <x v="4"/>
  </r>
  <r>
    <n v="2016"/>
    <x v="6"/>
    <s v="150,000 to 174,999"/>
    <n v="7"/>
    <x v="98"/>
    <n v="10905531"/>
    <n v="12261"/>
    <x v="4"/>
    <x v="5"/>
  </r>
  <r>
    <n v="2016"/>
    <x v="6"/>
    <s v="175,000 to 199,999"/>
    <n v="7"/>
    <x v="99"/>
    <n v="5023964"/>
    <n v="4967"/>
    <x v="4"/>
    <x v="6"/>
  </r>
  <r>
    <n v="2016"/>
    <x v="6"/>
    <s v="200,000 to 299,999"/>
    <n v="7"/>
    <x v="100"/>
    <n v="6108049"/>
    <n v="5187"/>
    <x v="4"/>
    <x v="7"/>
  </r>
  <r>
    <n v="2016"/>
    <x v="6"/>
    <s v="300,000 to 399,999"/>
    <n v="7"/>
    <x v="101"/>
    <n v="643563"/>
    <n v="389"/>
    <x v="4"/>
    <x v="8"/>
  </r>
  <r>
    <n v="2016"/>
    <x v="6"/>
    <s v="400,000 to 499,999"/>
    <n v="7"/>
    <x v="102"/>
    <n v="131521"/>
    <n v="54"/>
    <x v="4"/>
    <x v="9"/>
  </r>
  <r>
    <n v="2016"/>
    <x v="6"/>
    <s v="500,000 and over  "/>
    <n v="7"/>
    <x v="103"/>
    <n v="73632"/>
    <n v="26"/>
    <x v="4"/>
    <x v="10"/>
  </r>
  <r>
    <n v="2016"/>
    <x v="7"/>
    <s v="49,999 and under  "/>
    <n v="7"/>
    <x v="93"/>
    <n v="20973114"/>
    <n v="63146"/>
    <x v="4"/>
    <x v="19"/>
  </r>
  <r>
    <n v="2016"/>
    <x v="7"/>
    <s v="50,000 to 74,999  "/>
    <n v="7"/>
    <x v="94"/>
    <n v="26119539"/>
    <n v="56373"/>
    <x v="4"/>
    <x v="1"/>
  </r>
  <r>
    <n v="2016"/>
    <x v="7"/>
    <s v="75,000 to 99,999  "/>
    <n v="7"/>
    <x v="95"/>
    <n v="35805282"/>
    <n v="61365"/>
    <x v="4"/>
    <x v="2"/>
  </r>
  <r>
    <n v="2016"/>
    <x v="7"/>
    <s v="100,000 to 124,999"/>
    <n v="7"/>
    <x v="96"/>
    <n v="34760252"/>
    <n v="51509"/>
    <x v="4"/>
    <x v="3"/>
  </r>
  <r>
    <n v="2016"/>
    <x v="7"/>
    <s v="125,000 to 149,999"/>
    <n v="7"/>
    <x v="97"/>
    <n v="19875059"/>
    <n v="25186"/>
    <x v="4"/>
    <x v="4"/>
  </r>
  <r>
    <n v="2016"/>
    <x v="7"/>
    <s v="150,000 to 174,999"/>
    <n v="7"/>
    <x v="98"/>
    <n v="12044930"/>
    <n v="13451"/>
    <x v="4"/>
    <x v="5"/>
  </r>
  <r>
    <n v="2016"/>
    <x v="7"/>
    <s v="175,000 to 199,999"/>
    <n v="7"/>
    <x v="99"/>
    <n v="5740341"/>
    <n v="5635"/>
    <x v="4"/>
    <x v="6"/>
  </r>
  <r>
    <n v="2016"/>
    <x v="7"/>
    <s v="200,000 to 299,999"/>
    <n v="7"/>
    <x v="100"/>
    <n v="7176514"/>
    <n v="6029"/>
    <x v="4"/>
    <x v="7"/>
  </r>
  <r>
    <n v="2016"/>
    <x v="7"/>
    <s v="300,000 to 399,999"/>
    <n v="7"/>
    <x v="101"/>
    <n v="796778"/>
    <n v="493"/>
    <x v="4"/>
    <x v="8"/>
  </r>
  <r>
    <n v="2016"/>
    <x v="7"/>
    <s v="400,000 to 499,999"/>
    <n v="7"/>
    <x v="102"/>
    <n v="144031"/>
    <n v="59"/>
    <x v="4"/>
    <x v="9"/>
  </r>
  <r>
    <n v="2016"/>
    <x v="7"/>
    <s v="500,000 and over  "/>
    <n v="7"/>
    <x v="103"/>
    <n v="91252"/>
    <n v="31"/>
    <x v="4"/>
    <x v="10"/>
  </r>
  <r>
    <n v="2016"/>
    <x v="6"/>
    <s v="49,999 and under  "/>
    <n v="8"/>
    <x v="105"/>
    <n v="1503"/>
    <n v="2"/>
    <x v="1"/>
    <x v="19"/>
  </r>
  <r>
    <n v="2016"/>
    <x v="6"/>
    <s v="50,000 to 74,999  "/>
    <n v="8"/>
    <x v="106"/>
    <n v="22696"/>
    <n v="36"/>
    <x v="1"/>
    <x v="1"/>
  </r>
  <r>
    <n v="2016"/>
    <x v="6"/>
    <s v="75,000 to 99,999  "/>
    <n v="8"/>
    <x v="107"/>
    <n v="53318"/>
    <n v="87"/>
    <x v="1"/>
    <x v="2"/>
  </r>
  <r>
    <n v="2016"/>
    <x v="6"/>
    <s v="100,000 to 124,999"/>
    <n v="8"/>
    <x v="108"/>
    <n v="79484"/>
    <n v="121"/>
    <x v="1"/>
    <x v="3"/>
  </r>
  <r>
    <n v="2016"/>
    <x v="6"/>
    <s v="125,000 to 149,999"/>
    <n v="8"/>
    <x v="109"/>
    <n v="59549"/>
    <n v="80"/>
    <x v="1"/>
    <x v="4"/>
  </r>
  <r>
    <n v="2016"/>
    <x v="6"/>
    <s v="150,000 to 174,999"/>
    <n v="8"/>
    <x v="110"/>
    <n v="41484"/>
    <n v="54"/>
    <x v="1"/>
    <x v="5"/>
  </r>
  <r>
    <n v="2016"/>
    <x v="6"/>
    <s v="175,000 to 199,999"/>
    <n v="8"/>
    <x v="111"/>
    <n v="30902"/>
    <n v="38"/>
    <x v="1"/>
    <x v="6"/>
  </r>
  <r>
    <n v="2016"/>
    <x v="6"/>
    <s v="200,000 to 299,999"/>
    <n v="8"/>
    <x v="112"/>
    <n v="47447"/>
    <n v="55"/>
    <x v="1"/>
    <x v="7"/>
  </r>
  <r>
    <n v="2016"/>
    <x v="6"/>
    <s v="300,000 to 399,999"/>
    <n v="8"/>
    <x v="113"/>
    <n v="12068"/>
    <n v="12"/>
    <x v="1"/>
    <x v="8"/>
  </r>
  <r>
    <n v="2016"/>
    <x v="6"/>
    <s v="400,000 to 499,999"/>
    <n v="8"/>
    <x v="114"/>
    <n v="1954"/>
    <n v="2"/>
    <x v="1"/>
    <x v="9"/>
  </r>
  <r>
    <n v="2016"/>
    <x v="6"/>
    <s v="500,000 and over  "/>
    <n v="8"/>
    <x v="115"/>
    <n v="14845"/>
    <n v="9"/>
    <x v="1"/>
    <x v="10"/>
  </r>
  <r>
    <n v="2016"/>
    <x v="7"/>
    <s v="49,999 and under  "/>
    <n v="8"/>
    <x v="105"/>
    <n v="1443"/>
    <n v="2"/>
    <x v="1"/>
    <x v="19"/>
  </r>
  <r>
    <n v="2016"/>
    <x v="7"/>
    <s v="50,000 to 74,999  "/>
    <n v="8"/>
    <x v="106"/>
    <n v="19942"/>
    <n v="31"/>
    <x v="1"/>
    <x v="1"/>
  </r>
  <r>
    <n v="2016"/>
    <x v="7"/>
    <s v="75,000 to 99,999  "/>
    <n v="8"/>
    <x v="107"/>
    <n v="51864"/>
    <n v="82"/>
    <x v="1"/>
    <x v="2"/>
  </r>
  <r>
    <n v="2016"/>
    <x v="7"/>
    <s v="100,000 to 124,999"/>
    <n v="8"/>
    <x v="108"/>
    <n v="70397"/>
    <n v="104"/>
    <x v="1"/>
    <x v="3"/>
  </r>
  <r>
    <n v="2016"/>
    <x v="7"/>
    <s v="125,000 to 149,999"/>
    <n v="8"/>
    <x v="109"/>
    <n v="49069"/>
    <n v="67"/>
    <x v="1"/>
    <x v="4"/>
  </r>
  <r>
    <n v="2016"/>
    <x v="7"/>
    <s v="150,000 to 174,999"/>
    <n v="8"/>
    <x v="110"/>
    <n v="40108"/>
    <n v="52"/>
    <x v="1"/>
    <x v="5"/>
  </r>
  <r>
    <n v="2016"/>
    <x v="7"/>
    <s v="175,000 to 199,999"/>
    <n v="8"/>
    <x v="111"/>
    <n v="21727"/>
    <n v="27"/>
    <x v="1"/>
    <x v="6"/>
  </r>
  <r>
    <n v="2016"/>
    <x v="7"/>
    <s v="200,000 to 299,999"/>
    <n v="8"/>
    <x v="112"/>
    <n v="47686"/>
    <n v="55"/>
    <x v="1"/>
    <x v="7"/>
  </r>
  <r>
    <n v="2016"/>
    <x v="7"/>
    <s v="300,000 to 399,999"/>
    <n v="8"/>
    <x v="113"/>
    <n v="12741"/>
    <n v="13"/>
    <x v="1"/>
    <x v="8"/>
  </r>
  <r>
    <n v="2016"/>
    <x v="7"/>
    <s v="400,000 to 499,999"/>
    <n v="8"/>
    <x v="114"/>
    <n v="3702"/>
    <n v="4"/>
    <x v="1"/>
    <x v="9"/>
  </r>
  <r>
    <n v="2016"/>
    <x v="7"/>
    <s v="500,000 and over  "/>
    <n v="8"/>
    <x v="115"/>
    <n v="16090"/>
    <n v="10"/>
    <x v="1"/>
    <x v="10"/>
  </r>
  <r>
    <n v="2016"/>
    <x v="6"/>
    <s v="49,999 and under  "/>
    <n v="10"/>
    <x v="117"/>
    <n v="1064536.8700000001"/>
    <n v="12148"/>
    <x v="5"/>
    <x v="19"/>
  </r>
  <r>
    <n v="2016"/>
    <x v="6"/>
    <s v="50,000 to 74,999  "/>
    <n v="10"/>
    <x v="118"/>
    <n v="2817116.79"/>
    <n v="16684"/>
    <x v="5"/>
    <x v="1"/>
  </r>
  <r>
    <n v="2016"/>
    <x v="6"/>
    <s v="75,000 to 99,999  "/>
    <n v="10"/>
    <x v="119"/>
    <n v="7624761.0422261404"/>
    <n v="30537"/>
    <x v="5"/>
    <x v="2"/>
  </r>
  <r>
    <n v="2016"/>
    <x v="6"/>
    <s v="100,000 to 124,999"/>
    <n v="10"/>
    <x v="120"/>
    <n v="19196228.661853399"/>
    <n v="61924"/>
    <x v="5"/>
    <x v="3"/>
  </r>
  <r>
    <n v="2016"/>
    <x v="6"/>
    <s v="125,000 to 149,999"/>
    <n v="10"/>
    <x v="121"/>
    <n v="34214622.920454301"/>
    <n v="93144"/>
    <x v="5"/>
    <x v="4"/>
  </r>
  <r>
    <n v="2016"/>
    <x v="6"/>
    <s v="150,000 to 174,999"/>
    <n v="10"/>
    <x v="122"/>
    <n v="52059744.127343103"/>
    <n v="126324"/>
    <x v="5"/>
    <x v="5"/>
  </r>
  <r>
    <n v="2016"/>
    <x v="6"/>
    <s v="175,000 to 199,999"/>
    <n v="10"/>
    <x v="123"/>
    <n v="64309134.943049103"/>
    <n v="141745"/>
    <x v="5"/>
    <x v="6"/>
  </r>
  <r>
    <n v="2016"/>
    <x v="6"/>
    <s v="200,000 to 299,999"/>
    <n v="10"/>
    <x v="124"/>
    <n v="300547640.92824399"/>
    <n v="577574"/>
    <x v="5"/>
    <x v="7"/>
  </r>
  <r>
    <n v="2016"/>
    <x v="6"/>
    <s v="300,000 to 399,999"/>
    <n v="10"/>
    <x v="125"/>
    <n v="200998648.31894499"/>
    <n v="324052"/>
    <x v="5"/>
    <x v="8"/>
  </r>
  <r>
    <n v="2016"/>
    <x v="6"/>
    <s v="400,000 to 499,999"/>
    <n v="10"/>
    <x v="126"/>
    <n v="106152810.540039"/>
    <n v="150961"/>
    <x v="5"/>
    <x v="9"/>
  </r>
  <r>
    <n v="2016"/>
    <x v="6"/>
    <s v="500,000 and over  "/>
    <n v="10"/>
    <x v="127"/>
    <n v="158949060.817846"/>
    <n v="165660"/>
    <x v="5"/>
    <x v="10"/>
  </r>
  <r>
    <n v="2016"/>
    <x v="7"/>
    <s v="49,999 and under  "/>
    <n v="10"/>
    <x v="117"/>
    <n v="918232.6"/>
    <n v="10898"/>
    <x v="5"/>
    <x v="19"/>
  </r>
  <r>
    <n v="2016"/>
    <x v="7"/>
    <s v="50,000 to 74,999  "/>
    <n v="10"/>
    <x v="118"/>
    <n v="2330860.9500000002"/>
    <n v="14572"/>
    <x v="5"/>
    <x v="1"/>
  </r>
  <r>
    <n v="2016"/>
    <x v="7"/>
    <s v="75,000 to 99,999  "/>
    <n v="10"/>
    <x v="119"/>
    <n v="6263804.1500000004"/>
    <n v="26234"/>
    <x v="5"/>
    <x v="2"/>
  </r>
  <r>
    <n v="2016"/>
    <x v="7"/>
    <s v="100,000 to 124,999"/>
    <n v="10"/>
    <x v="120"/>
    <n v="16117699.576088101"/>
    <n v="53189"/>
    <x v="5"/>
    <x v="3"/>
  </r>
  <r>
    <n v="2016"/>
    <x v="7"/>
    <s v="125,000 to 149,999"/>
    <n v="10"/>
    <x v="121"/>
    <n v="29655879.943124499"/>
    <n v="82660"/>
    <x v="5"/>
    <x v="4"/>
  </r>
  <r>
    <n v="2016"/>
    <x v="7"/>
    <s v="150,000 to 174,999"/>
    <n v="10"/>
    <x v="122"/>
    <n v="45912267.036171503"/>
    <n v="114069"/>
    <x v="5"/>
    <x v="5"/>
  </r>
  <r>
    <n v="2016"/>
    <x v="7"/>
    <s v="175,000 to 199,999"/>
    <n v="10"/>
    <x v="123"/>
    <n v="57938165.514983296"/>
    <n v="131572"/>
    <x v="5"/>
    <x v="6"/>
  </r>
  <r>
    <n v="2016"/>
    <x v="7"/>
    <s v="200,000 to 299,999"/>
    <n v="10"/>
    <x v="124"/>
    <n v="289101408.66547602"/>
    <n v="567873"/>
    <x v="5"/>
    <x v="7"/>
  </r>
  <r>
    <n v="2016"/>
    <x v="7"/>
    <s v="300,000 to 399,999"/>
    <n v="10"/>
    <x v="125"/>
    <n v="207566919.11250901"/>
    <n v="343220"/>
    <x v="5"/>
    <x v="8"/>
  </r>
  <r>
    <n v="2016"/>
    <x v="7"/>
    <s v="400,000 to 499,999"/>
    <n v="10"/>
    <x v="126"/>
    <n v="112925179.321683"/>
    <n v="163407"/>
    <x v="5"/>
    <x v="9"/>
  </r>
  <r>
    <n v="2016"/>
    <x v="7"/>
    <s v="500,000 and over  "/>
    <n v="10"/>
    <x v="127"/>
    <n v="172232860.23996499"/>
    <n v="183949"/>
    <x v="5"/>
    <x v="10"/>
  </r>
  <r>
    <n v="2018"/>
    <x v="8"/>
    <s v="49,999 and under  "/>
    <s v="00a"/>
    <x v="0"/>
    <n v="602023.43999999994"/>
    <n v="4829"/>
    <x v="0"/>
    <x v="19"/>
  </r>
  <r>
    <n v="2018"/>
    <x v="8"/>
    <s v="50,000 to 74,999  "/>
    <s v="00a"/>
    <x v="1"/>
    <n v="1000525.03897311"/>
    <n v="4312"/>
    <x v="0"/>
    <x v="1"/>
  </r>
  <r>
    <n v="2018"/>
    <x v="8"/>
    <s v="75,000 to 99,999  "/>
    <s v="00a"/>
    <x v="2"/>
    <n v="1925517.6253625499"/>
    <n v="6493"/>
    <x v="0"/>
    <x v="2"/>
  </r>
  <r>
    <n v="2018"/>
    <x v="8"/>
    <s v="100,000 to 124,999"/>
    <s v="00a"/>
    <x v="3"/>
    <n v="4026576.28102807"/>
    <n v="12128"/>
    <x v="0"/>
    <x v="3"/>
  </r>
  <r>
    <n v="2018"/>
    <x v="8"/>
    <s v="125,000 to 149,999"/>
    <s v="00a"/>
    <x v="4"/>
    <n v="6651124.1574198697"/>
    <n v="18746"/>
    <x v="0"/>
    <x v="4"/>
  </r>
  <r>
    <n v="2018"/>
    <x v="8"/>
    <s v="150,000 to 174,999"/>
    <s v="00a"/>
    <x v="5"/>
    <n v="10236896.891889101"/>
    <n v="28179"/>
    <x v="0"/>
    <x v="5"/>
  </r>
  <r>
    <n v="2018"/>
    <x v="8"/>
    <s v="175,000 to 199,999"/>
    <s v="00a"/>
    <x v="6"/>
    <n v="12780324.368863201"/>
    <n v="33788"/>
    <x v="0"/>
    <x v="6"/>
  </r>
  <r>
    <n v="2018"/>
    <x v="8"/>
    <s v="200,000 to 299,999"/>
    <s v="00a"/>
    <x v="7"/>
    <n v="54672029.1163221"/>
    <n v="123285"/>
    <x v="0"/>
    <x v="7"/>
  </r>
  <r>
    <n v="2018"/>
    <x v="8"/>
    <s v="300,000 to 399,999"/>
    <s v="00a"/>
    <x v="8"/>
    <n v="34785969.829621099"/>
    <n v="56685"/>
    <x v="0"/>
    <x v="8"/>
  </r>
  <r>
    <n v="2018"/>
    <x v="8"/>
    <s v="400,000 to 499,999"/>
    <s v="00a"/>
    <x v="9"/>
    <n v="19557426.682804201"/>
    <n v="22780"/>
    <x v="0"/>
    <x v="9"/>
  </r>
  <r>
    <n v="2018"/>
    <x v="8"/>
    <s v="500,000 and over  "/>
    <s v="00a"/>
    <x v="10"/>
    <n v="35488230.946969397"/>
    <n v="22843"/>
    <x v="0"/>
    <x v="10"/>
  </r>
  <r>
    <n v="2018"/>
    <x v="9"/>
    <s v="49,999 and under  "/>
    <s v="00a"/>
    <x v="0"/>
    <n v="495989.4"/>
    <n v="4684"/>
    <x v="0"/>
    <x v="19"/>
  </r>
  <r>
    <n v="2018"/>
    <x v="9"/>
    <s v="50,000 to 74,999  "/>
    <s v="00a"/>
    <x v="1"/>
    <n v="877619.18921362003"/>
    <n v="3918"/>
    <x v="0"/>
    <x v="1"/>
  </r>
  <r>
    <n v="2018"/>
    <x v="9"/>
    <s v="75,000 to 99,999  "/>
    <s v="00a"/>
    <x v="2"/>
    <n v="1559223.04697358"/>
    <n v="5699"/>
    <x v="0"/>
    <x v="2"/>
  </r>
  <r>
    <n v="2018"/>
    <x v="9"/>
    <s v="100,000 to 124,999"/>
    <s v="00a"/>
    <x v="3"/>
    <n v="3338926.6131180301"/>
    <n v="10229"/>
    <x v="0"/>
    <x v="3"/>
  </r>
  <r>
    <n v="2018"/>
    <x v="9"/>
    <s v="125,000 to 149,999"/>
    <s v="00a"/>
    <x v="4"/>
    <n v="5589206.3380821496"/>
    <n v="16867"/>
    <x v="0"/>
    <x v="4"/>
  </r>
  <r>
    <n v="2018"/>
    <x v="9"/>
    <s v="150,000 to 174,999"/>
    <s v="00a"/>
    <x v="5"/>
    <n v="8813483.5523866098"/>
    <n v="25509"/>
    <x v="0"/>
    <x v="5"/>
  </r>
  <r>
    <n v="2018"/>
    <x v="9"/>
    <s v="175,000 to 199,999"/>
    <s v="00a"/>
    <x v="6"/>
    <n v="11102118.2785646"/>
    <n v="31217"/>
    <x v="0"/>
    <x v="6"/>
  </r>
  <r>
    <n v="2018"/>
    <x v="9"/>
    <s v="200,000 to 299,999"/>
    <s v="00a"/>
    <x v="7"/>
    <n v="48989537.230754197"/>
    <n v="116750"/>
    <x v="0"/>
    <x v="7"/>
  </r>
  <r>
    <n v="2018"/>
    <x v="9"/>
    <s v="300,000 to 399,999"/>
    <s v="00a"/>
    <x v="8"/>
    <n v="31919627.874157801"/>
    <n v="56132"/>
    <x v="0"/>
    <x v="8"/>
  </r>
  <r>
    <n v="2018"/>
    <x v="9"/>
    <s v="400,000 to 499,999"/>
    <s v="00a"/>
    <x v="9"/>
    <n v="17657378.862801898"/>
    <n v="22758"/>
    <x v="0"/>
    <x v="9"/>
  </r>
  <r>
    <n v="2018"/>
    <x v="9"/>
    <s v="500,000 and over  "/>
    <s v="00a"/>
    <x v="10"/>
    <n v="34062188.645988598"/>
    <n v="23808"/>
    <x v="0"/>
    <x v="10"/>
  </r>
  <r>
    <n v="2018"/>
    <x v="8"/>
    <s v="49,999 and under  "/>
    <s v="00b"/>
    <x v="11"/>
    <n v="19919.990000000002"/>
    <n v="92"/>
    <x v="0"/>
    <x v="19"/>
  </r>
  <r>
    <n v="2018"/>
    <x v="8"/>
    <s v="50,000 to 74,999  "/>
    <s v="00b"/>
    <x v="12"/>
    <n v="130066"/>
    <n v="339"/>
    <x v="0"/>
    <x v="1"/>
  </r>
  <r>
    <n v="2018"/>
    <x v="8"/>
    <s v="75,000 to 99,999  "/>
    <s v="00b"/>
    <x v="13"/>
    <n v="233406"/>
    <n v="497"/>
    <x v="0"/>
    <x v="2"/>
  </r>
  <r>
    <n v="2018"/>
    <x v="8"/>
    <s v="100,000 to 124,999"/>
    <s v="00b"/>
    <x v="14"/>
    <n v="485969.68"/>
    <n v="955"/>
    <x v="0"/>
    <x v="3"/>
  </r>
  <r>
    <n v="2018"/>
    <x v="8"/>
    <s v="125,000 to 149,999"/>
    <s v="00b"/>
    <x v="15"/>
    <n v="628688.26"/>
    <n v="1091"/>
    <x v="0"/>
    <x v="4"/>
  </r>
  <r>
    <n v="2018"/>
    <x v="8"/>
    <s v="150,000 to 174,999"/>
    <s v="00b"/>
    <x v="16"/>
    <n v="882885.4"/>
    <n v="1403"/>
    <x v="0"/>
    <x v="5"/>
  </r>
  <r>
    <n v="2018"/>
    <x v="8"/>
    <s v="175,000 to 199,999"/>
    <s v="00b"/>
    <x v="17"/>
    <n v="884652.95"/>
    <n v="1284"/>
    <x v="0"/>
    <x v="6"/>
  </r>
  <r>
    <n v="2018"/>
    <x v="8"/>
    <s v="200,000 to 299,999"/>
    <s v="00b"/>
    <x v="18"/>
    <n v="3600567.65"/>
    <n v="4456"/>
    <x v="0"/>
    <x v="7"/>
  </r>
  <r>
    <n v="2018"/>
    <x v="8"/>
    <s v="300,000 to 399,999"/>
    <s v="00b"/>
    <x v="19"/>
    <n v="2644083.5699999998"/>
    <n v="2600"/>
    <x v="0"/>
    <x v="8"/>
  </r>
  <r>
    <n v="2018"/>
    <x v="8"/>
    <s v="400,000 to 499,999"/>
    <s v="00b"/>
    <x v="20"/>
    <n v="1747385.01"/>
    <n v="1452"/>
    <x v="0"/>
    <x v="9"/>
  </r>
  <r>
    <n v="2018"/>
    <x v="8"/>
    <s v="500,000 and over  "/>
    <s v="00b"/>
    <x v="21"/>
    <n v="3016993.48"/>
    <n v="1791"/>
    <x v="0"/>
    <x v="10"/>
  </r>
  <r>
    <n v="2018"/>
    <x v="9"/>
    <s v="49,999 and under  "/>
    <s v="00b"/>
    <x v="11"/>
    <n v="20724.509999999998"/>
    <n v="101"/>
    <x v="0"/>
    <x v="19"/>
  </r>
  <r>
    <n v="2018"/>
    <x v="9"/>
    <s v="50,000 to 74,999  "/>
    <s v="00b"/>
    <x v="12"/>
    <n v="123751"/>
    <n v="328"/>
    <x v="0"/>
    <x v="1"/>
  </r>
  <r>
    <n v="2018"/>
    <x v="9"/>
    <s v="75,000 to 99,999  "/>
    <s v="00b"/>
    <x v="13"/>
    <n v="214445"/>
    <n v="454"/>
    <x v="0"/>
    <x v="2"/>
  </r>
  <r>
    <n v="2018"/>
    <x v="9"/>
    <s v="100,000 to 124,999"/>
    <s v="00b"/>
    <x v="14"/>
    <n v="477371.95"/>
    <n v="918"/>
    <x v="0"/>
    <x v="3"/>
  </r>
  <r>
    <n v="2018"/>
    <x v="9"/>
    <s v="125,000 to 149,999"/>
    <s v="00b"/>
    <x v="15"/>
    <n v="618384.67000000004"/>
    <n v="1064"/>
    <x v="0"/>
    <x v="4"/>
  </r>
  <r>
    <n v="2018"/>
    <x v="9"/>
    <s v="150,000 to 174,999"/>
    <s v="00b"/>
    <x v="16"/>
    <n v="940258.72"/>
    <n v="1474"/>
    <x v="0"/>
    <x v="5"/>
  </r>
  <r>
    <n v="2018"/>
    <x v="9"/>
    <s v="175,000 to 199,999"/>
    <s v="00b"/>
    <x v="17"/>
    <n v="918751.92"/>
    <n v="1324"/>
    <x v="0"/>
    <x v="6"/>
  </r>
  <r>
    <n v="2018"/>
    <x v="9"/>
    <s v="200,000 to 299,999"/>
    <s v="00b"/>
    <x v="18"/>
    <n v="3920640.23"/>
    <n v="4768"/>
    <x v="0"/>
    <x v="7"/>
  </r>
  <r>
    <n v="2018"/>
    <x v="9"/>
    <s v="300,000 to 399,999"/>
    <s v="00b"/>
    <x v="19"/>
    <n v="2912468.71"/>
    <n v="2873"/>
    <x v="0"/>
    <x v="8"/>
  </r>
  <r>
    <n v="2018"/>
    <x v="9"/>
    <s v="400,000 to 499,999"/>
    <s v="00b"/>
    <x v="20"/>
    <n v="1924719.26"/>
    <n v="1614"/>
    <x v="0"/>
    <x v="9"/>
  </r>
  <r>
    <n v="2018"/>
    <x v="9"/>
    <s v="500,000 and over  "/>
    <s v="00b"/>
    <x v="21"/>
    <n v="3490656.71"/>
    <n v="2028"/>
    <x v="0"/>
    <x v="10"/>
  </r>
  <r>
    <n v="2018"/>
    <x v="8"/>
    <s v="49,999 and under  "/>
    <s v="00c"/>
    <x v="22"/>
    <n v="39450"/>
    <n v="62"/>
    <x v="0"/>
    <x v="19"/>
  </r>
  <r>
    <n v="2018"/>
    <x v="8"/>
    <s v="50,000 to 74,999  "/>
    <s v="00c"/>
    <x v="23"/>
    <n v="3659"/>
    <n v="57"/>
    <x v="0"/>
    <x v="1"/>
  </r>
  <r>
    <n v="2018"/>
    <x v="8"/>
    <s v="75,000 to 99,999  "/>
    <s v="00c"/>
    <x v="24"/>
    <n v="9705"/>
    <n v="100"/>
    <x v="0"/>
    <x v="2"/>
  </r>
  <r>
    <n v="2018"/>
    <x v="8"/>
    <s v="100,000 to 124,999"/>
    <s v="00c"/>
    <x v="25"/>
    <n v="34140.451740665798"/>
    <n v="260"/>
    <x v="0"/>
    <x v="3"/>
  </r>
  <r>
    <n v="2018"/>
    <x v="8"/>
    <s v="125,000 to 149,999"/>
    <s v="00c"/>
    <x v="26"/>
    <n v="47156"/>
    <n v="334"/>
    <x v="0"/>
    <x v="4"/>
  </r>
  <r>
    <n v="2018"/>
    <x v="8"/>
    <s v="150,000 to 174,999"/>
    <s v="00c"/>
    <x v="27"/>
    <n v="102090.006739189"/>
    <n v="696"/>
    <x v="0"/>
    <x v="5"/>
  </r>
  <r>
    <n v="2018"/>
    <x v="8"/>
    <s v="175,000 to 199,999"/>
    <s v="00c"/>
    <x v="28"/>
    <n v="174656.98751650599"/>
    <n v="1144"/>
    <x v="0"/>
    <x v="6"/>
  </r>
  <r>
    <n v="2018"/>
    <x v="8"/>
    <s v="200,000 to 299,999"/>
    <s v="00c"/>
    <x v="29"/>
    <n v="1636999.21437463"/>
    <n v="9440"/>
    <x v="0"/>
    <x v="7"/>
  </r>
  <r>
    <n v="2018"/>
    <x v="8"/>
    <s v="300,000 to 399,999"/>
    <s v="00c"/>
    <x v="30"/>
    <n v="2154025.2886268902"/>
    <n v="10476"/>
    <x v="0"/>
    <x v="8"/>
  </r>
  <r>
    <n v="2018"/>
    <x v="8"/>
    <s v="400,000 to 499,999"/>
    <s v="00c"/>
    <x v="31"/>
    <n v="1802572.26757307"/>
    <n v="7612"/>
    <x v="0"/>
    <x v="9"/>
  </r>
  <r>
    <n v="2018"/>
    <x v="8"/>
    <s v="500,000 and over  "/>
    <s v="00c"/>
    <x v="32"/>
    <n v="6024197.3950384902"/>
    <n v="14409"/>
    <x v="0"/>
    <x v="10"/>
  </r>
  <r>
    <n v="2018"/>
    <x v="9"/>
    <s v="49,999 and under  "/>
    <s v="00c"/>
    <x v="22"/>
    <n v="33209"/>
    <n v="54"/>
    <x v="0"/>
    <x v="19"/>
  </r>
  <r>
    <n v="2018"/>
    <x v="9"/>
    <s v="50,000 to 74,999  "/>
    <s v="00c"/>
    <x v="23"/>
    <n v="3455"/>
    <n v="38"/>
    <x v="0"/>
    <x v="1"/>
  </r>
  <r>
    <n v="2018"/>
    <x v="9"/>
    <s v="75,000 to 99,999  "/>
    <s v="00c"/>
    <x v="24"/>
    <n v="10747"/>
    <n v="88"/>
    <x v="0"/>
    <x v="2"/>
  </r>
  <r>
    <n v="2018"/>
    <x v="9"/>
    <s v="100,000 to 124,999"/>
    <s v="00c"/>
    <x v="25"/>
    <n v="28379.5655336692"/>
    <n v="204"/>
    <x v="0"/>
    <x v="3"/>
  </r>
  <r>
    <n v="2018"/>
    <x v="9"/>
    <s v="125,000 to 149,999"/>
    <s v="00c"/>
    <x v="26"/>
    <n v="43412.229209039499"/>
    <n v="302"/>
    <x v="0"/>
    <x v="4"/>
  </r>
  <r>
    <n v="2018"/>
    <x v="9"/>
    <s v="150,000 to 174,999"/>
    <s v="00c"/>
    <x v="27"/>
    <n v="92392.464385402302"/>
    <n v="584"/>
    <x v="0"/>
    <x v="5"/>
  </r>
  <r>
    <n v="2018"/>
    <x v="9"/>
    <s v="175,000 to 199,999"/>
    <s v="00c"/>
    <x v="28"/>
    <n v="143952.03155138201"/>
    <n v="958"/>
    <x v="0"/>
    <x v="6"/>
  </r>
  <r>
    <n v="2018"/>
    <x v="9"/>
    <s v="200,000 to 299,999"/>
    <s v="00c"/>
    <x v="29"/>
    <n v="1530950.95040159"/>
    <n v="8616"/>
    <x v="0"/>
    <x v="7"/>
  </r>
  <r>
    <n v="2018"/>
    <x v="9"/>
    <s v="300,000 to 399,999"/>
    <s v="00c"/>
    <x v="30"/>
    <n v="2096848.28156054"/>
    <n v="9748"/>
    <x v="0"/>
    <x v="8"/>
  </r>
  <r>
    <n v="2018"/>
    <x v="9"/>
    <s v="400,000 to 499,999"/>
    <s v="00c"/>
    <x v="31"/>
    <n v="1722992.32938158"/>
    <n v="7277"/>
    <x v="0"/>
    <x v="9"/>
  </r>
  <r>
    <n v="2018"/>
    <x v="9"/>
    <s v="500,000 and over  "/>
    <s v="00c"/>
    <x v="32"/>
    <n v="5989100.1521086898"/>
    <n v="14483"/>
    <x v="0"/>
    <x v="10"/>
  </r>
  <r>
    <n v="2018"/>
    <x v="8"/>
    <s v="49,999 and under  "/>
    <n v="1"/>
    <x v="33"/>
    <n v="0"/>
    <n v="0"/>
    <x v="1"/>
    <x v="19"/>
  </r>
  <r>
    <n v="2018"/>
    <x v="8"/>
    <s v="50,000 to 74,999  "/>
    <n v="1"/>
    <x v="34"/>
    <n v="0"/>
    <n v="0"/>
    <x v="1"/>
    <x v="1"/>
  </r>
  <r>
    <n v="2018"/>
    <x v="8"/>
    <s v="75,000 to 99,999  "/>
    <n v="1"/>
    <x v="35"/>
    <n v="0"/>
    <n v="0"/>
    <x v="1"/>
    <x v="2"/>
  </r>
  <r>
    <n v="2018"/>
    <x v="8"/>
    <s v="100,000 to 124,999"/>
    <n v="1"/>
    <x v="36"/>
    <n v="0"/>
    <n v="0"/>
    <x v="1"/>
    <x v="3"/>
  </r>
  <r>
    <n v="2018"/>
    <x v="8"/>
    <s v="125,000 to 149,999"/>
    <n v="1"/>
    <x v="37"/>
    <n v="0"/>
    <n v="0"/>
    <x v="1"/>
    <x v="4"/>
  </r>
  <r>
    <n v="2018"/>
    <x v="8"/>
    <s v="150,000 to 174,999"/>
    <n v="1"/>
    <x v="38"/>
    <n v="0"/>
    <n v="0"/>
    <x v="1"/>
    <x v="5"/>
  </r>
  <r>
    <n v="2018"/>
    <x v="8"/>
    <s v="175,000 to 199,999"/>
    <n v="1"/>
    <x v="39"/>
    <n v="0"/>
    <n v="0"/>
    <x v="1"/>
    <x v="6"/>
  </r>
  <r>
    <n v="2018"/>
    <x v="8"/>
    <s v="200,000 to 299,999"/>
    <n v="1"/>
    <x v="40"/>
    <n v="0"/>
    <n v="0"/>
    <x v="1"/>
    <x v="7"/>
  </r>
  <r>
    <n v="2018"/>
    <x v="8"/>
    <s v="300,000 to 399,999"/>
    <n v="1"/>
    <x v="41"/>
    <n v="0"/>
    <n v="0"/>
    <x v="1"/>
    <x v="8"/>
  </r>
  <r>
    <n v="2018"/>
    <x v="8"/>
    <s v="400,000 to 499,999"/>
    <n v="1"/>
    <x v="42"/>
    <n v="0"/>
    <n v="0"/>
    <x v="1"/>
    <x v="9"/>
  </r>
  <r>
    <n v="2018"/>
    <x v="8"/>
    <s v="500,000 and over  "/>
    <n v="1"/>
    <x v="43"/>
    <n v="0"/>
    <n v="0"/>
    <x v="1"/>
    <x v="10"/>
  </r>
  <r>
    <n v="2018"/>
    <x v="9"/>
    <s v="49,999 and under  "/>
    <n v="1"/>
    <x v="33"/>
    <n v="0"/>
    <n v="0"/>
    <x v="1"/>
    <x v="19"/>
  </r>
  <r>
    <n v="2018"/>
    <x v="9"/>
    <s v="50,000 to 74,999  "/>
    <n v="1"/>
    <x v="34"/>
    <n v="0"/>
    <n v="0"/>
    <x v="1"/>
    <x v="1"/>
  </r>
  <r>
    <n v="2018"/>
    <x v="9"/>
    <s v="75,000 to 99,999  "/>
    <n v="1"/>
    <x v="35"/>
    <n v="0"/>
    <n v="0"/>
    <x v="1"/>
    <x v="2"/>
  </r>
  <r>
    <n v="2018"/>
    <x v="9"/>
    <s v="100,000 to 124,999"/>
    <n v="1"/>
    <x v="36"/>
    <n v="0"/>
    <n v="0"/>
    <x v="1"/>
    <x v="3"/>
  </r>
  <r>
    <n v="2018"/>
    <x v="9"/>
    <s v="125,000 to 149,999"/>
    <n v="1"/>
    <x v="37"/>
    <n v="0"/>
    <n v="0"/>
    <x v="1"/>
    <x v="4"/>
  </r>
  <r>
    <n v="2018"/>
    <x v="9"/>
    <s v="150,000 to 174,999"/>
    <n v="1"/>
    <x v="38"/>
    <n v="0"/>
    <n v="0"/>
    <x v="1"/>
    <x v="5"/>
  </r>
  <r>
    <n v="2018"/>
    <x v="9"/>
    <s v="175,000 to 199,999"/>
    <n v="1"/>
    <x v="39"/>
    <n v="0"/>
    <n v="0"/>
    <x v="1"/>
    <x v="6"/>
  </r>
  <r>
    <n v="2018"/>
    <x v="9"/>
    <s v="200,000 to 299,999"/>
    <n v="1"/>
    <x v="40"/>
    <n v="0"/>
    <n v="0"/>
    <x v="1"/>
    <x v="7"/>
  </r>
  <r>
    <n v="2018"/>
    <x v="9"/>
    <s v="300,000 to 399,999"/>
    <n v="1"/>
    <x v="41"/>
    <n v="0"/>
    <n v="0"/>
    <x v="1"/>
    <x v="8"/>
  </r>
  <r>
    <n v="2018"/>
    <x v="9"/>
    <s v="400,000 to 499,999"/>
    <n v="1"/>
    <x v="42"/>
    <n v="0"/>
    <n v="0"/>
    <x v="1"/>
    <x v="9"/>
  </r>
  <r>
    <n v="2018"/>
    <x v="9"/>
    <s v="500,000 and over  "/>
    <n v="1"/>
    <x v="43"/>
    <n v="0"/>
    <n v="0"/>
    <x v="1"/>
    <x v="10"/>
  </r>
  <r>
    <n v="2018"/>
    <x v="8"/>
    <s v="49,999 and under  "/>
    <n v="2"/>
    <x v="44"/>
    <n v="0"/>
    <n v="0"/>
    <x v="1"/>
    <x v="19"/>
  </r>
  <r>
    <n v="2018"/>
    <x v="8"/>
    <s v="50,000 to 74,999  "/>
    <n v="2"/>
    <x v="45"/>
    <n v="0"/>
    <n v="0"/>
    <x v="1"/>
    <x v="1"/>
  </r>
  <r>
    <n v="2018"/>
    <x v="8"/>
    <s v="75,000 to 99,999  "/>
    <n v="2"/>
    <x v="46"/>
    <n v="470"/>
    <n v="1"/>
    <x v="1"/>
    <x v="2"/>
  </r>
  <r>
    <n v="2018"/>
    <x v="8"/>
    <s v="100,000 to 124,999"/>
    <n v="2"/>
    <x v="47"/>
    <n v="2479"/>
    <n v="5"/>
    <x v="1"/>
    <x v="3"/>
  </r>
  <r>
    <n v="2018"/>
    <x v="8"/>
    <s v="125,000 to 149,999"/>
    <n v="2"/>
    <x v="48"/>
    <n v="8331"/>
    <n v="11"/>
    <x v="1"/>
    <x v="4"/>
  </r>
  <r>
    <n v="2018"/>
    <x v="8"/>
    <s v="150,000 to 174,999"/>
    <n v="2"/>
    <x v="49"/>
    <n v="14538"/>
    <n v="18"/>
    <x v="1"/>
    <x v="5"/>
  </r>
  <r>
    <n v="2018"/>
    <x v="8"/>
    <s v="175,000 to 199,999"/>
    <n v="2"/>
    <x v="50"/>
    <n v="14208"/>
    <n v="13"/>
    <x v="1"/>
    <x v="6"/>
  </r>
  <r>
    <n v="2018"/>
    <x v="8"/>
    <s v="200,000 to 299,999"/>
    <n v="2"/>
    <x v="51"/>
    <n v="137848"/>
    <n v="120"/>
    <x v="1"/>
    <x v="7"/>
  </r>
  <r>
    <n v="2018"/>
    <x v="8"/>
    <s v="300,000 to 399,999"/>
    <n v="2"/>
    <x v="52"/>
    <n v="128325"/>
    <n v="91"/>
    <x v="1"/>
    <x v="8"/>
  </r>
  <r>
    <n v="2018"/>
    <x v="8"/>
    <s v="400,000 to 499,999"/>
    <n v="2"/>
    <x v="53"/>
    <n v="77110"/>
    <n v="39"/>
    <x v="1"/>
    <x v="9"/>
  </r>
  <r>
    <n v="2018"/>
    <x v="8"/>
    <s v="500,000 and over  "/>
    <n v="2"/>
    <x v="54"/>
    <n v="95044"/>
    <n v="34"/>
    <x v="1"/>
    <x v="10"/>
  </r>
  <r>
    <n v="2018"/>
    <x v="9"/>
    <s v="49,999 and under  "/>
    <n v="2"/>
    <x v="44"/>
    <n v="0"/>
    <n v="0"/>
    <x v="1"/>
    <x v="19"/>
  </r>
  <r>
    <n v="2018"/>
    <x v="9"/>
    <s v="50,000 to 74,999  "/>
    <n v="2"/>
    <x v="45"/>
    <n v="0"/>
    <n v="0"/>
    <x v="1"/>
    <x v="1"/>
  </r>
  <r>
    <n v="2018"/>
    <x v="9"/>
    <s v="75,000 to 99,999  "/>
    <n v="2"/>
    <x v="46"/>
    <n v="396"/>
    <n v="1"/>
    <x v="1"/>
    <x v="2"/>
  </r>
  <r>
    <n v="2018"/>
    <x v="9"/>
    <s v="100,000 to 124,999"/>
    <n v="2"/>
    <x v="47"/>
    <n v="1322"/>
    <n v="3"/>
    <x v="1"/>
    <x v="3"/>
  </r>
  <r>
    <n v="2018"/>
    <x v="9"/>
    <s v="125,000 to 149,999"/>
    <n v="2"/>
    <x v="48"/>
    <n v="8543"/>
    <n v="12"/>
    <x v="1"/>
    <x v="4"/>
  </r>
  <r>
    <n v="2018"/>
    <x v="9"/>
    <s v="150,000 to 174,999"/>
    <n v="2"/>
    <x v="49"/>
    <n v="12052"/>
    <n v="15"/>
    <x v="1"/>
    <x v="5"/>
  </r>
  <r>
    <n v="2018"/>
    <x v="9"/>
    <s v="175,000 to 199,999"/>
    <n v="2"/>
    <x v="50"/>
    <n v="13266"/>
    <n v="13"/>
    <x v="1"/>
    <x v="6"/>
  </r>
  <r>
    <n v="2018"/>
    <x v="9"/>
    <s v="200,000 to 299,999"/>
    <n v="2"/>
    <x v="51"/>
    <n v="117412"/>
    <n v="104"/>
    <x v="1"/>
    <x v="7"/>
  </r>
  <r>
    <n v="2018"/>
    <x v="9"/>
    <s v="300,000 to 399,999"/>
    <n v="2"/>
    <x v="52"/>
    <n v="135697"/>
    <n v="96"/>
    <x v="1"/>
    <x v="8"/>
  </r>
  <r>
    <n v="2018"/>
    <x v="9"/>
    <s v="400,000 to 499,999"/>
    <n v="2"/>
    <x v="53"/>
    <n v="77569"/>
    <n v="40"/>
    <x v="1"/>
    <x v="9"/>
  </r>
  <r>
    <n v="2018"/>
    <x v="9"/>
    <s v="500,000 and over  "/>
    <n v="2"/>
    <x v="54"/>
    <n v="99462"/>
    <n v="38"/>
    <x v="1"/>
    <x v="10"/>
  </r>
  <r>
    <n v="2018"/>
    <x v="8"/>
    <s v="49,999 and under  "/>
    <n v="3"/>
    <x v="55"/>
    <n v="33144"/>
    <n v="66"/>
    <x v="1"/>
    <x v="19"/>
  </r>
  <r>
    <n v="2018"/>
    <x v="8"/>
    <s v="50,000 to 74,999  "/>
    <n v="3"/>
    <x v="56"/>
    <n v="121566"/>
    <n v="315"/>
    <x v="1"/>
    <x v="1"/>
  </r>
  <r>
    <n v="2018"/>
    <x v="8"/>
    <s v="75,000 to 99,999  "/>
    <n v="3"/>
    <x v="57"/>
    <n v="702205.17"/>
    <n v="1560"/>
    <x v="1"/>
    <x v="2"/>
  </r>
  <r>
    <n v="2018"/>
    <x v="8"/>
    <s v="100,000 to 124,999"/>
    <n v="3"/>
    <x v="58"/>
    <n v="4996911.0599999996"/>
    <n v="10302"/>
    <x v="1"/>
    <x v="3"/>
  </r>
  <r>
    <n v="2018"/>
    <x v="8"/>
    <s v="125,000 to 149,999"/>
    <n v="3"/>
    <x v="59"/>
    <n v="20920504.390000001"/>
    <n v="40371"/>
    <x v="1"/>
    <x v="4"/>
  </r>
  <r>
    <n v="2018"/>
    <x v="8"/>
    <s v="150,000 to 174,999"/>
    <n v="3"/>
    <x v="60"/>
    <n v="54298307.299999997"/>
    <n v="97089"/>
    <x v="1"/>
    <x v="5"/>
  </r>
  <r>
    <n v="2018"/>
    <x v="8"/>
    <s v="175,000 to 199,999"/>
    <n v="3"/>
    <x v="61"/>
    <n v="100932348.23999999"/>
    <n v="167799"/>
    <x v="1"/>
    <x v="6"/>
  </r>
  <r>
    <n v="2018"/>
    <x v="8"/>
    <s v="200,000 to 299,999"/>
    <n v="3"/>
    <x v="62"/>
    <n v="872121295.86000001"/>
    <n v="1239486"/>
    <x v="1"/>
    <x v="7"/>
  </r>
  <r>
    <n v="2018"/>
    <x v="8"/>
    <s v="300,000 to 399,999"/>
    <n v="3"/>
    <x v="63"/>
    <n v="1077792124.8499999"/>
    <n v="1258414"/>
    <x v="1"/>
    <x v="8"/>
  </r>
  <r>
    <n v="2018"/>
    <x v="8"/>
    <s v="400,000 to 499,999"/>
    <n v="3"/>
    <x v="64"/>
    <n v="792691942.71000004"/>
    <n v="768093"/>
    <x v="1"/>
    <x v="9"/>
  </r>
  <r>
    <n v="2018"/>
    <x v="8"/>
    <s v="500,000 and over  "/>
    <n v="3"/>
    <x v="65"/>
    <n v="1663898327.4400001"/>
    <n v="999910"/>
    <x v="1"/>
    <x v="10"/>
  </r>
  <r>
    <n v="2018"/>
    <x v="9"/>
    <s v="49,999 and under  "/>
    <n v="3"/>
    <x v="55"/>
    <n v="8381"/>
    <n v="31"/>
    <x v="1"/>
    <x v="19"/>
  </r>
  <r>
    <n v="2018"/>
    <x v="9"/>
    <s v="50,000 to 74,999  "/>
    <n v="3"/>
    <x v="56"/>
    <n v="116058.21"/>
    <n v="375"/>
    <x v="1"/>
    <x v="1"/>
  </r>
  <r>
    <n v="2018"/>
    <x v="9"/>
    <s v="75,000 to 99,999  "/>
    <n v="3"/>
    <x v="57"/>
    <n v="538054.92000000004"/>
    <n v="1225"/>
    <x v="1"/>
    <x v="2"/>
  </r>
  <r>
    <n v="2018"/>
    <x v="9"/>
    <s v="100,000 to 124,999"/>
    <n v="3"/>
    <x v="58"/>
    <n v="3993894.65"/>
    <n v="8376"/>
    <x v="1"/>
    <x v="3"/>
  </r>
  <r>
    <n v="2018"/>
    <x v="9"/>
    <s v="125,000 to 149,999"/>
    <n v="3"/>
    <x v="59"/>
    <n v="17387451.43"/>
    <n v="34184"/>
    <x v="1"/>
    <x v="4"/>
  </r>
  <r>
    <n v="2018"/>
    <x v="9"/>
    <s v="150,000 to 174,999"/>
    <n v="3"/>
    <x v="60"/>
    <n v="46561295.119999997"/>
    <n v="84615"/>
    <x v="1"/>
    <x v="5"/>
  </r>
  <r>
    <n v="2018"/>
    <x v="9"/>
    <s v="175,000 to 199,999"/>
    <n v="3"/>
    <x v="61"/>
    <n v="89097054.060000002"/>
    <n v="151270"/>
    <x v="1"/>
    <x v="6"/>
  </r>
  <r>
    <n v="2018"/>
    <x v="9"/>
    <s v="200,000 to 299,999"/>
    <n v="3"/>
    <x v="62"/>
    <n v="827216095.92999995"/>
    <n v="1190004"/>
    <x v="1"/>
    <x v="7"/>
  </r>
  <r>
    <n v="2018"/>
    <x v="9"/>
    <s v="300,000 to 399,999"/>
    <n v="3"/>
    <x v="63"/>
    <n v="1090344118.3"/>
    <n v="1285933"/>
    <x v="1"/>
    <x v="8"/>
  </r>
  <r>
    <n v="2018"/>
    <x v="9"/>
    <s v="400,000 to 499,999"/>
    <n v="3"/>
    <x v="64"/>
    <n v="832618826.96000004"/>
    <n v="815039"/>
    <x v="1"/>
    <x v="9"/>
  </r>
  <r>
    <n v="2018"/>
    <x v="9"/>
    <s v="500,000 and over  "/>
    <n v="3"/>
    <x v="65"/>
    <n v="1801633205.99"/>
    <n v="1095386"/>
    <x v="1"/>
    <x v="10"/>
  </r>
  <r>
    <n v="2018"/>
    <x v="8"/>
    <s v="13,999 and under  "/>
    <n v="4"/>
    <x v="66"/>
    <n v="57900154.93"/>
    <n v="388547"/>
    <x v="2"/>
    <x v="11"/>
  </r>
  <r>
    <n v="2018"/>
    <x v="8"/>
    <s v="14,000 to 19,999  "/>
    <n v="4"/>
    <x v="67"/>
    <n v="57048809.82"/>
    <n v="367521"/>
    <x v="2"/>
    <x v="12"/>
  </r>
  <r>
    <n v="2018"/>
    <x v="8"/>
    <s v="20,000 to 25,999  "/>
    <n v="4"/>
    <x v="68"/>
    <n v="82350368.049999997"/>
    <n v="473333"/>
    <x v="2"/>
    <x v="13"/>
  </r>
  <r>
    <n v="2018"/>
    <x v="8"/>
    <s v="26,000 to 31,999  "/>
    <n v="4"/>
    <x v="69"/>
    <n v="56287860.340000004"/>
    <n v="288790"/>
    <x v="2"/>
    <x v="14"/>
  </r>
  <r>
    <n v="2018"/>
    <x v="8"/>
    <s v="32,000 to 37,999  "/>
    <n v="4"/>
    <x v="70"/>
    <n v="19986939.190000001"/>
    <n v="103631"/>
    <x v="2"/>
    <x v="15"/>
  </r>
  <r>
    <n v="2018"/>
    <x v="8"/>
    <s v="38,000 to 43,999  "/>
    <n v="4"/>
    <x v="71"/>
    <n v="19789116.98"/>
    <n v="89896"/>
    <x v="2"/>
    <x v="16"/>
  </r>
  <r>
    <n v="2018"/>
    <x v="8"/>
    <s v="44,000 to 49,999  "/>
    <n v="4"/>
    <x v="72"/>
    <n v="8449268.5199999996"/>
    <n v="38049"/>
    <x v="2"/>
    <x v="17"/>
  </r>
  <r>
    <n v="2018"/>
    <x v="8"/>
    <s v="50,000 to 74,999  "/>
    <n v="4"/>
    <x v="73"/>
    <n v="49283075.350000001"/>
    <n v="175848"/>
    <x v="2"/>
    <x v="1"/>
  </r>
  <r>
    <n v="2018"/>
    <x v="8"/>
    <s v="75,000 to 99,999  "/>
    <n v="4"/>
    <x v="74"/>
    <n v="15812722.65"/>
    <n v="43972"/>
    <x v="2"/>
    <x v="2"/>
  </r>
  <r>
    <n v="2018"/>
    <x v="8"/>
    <s v="100,000 and over  "/>
    <n v="4"/>
    <x v="75"/>
    <n v="41303774.280000001"/>
    <n v="73486"/>
    <x v="2"/>
    <x v="18"/>
  </r>
  <r>
    <n v="2018"/>
    <x v="9"/>
    <s v="13,999 and under  "/>
    <n v="4"/>
    <x v="66"/>
    <n v="56855776.549999997"/>
    <n v="409475"/>
    <x v="2"/>
    <x v="11"/>
  </r>
  <r>
    <n v="2018"/>
    <x v="9"/>
    <s v="14,000 to 19,999  "/>
    <n v="4"/>
    <x v="67"/>
    <n v="57242703.259999998"/>
    <n v="395428"/>
    <x v="2"/>
    <x v="12"/>
  </r>
  <r>
    <n v="2018"/>
    <x v="9"/>
    <s v="20,000 to 25,999  "/>
    <n v="4"/>
    <x v="68"/>
    <n v="82932971.069999993"/>
    <n v="519821"/>
    <x v="2"/>
    <x v="13"/>
  </r>
  <r>
    <n v="2018"/>
    <x v="9"/>
    <s v="26,000 to 31,999  "/>
    <n v="4"/>
    <x v="69"/>
    <n v="56321119.310000002"/>
    <n v="308750"/>
    <x v="2"/>
    <x v="14"/>
  </r>
  <r>
    <n v="2018"/>
    <x v="9"/>
    <s v="32,000 to 37,999  "/>
    <n v="4"/>
    <x v="70"/>
    <n v="19870486.649999999"/>
    <n v="112548"/>
    <x v="2"/>
    <x v="15"/>
  </r>
  <r>
    <n v="2018"/>
    <x v="9"/>
    <s v="38,000 to 43,999  "/>
    <n v="4"/>
    <x v="71"/>
    <n v="18764999.43"/>
    <n v="93806"/>
    <x v="2"/>
    <x v="16"/>
  </r>
  <r>
    <n v="2018"/>
    <x v="9"/>
    <s v="44,000 to 49,999  "/>
    <n v="4"/>
    <x v="72"/>
    <n v="8378232.1100000003"/>
    <n v="42376"/>
    <x v="2"/>
    <x v="17"/>
  </r>
  <r>
    <n v="2018"/>
    <x v="9"/>
    <s v="50,000 to 74,999  "/>
    <n v="4"/>
    <x v="73"/>
    <n v="45978741.049999997"/>
    <n v="189703"/>
    <x v="2"/>
    <x v="1"/>
  </r>
  <r>
    <n v="2018"/>
    <x v="9"/>
    <s v="75,000 to 99,999  "/>
    <n v="4"/>
    <x v="74"/>
    <n v="14328312.25"/>
    <n v="45473"/>
    <x v="2"/>
    <x v="2"/>
  </r>
  <r>
    <n v="2018"/>
    <x v="9"/>
    <s v="100,000 and over  "/>
    <n v="4"/>
    <x v="75"/>
    <n v="39154353.969999999"/>
    <n v="79397"/>
    <x v="2"/>
    <x v="18"/>
  </r>
  <r>
    <n v="2018"/>
    <x v="8"/>
    <s v="49,999 and under  "/>
    <n v="5"/>
    <x v="76"/>
    <n v="3202.48"/>
    <n v="5"/>
    <x v="1"/>
    <x v="19"/>
  </r>
  <r>
    <n v="2018"/>
    <x v="8"/>
    <s v="50,000 to 74,999  "/>
    <n v="5"/>
    <x v="77"/>
    <n v="12006.03"/>
    <n v="25"/>
    <x v="1"/>
    <x v="1"/>
  </r>
  <r>
    <n v="2018"/>
    <x v="8"/>
    <s v="75,000 to 99,999  "/>
    <n v="5"/>
    <x v="78"/>
    <n v="171683.63"/>
    <n v="327"/>
    <x v="1"/>
    <x v="2"/>
  </r>
  <r>
    <n v="2018"/>
    <x v="8"/>
    <s v="100,000 to 124,999"/>
    <n v="5"/>
    <x v="79"/>
    <n v="1871452.32"/>
    <n v="3355"/>
    <x v="1"/>
    <x v="3"/>
  </r>
  <r>
    <n v="2018"/>
    <x v="8"/>
    <s v="125,000 to 149,999"/>
    <n v="5"/>
    <x v="80"/>
    <n v="9238694.1600000001"/>
    <n v="15223"/>
    <x v="1"/>
    <x v="4"/>
  </r>
  <r>
    <n v="2018"/>
    <x v="8"/>
    <s v="150,000 to 174,999"/>
    <n v="5"/>
    <x v="81"/>
    <n v="24900339.890000001"/>
    <n v="38683"/>
    <x v="1"/>
    <x v="5"/>
  </r>
  <r>
    <n v="2018"/>
    <x v="8"/>
    <s v="175,000 to 199,999"/>
    <n v="5"/>
    <x v="82"/>
    <n v="43910717.130000003"/>
    <n v="63676"/>
    <x v="1"/>
    <x v="6"/>
  </r>
  <r>
    <n v="2018"/>
    <x v="8"/>
    <s v="200,000 to 299,999"/>
    <n v="5"/>
    <x v="83"/>
    <n v="321719304.06999999"/>
    <n v="402597"/>
    <x v="1"/>
    <x v="7"/>
  </r>
  <r>
    <n v="2018"/>
    <x v="8"/>
    <s v="300,000 to 399,999"/>
    <n v="5"/>
    <x v="84"/>
    <n v="315828867.16000003"/>
    <n v="329442"/>
    <x v="1"/>
    <x v="8"/>
  </r>
  <r>
    <n v="2018"/>
    <x v="8"/>
    <s v="400,000 to 499,999"/>
    <n v="5"/>
    <x v="85"/>
    <n v="218357394.38999999"/>
    <n v="190049"/>
    <x v="1"/>
    <x v="9"/>
  </r>
  <r>
    <n v="2018"/>
    <x v="8"/>
    <s v="500,000 and over  "/>
    <n v="5"/>
    <x v="86"/>
    <n v="708848636.88"/>
    <n v="279342"/>
    <x v="1"/>
    <x v="10"/>
  </r>
  <r>
    <n v="2018"/>
    <x v="9"/>
    <s v="49,999 and under  "/>
    <n v="5"/>
    <x v="76"/>
    <n v="-12683.74"/>
    <n v="13"/>
    <x v="1"/>
    <x v="19"/>
  </r>
  <r>
    <n v="2018"/>
    <x v="9"/>
    <s v="50,000 to 74,999  "/>
    <n v="5"/>
    <x v="77"/>
    <n v="24664.93"/>
    <n v="45"/>
    <x v="1"/>
    <x v="1"/>
  </r>
  <r>
    <n v="2018"/>
    <x v="9"/>
    <s v="75,000 to 99,999  "/>
    <n v="5"/>
    <x v="78"/>
    <n v="129284.32"/>
    <n v="282"/>
    <x v="1"/>
    <x v="2"/>
  </r>
  <r>
    <n v="2018"/>
    <x v="9"/>
    <s v="100,000 to 124,999"/>
    <n v="5"/>
    <x v="79"/>
    <n v="1569085.91"/>
    <n v="2867"/>
    <x v="1"/>
    <x v="3"/>
  </r>
  <r>
    <n v="2018"/>
    <x v="9"/>
    <s v="125,000 to 149,999"/>
    <n v="5"/>
    <x v="80"/>
    <n v="8016361.4100000001"/>
    <n v="13182"/>
    <x v="1"/>
    <x v="4"/>
  </r>
  <r>
    <n v="2018"/>
    <x v="9"/>
    <s v="150,000 to 174,999"/>
    <n v="5"/>
    <x v="81"/>
    <n v="22705345.370000001"/>
    <n v="34724"/>
    <x v="1"/>
    <x v="5"/>
  </r>
  <r>
    <n v="2018"/>
    <x v="9"/>
    <s v="175,000 to 199,999"/>
    <n v="5"/>
    <x v="82"/>
    <n v="41646583.659999996"/>
    <n v="59242"/>
    <x v="1"/>
    <x v="6"/>
  </r>
  <r>
    <n v="2018"/>
    <x v="9"/>
    <s v="200,000 to 299,999"/>
    <n v="5"/>
    <x v="83"/>
    <n v="317014134.44"/>
    <n v="385112"/>
    <x v="1"/>
    <x v="7"/>
  </r>
  <r>
    <n v="2018"/>
    <x v="9"/>
    <s v="300,000 to 399,999"/>
    <n v="5"/>
    <x v="84"/>
    <n v="327216295.04000002"/>
    <n v="329380"/>
    <x v="1"/>
    <x v="8"/>
  </r>
  <r>
    <n v="2018"/>
    <x v="9"/>
    <s v="400,000 to 499,999"/>
    <n v="5"/>
    <x v="85"/>
    <n v="230463958.27000001"/>
    <n v="193729"/>
    <x v="1"/>
    <x v="9"/>
  </r>
  <r>
    <n v="2018"/>
    <x v="9"/>
    <s v="500,000 and over  "/>
    <n v="5"/>
    <x v="86"/>
    <n v="762618743.91999996"/>
    <n v="293882"/>
    <x v="1"/>
    <x v="10"/>
  </r>
  <r>
    <n v="2018"/>
    <x v="8"/>
    <s v="13,999 and under  "/>
    <n v="6"/>
    <x v="87"/>
    <n v="58597129.310000002"/>
    <n v="168942"/>
    <x v="3"/>
    <x v="11"/>
  </r>
  <r>
    <n v="2018"/>
    <x v="8"/>
    <s v="14,000 to 19,999  "/>
    <n v="6"/>
    <x v="88"/>
    <n v="22046218.370000001"/>
    <n v="54857"/>
    <x v="3"/>
    <x v="12"/>
  </r>
  <r>
    <n v="2018"/>
    <x v="8"/>
    <s v="20,000 to 25,999  "/>
    <n v="6"/>
    <x v="89"/>
    <n v="41192096.990000002"/>
    <n v="102235"/>
    <x v="3"/>
    <x v="13"/>
  </r>
  <r>
    <n v="2018"/>
    <x v="8"/>
    <s v="26,000 to 31,999  "/>
    <n v="6"/>
    <x v="90"/>
    <n v="30709348.260000002"/>
    <n v="76450"/>
    <x v="3"/>
    <x v="14"/>
  </r>
  <r>
    <n v="2018"/>
    <x v="8"/>
    <s v="32,000 to 37,999  "/>
    <n v="6"/>
    <x v="91"/>
    <n v="15444944.91"/>
    <n v="38362"/>
    <x v="3"/>
    <x v="15"/>
  </r>
  <r>
    <n v="2018"/>
    <x v="8"/>
    <s v="38,000 to 43,999  "/>
    <n v="6"/>
    <x v="104"/>
    <n v="18543815.940000001"/>
    <n v="43474"/>
    <x v="3"/>
    <x v="16"/>
  </r>
  <r>
    <n v="2018"/>
    <x v="8"/>
    <s v="44,000 to 49,999  "/>
    <n v="6"/>
    <x v="105"/>
    <n v="10971086.609999999"/>
    <n v="26407"/>
    <x v="3"/>
    <x v="17"/>
  </r>
  <r>
    <n v="2018"/>
    <x v="8"/>
    <s v="50,000 to 74,999  "/>
    <n v="6"/>
    <x v="106"/>
    <n v="99947112.560000002"/>
    <n v="197434"/>
    <x v="3"/>
    <x v="1"/>
  </r>
  <r>
    <n v="2018"/>
    <x v="8"/>
    <s v="75,000 to 99,999  "/>
    <n v="6"/>
    <x v="107"/>
    <n v="48023397.460000001"/>
    <n v="85260"/>
    <x v="3"/>
    <x v="2"/>
  </r>
  <r>
    <n v="2018"/>
    <x v="8"/>
    <s v="100,000 and over  "/>
    <n v="6"/>
    <x v="108"/>
    <n v="115164290.91"/>
    <n v="132479"/>
    <x v="3"/>
    <x v="18"/>
  </r>
  <r>
    <n v="2018"/>
    <x v="9"/>
    <s v="13,999 and under  "/>
    <n v="6"/>
    <x v="87"/>
    <n v="60500657.200000003"/>
    <n v="174034"/>
    <x v="3"/>
    <x v="11"/>
  </r>
  <r>
    <n v="2018"/>
    <x v="9"/>
    <s v="14,000 to 19,999  "/>
    <n v="6"/>
    <x v="88"/>
    <n v="23935680.710000001"/>
    <n v="58438"/>
    <x v="3"/>
    <x v="12"/>
  </r>
  <r>
    <n v="2018"/>
    <x v="9"/>
    <s v="20,000 to 25,999  "/>
    <n v="6"/>
    <x v="89"/>
    <n v="44177781.07"/>
    <n v="109069"/>
    <x v="3"/>
    <x v="13"/>
  </r>
  <r>
    <n v="2018"/>
    <x v="9"/>
    <s v="26,000 to 31,999  "/>
    <n v="6"/>
    <x v="90"/>
    <n v="33281498.530000001"/>
    <n v="81427"/>
    <x v="3"/>
    <x v="14"/>
  </r>
  <r>
    <n v="2018"/>
    <x v="9"/>
    <s v="32,000 to 37,999  "/>
    <n v="6"/>
    <x v="91"/>
    <n v="15641100.949999999"/>
    <n v="38404"/>
    <x v="3"/>
    <x v="15"/>
  </r>
  <r>
    <n v="2018"/>
    <x v="9"/>
    <s v="38,000 to 43,999  "/>
    <n v="6"/>
    <x v="104"/>
    <n v="18194790.030000001"/>
    <n v="41745"/>
    <x v="3"/>
    <x v="16"/>
  </r>
  <r>
    <n v="2018"/>
    <x v="9"/>
    <s v="44,000 to 49,999  "/>
    <n v="6"/>
    <x v="105"/>
    <n v="11015655.15"/>
    <n v="26338"/>
    <x v="3"/>
    <x v="17"/>
  </r>
  <r>
    <n v="2018"/>
    <x v="9"/>
    <s v="50,000 to 74,999  "/>
    <n v="6"/>
    <x v="106"/>
    <n v="102591525.81999999"/>
    <n v="201534"/>
    <x v="3"/>
    <x v="1"/>
  </r>
  <r>
    <n v="2018"/>
    <x v="9"/>
    <s v="75,000 to 99,999  "/>
    <n v="6"/>
    <x v="107"/>
    <n v="48422935.560000002"/>
    <n v="86245"/>
    <x v="3"/>
    <x v="2"/>
  </r>
  <r>
    <n v="2018"/>
    <x v="9"/>
    <s v="100,000 and over  "/>
    <n v="6"/>
    <x v="108"/>
    <n v="120660530.73999999"/>
    <n v="137672"/>
    <x v="3"/>
    <x v="18"/>
  </r>
  <r>
    <n v="2018"/>
    <x v="8"/>
    <s v="49,999 and under  "/>
    <n v="7"/>
    <x v="96"/>
    <n v="19913466.84"/>
    <n v="59627"/>
    <x v="4"/>
    <x v="19"/>
  </r>
  <r>
    <n v="2018"/>
    <x v="8"/>
    <s v="50,000 to 74,999  "/>
    <n v="7"/>
    <x v="97"/>
    <n v="25348093.91"/>
    <n v="54442"/>
    <x v="4"/>
    <x v="1"/>
  </r>
  <r>
    <n v="2018"/>
    <x v="8"/>
    <s v="75,000 to 99,999  "/>
    <n v="7"/>
    <x v="98"/>
    <n v="34988874.299999997"/>
    <n v="59365"/>
    <x v="4"/>
    <x v="2"/>
  </r>
  <r>
    <n v="2018"/>
    <x v="8"/>
    <s v="100,000 to 124,999"/>
    <n v="7"/>
    <x v="99"/>
    <n v="36881375.039999999"/>
    <n v="53971"/>
    <x v="4"/>
    <x v="3"/>
  </r>
  <r>
    <n v="2018"/>
    <x v="8"/>
    <s v="125,000 to 149,999"/>
    <n v="7"/>
    <x v="100"/>
    <n v="22436156.219999999"/>
    <n v="28256"/>
    <x v="4"/>
    <x v="4"/>
  </r>
  <r>
    <n v="2018"/>
    <x v="8"/>
    <s v="150,000 to 174,999"/>
    <n v="7"/>
    <x v="101"/>
    <n v="14023201.869999999"/>
    <n v="15544"/>
    <x v="4"/>
    <x v="5"/>
  </r>
  <r>
    <n v="2018"/>
    <x v="8"/>
    <s v="175,000 to 199,999"/>
    <n v="7"/>
    <x v="102"/>
    <n v="6874554.2800000003"/>
    <n v="6758"/>
    <x v="4"/>
    <x v="6"/>
  </r>
  <r>
    <n v="2018"/>
    <x v="8"/>
    <s v="200,000 to 299,999"/>
    <n v="7"/>
    <x v="103"/>
    <n v="8739733.1500000004"/>
    <n v="7385"/>
    <x v="4"/>
    <x v="7"/>
  </r>
  <r>
    <n v="2018"/>
    <x v="8"/>
    <s v="300,000 to 399,999"/>
    <n v="7"/>
    <x v="116"/>
    <n v="989712.93"/>
    <n v="615"/>
    <x v="4"/>
    <x v="8"/>
  </r>
  <r>
    <n v="2018"/>
    <x v="8"/>
    <s v="400,000 to 499,999"/>
    <n v="7"/>
    <x v="117"/>
    <n v="154333"/>
    <n v="67"/>
    <x v="4"/>
    <x v="9"/>
  </r>
  <r>
    <n v="2018"/>
    <x v="8"/>
    <s v="500,000 and over  "/>
    <n v="7"/>
    <x v="118"/>
    <n v="137974"/>
    <n v="39"/>
    <x v="4"/>
    <x v="10"/>
  </r>
  <r>
    <n v="2018"/>
    <x v="9"/>
    <s v="49,999 and under  "/>
    <n v="7"/>
    <x v="96"/>
    <n v="19042233.609999999"/>
    <n v="55526"/>
    <x v="4"/>
    <x v="19"/>
  </r>
  <r>
    <n v="2018"/>
    <x v="9"/>
    <s v="50,000 to 74,999  "/>
    <n v="7"/>
    <x v="97"/>
    <n v="25210166.039999999"/>
    <n v="52584"/>
    <x v="4"/>
    <x v="1"/>
  </r>
  <r>
    <n v="2018"/>
    <x v="9"/>
    <s v="75,000 to 99,999  "/>
    <n v="7"/>
    <x v="98"/>
    <n v="35439184.960000001"/>
    <n v="58090"/>
    <x v="4"/>
    <x v="2"/>
  </r>
  <r>
    <n v="2018"/>
    <x v="9"/>
    <s v="100,000 to 124,999"/>
    <n v="7"/>
    <x v="99"/>
    <n v="39404832.439999998"/>
    <n v="55372"/>
    <x v="4"/>
    <x v="3"/>
  </r>
  <r>
    <n v="2018"/>
    <x v="9"/>
    <s v="125,000 to 149,999"/>
    <n v="7"/>
    <x v="100"/>
    <n v="24843964.329999998"/>
    <n v="30180"/>
    <x v="4"/>
    <x v="4"/>
  </r>
  <r>
    <n v="2018"/>
    <x v="9"/>
    <s v="150,000 to 174,999"/>
    <n v="7"/>
    <x v="101"/>
    <n v="16130140.42"/>
    <n v="17417"/>
    <x v="4"/>
    <x v="5"/>
  </r>
  <r>
    <n v="2018"/>
    <x v="9"/>
    <s v="175,000 to 199,999"/>
    <n v="7"/>
    <x v="102"/>
    <n v="8215085.7599999998"/>
    <n v="7955"/>
    <x v="4"/>
    <x v="6"/>
  </r>
  <r>
    <n v="2018"/>
    <x v="9"/>
    <s v="200,000 to 299,999"/>
    <n v="7"/>
    <x v="103"/>
    <n v="10608183.880000001"/>
    <n v="8855"/>
    <x v="4"/>
    <x v="7"/>
  </r>
  <r>
    <n v="2018"/>
    <x v="9"/>
    <s v="300,000 to 399,999"/>
    <n v="7"/>
    <x v="116"/>
    <n v="1181937"/>
    <n v="739"/>
    <x v="4"/>
    <x v="8"/>
  </r>
  <r>
    <n v="2018"/>
    <x v="9"/>
    <s v="400,000 to 499,999"/>
    <n v="7"/>
    <x v="117"/>
    <n v="199548"/>
    <n v="89"/>
    <x v="4"/>
    <x v="9"/>
  </r>
  <r>
    <n v="2018"/>
    <x v="9"/>
    <s v="500,000 and over  "/>
    <n v="7"/>
    <x v="118"/>
    <n v="149397"/>
    <n v="39"/>
    <x v="4"/>
    <x v="10"/>
  </r>
  <r>
    <n v="2018"/>
    <x v="8"/>
    <s v="49,999 and under  "/>
    <n v="8"/>
    <x v="109"/>
    <n v="645"/>
    <n v="1"/>
    <x v="1"/>
    <x v="19"/>
  </r>
  <r>
    <n v="2018"/>
    <x v="8"/>
    <s v="50,000 to 74,999  "/>
    <n v="8"/>
    <x v="110"/>
    <n v="14978"/>
    <n v="29"/>
    <x v="1"/>
    <x v="1"/>
  </r>
  <r>
    <n v="2018"/>
    <x v="8"/>
    <s v="75,000 to 99,999  "/>
    <n v="8"/>
    <x v="111"/>
    <n v="35049"/>
    <n v="75"/>
    <x v="1"/>
    <x v="2"/>
  </r>
  <r>
    <n v="2018"/>
    <x v="8"/>
    <s v="100,000 to 124,999"/>
    <n v="8"/>
    <x v="112"/>
    <n v="46714"/>
    <n v="88"/>
    <x v="1"/>
    <x v="3"/>
  </r>
  <r>
    <n v="2018"/>
    <x v="8"/>
    <s v="125,000 to 149,999"/>
    <n v="8"/>
    <x v="113"/>
    <n v="32194"/>
    <n v="56"/>
    <x v="1"/>
    <x v="4"/>
  </r>
  <r>
    <n v="2018"/>
    <x v="8"/>
    <s v="150,000 to 174,999"/>
    <n v="8"/>
    <x v="114"/>
    <n v="31934"/>
    <n v="50"/>
    <x v="1"/>
    <x v="5"/>
  </r>
  <r>
    <n v="2018"/>
    <x v="8"/>
    <s v="175,000 to 199,999"/>
    <n v="8"/>
    <x v="115"/>
    <n v="17082"/>
    <n v="27"/>
    <x v="1"/>
    <x v="6"/>
  </r>
  <r>
    <n v="2018"/>
    <x v="8"/>
    <s v="200,000 to 299,999"/>
    <n v="8"/>
    <x v="92"/>
    <n v="36514"/>
    <n v="54"/>
    <x v="1"/>
    <x v="7"/>
  </r>
  <r>
    <n v="2018"/>
    <x v="8"/>
    <s v="300,000 to 399,999"/>
    <n v="8"/>
    <x v="93"/>
    <n v="11332"/>
    <n v="13"/>
    <x v="1"/>
    <x v="8"/>
  </r>
  <r>
    <n v="2018"/>
    <x v="8"/>
    <s v="400,000 to 499,999"/>
    <n v="8"/>
    <x v="94"/>
    <n v="3076"/>
    <n v="4"/>
    <x v="1"/>
    <x v="9"/>
  </r>
  <r>
    <n v="2018"/>
    <x v="8"/>
    <s v="500,000 and over  "/>
    <n v="8"/>
    <x v="95"/>
    <n v="14222"/>
    <n v="9"/>
    <x v="1"/>
    <x v="10"/>
  </r>
  <r>
    <n v="2018"/>
    <x v="9"/>
    <s v="49,999 and under  "/>
    <n v="8"/>
    <x v="109"/>
    <n v="-97"/>
    <n v="0"/>
    <x v="1"/>
    <x v="19"/>
  </r>
  <r>
    <n v="2018"/>
    <x v="9"/>
    <s v="50,000 to 74,999  "/>
    <n v="8"/>
    <x v="110"/>
    <n v="13855"/>
    <n v="28"/>
    <x v="1"/>
    <x v="1"/>
  </r>
  <r>
    <n v="2018"/>
    <x v="9"/>
    <s v="75,000 to 99,999  "/>
    <n v="8"/>
    <x v="111"/>
    <n v="30651"/>
    <n v="67"/>
    <x v="1"/>
    <x v="2"/>
  </r>
  <r>
    <n v="2018"/>
    <x v="9"/>
    <s v="100,000 to 124,999"/>
    <n v="8"/>
    <x v="112"/>
    <n v="38834"/>
    <n v="74"/>
    <x v="1"/>
    <x v="3"/>
  </r>
  <r>
    <n v="2018"/>
    <x v="9"/>
    <s v="125,000 to 149,999"/>
    <n v="8"/>
    <x v="113"/>
    <n v="29366"/>
    <n v="53"/>
    <x v="1"/>
    <x v="4"/>
  </r>
  <r>
    <n v="2018"/>
    <x v="9"/>
    <s v="150,000 to 174,999"/>
    <n v="8"/>
    <x v="114"/>
    <n v="26866"/>
    <n v="42"/>
    <x v="1"/>
    <x v="5"/>
  </r>
  <r>
    <n v="2018"/>
    <x v="9"/>
    <s v="175,000 to 199,999"/>
    <n v="8"/>
    <x v="115"/>
    <n v="14708"/>
    <n v="23"/>
    <x v="1"/>
    <x v="6"/>
  </r>
  <r>
    <n v="2018"/>
    <x v="9"/>
    <s v="200,000 to 299,999"/>
    <n v="8"/>
    <x v="92"/>
    <n v="35454"/>
    <n v="54"/>
    <x v="1"/>
    <x v="7"/>
  </r>
  <r>
    <n v="2018"/>
    <x v="9"/>
    <s v="300,000 to 399,999"/>
    <n v="8"/>
    <x v="93"/>
    <n v="11950"/>
    <n v="14"/>
    <x v="1"/>
    <x v="8"/>
  </r>
  <r>
    <n v="2018"/>
    <x v="9"/>
    <s v="400,000 to 499,999"/>
    <n v="8"/>
    <x v="94"/>
    <n v="5349"/>
    <n v="6"/>
    <x v="1"/>
    <x v="9"/>
  </r>
  <r>
    <n v="2018"/>
    <x v="9"/>
    <s v="500,000 and over  "/>
    <n v="8"/>
    <x v="95"/>
    <n v="13027"/>
    <n v="8"/>
    <x v="1"/>
    <x v="10"/>
  </r>
  <r>
    <n v="2018"/>
    <x v="8"/>
    <s v="49,999 and under  "/>
    <n v="10"/>
    <x v="119"/>
    <n v="555596.88"/>
    <n v="2986"/>
    <x v="5"/>
    <x v="19"/>
  </r>
  <r>
    <n v="2018"/>
    <x v="8"/>
    <s v="50,000 to 74,999  "/>
    <n v="10"/>
    <x v="120"/>
    <n v="2007348.01987917"/>
    <n v="9537"/>
    <x v="5"/>
    <x v="1"/>
  </r>
  <r>
    <n v="2018"/>
    <x v="8"/>
    <s v="75,000 to 99,999  "/>
    <n v="10"/>
    <x v="121"/>
    <n v="5183570.4457931798"/>
    <n v="18900"/>
    <x v="5"/>
    <x v="2"/>
  </r>
  <r>
    <n v="2018"/>
    <x v="8"/>
    <s v="100,000 to 124,999"/>
    <n v="10"/>
    <x v="122"/>
    <n v="14027349.5038491"/>
    <n v="44216"/>
    <x v="5"/>
    <x v="3"/>
  </r>
  <r>
    <n v="2018"/>
    <x v="8"/>
    <s v="125,000 to 149,999"/>
    <n v="10"/>
    <x v="123"/>
    <n v="26257907.7685441"/>
    <n v="72900"/>
    <x v="5"/>
    <x v="4"/>
  </r>
  <r>
    <n v="2018"/>
    <x v="8"/>
    <s v="150,000 to 174,999"/>
    <n v="10"/>
    <x v="124"/>
    <n v="41834086.357512102"/>
    <n v="104102"/>
    <x v="5"/>
    <x v="5"/>
  </r>
  <r>
    <n v="2018"/>
    <x v="8"/>
    <s v="175,000 to 199,999"/>
    <n v="10"/>
    <x v="125"/>
    <n v="53918713.024285398"/>
    <n v="123705"/>
    <x v="5"/>
    <x v="6"/>
  </r>
  <r>
    <n v="2018"/>
    <x v="8"/>
    <s v="200,000 to 299,999"/>
    <n v="10"/>
    <x v="126"/>
    <n v="279518267.28542799"/>
    <n v="555247"/>
    <x v="5"/>
    <x v="7"/>
  </r>
  <r>
    <n v="2018"/>
    <x v="8"/>
    <s v="300,000 to 399,999"/>
    <n v="10"/>
    <x v="127"/>
    <n v="213081104.27070901"/>
    <n v="355844"/>
    <x v="5"/>
    <x v="8"/>
  </r>
  <r>
    <n v="2018"/>
    <x v="8"/>
    <s v="400,000 to 499,999"/>
    <n v="10"/>
    <x v="128"/>
    <n v="119032453.824696"/>
    <n v="171821"/>
    <x v="5"/>
    <x v="9"/>
  </r>
  <r>
    <n v="2018"/>
    <x v="8"/>
    <s v="500,000 and over  "/>
    <n v="10"/>
    <x v="129"/>
    <n v="185182223.59060699"/>
    <n v="195835"/>
    <x v="5"/>
    <x v="10"/>
  </r>
  <r>
    <n v="2018"/>
    <x v="9"/>
    <s v="49,999 and under  "/>
    <n v="10"/>
    <x v="119"/>
    <n v="521450.52"/>
    <n v="2571"/>
    <x v="5"/>
    <x v="19"/>
  </r>
  <r>
    <n v="2018"/>
    <x v="9"/>
    <s v="50,000 to 74,999  "/>
    <n v="10"/>
    <x v="120"/>
    <n v="1507296.0648556999"/>
    <n v="6827"/>
    <x v="5"/>
    <x v="1"/>
  </r>
  <r>
    <n v="2018"/>
    <x v="9"/>
    <s v="75,000 to 99,999  "/>
    <n v="10"/>
    <x v="121"/>
    <n v="4203741.1872362103"/>
    <n v="16359"/>
    <x v="5"/>
    <x v="2"/>
  </r>
  <r>
    <n v="2018"/>
    <x v="9"/>
    <s v="100,000 to 124,999"/>
    <n v="10"/>
    <x v="122"/>
    <n v="11124544.4263002"/>
    <n v="38735"/>
    <x v="5"/>
    <x v="3"/>
  </r>
  <r>
    <n v="2018"/>
    <x v="9"/>
    <s v="125,000 to 149,999"/>
    <n v="10"/>
    <x v="123"/>
    <n v="20482054.601818599"/>
    <n v="66066"/>
    <x v="5"/>
    <x v="4"/>
  </r>
  <r>
    <n v="2018"/>
    <x v="9"/>
    <s v="150,000 to 174,999"/>
    <n v="10"/>
    <x v="124"/>
    <n v="32453777.4210627"/>
    <n v="95098"/>
    <x v="5"/>
    <x v="5"/>
  </r>
  <r>
    <n v="2018"/>
    <x v="9"/>
    <s v="175,000 to 199,999"/>
    <n v="10"/>
    <x v="125"/>
    <n v="43100128.292453699"/>
    <n v="115922"/>
    <x v="5"/>
    <x v="6"/>
  </r>
  <r>
    <n v="2018"/>
    <x v="9"/>
    <s v="200,000 to 299,999"/>
    <n v="10"/>
    <x v="126"/>
    <n v="238371878.53114501"/>
    <n v="537349"/>
    <x v="5"/>
    <x v="7"/>
  </r>
  <r>
    <n v="2018"/>
    <x v="9"/>
    <s v="300,000 to 399,999"/>
    <n v="10"/>
    <x v="127"/>
    <n v="198622900.29164401"/>
    <n v="367531"/>
    <x v="5"/>
    <x v="8"/>
  </r>
  <r>
    <n v="2018"/>
    <x v="9"/>
    <s v="400,000 to 499,999"/>
    <n v="10"/>
    <x v="128"/>
    <n v="115592214.91191299"/>
    <n v="182541"/>
    <x v="5"/>
    <x v="9"/>
  </r>
  <r>
    <n v="2018"/>
    <x v="9"/>
    <s v="500,000 and over  "/>
    <n v="10"/>
    <x v="129"/>
    <n v="187277256.94937801"/>
    <n v="216304"/>
    <x v="5"/>
    <x v="10"/>
  </r>
  <r>
    <n v="2020"/>
    <x v="10"/>
    <s v="49,999 and under  "/>
    <s v="00a"/>
    <x v="0"/>
    <n v="590773.42000000004"/>
    <n v="5045"/>
    <x v="0"/>
    <x v="19"/>
  </r>
  <r>
    <n v="2020"/>
    <x v="10"/>
    <s v="50,000 to 74,999  "/>
    <s v="00a"/>
    <x v="1"/>
    <n v="677374.59"/>
    <n v="3569"/>
    <x v="0"/>
    <x v="1"/>
  </r>
  <r>
    <n v="2020"/>
    <x v="10"/>
    <s v="75,000 to 99,999  "/>
    <s v="00a"/>
    <x v="2"/>
    <n v="1152558.3799999999"/>
    <n v="4769"/>
    <x v="0"/>
    <x v="2"/>
  </r>
  <r>
    <n v="2020"/>
    <x v="10"/>
    <s v="100,000 to 124,999"/>
    <s v="00a"/>
    <x v="3"/>
    <n v="2384299.98"/>
    <n v="8284"/>
    <x v="0"/>
    <x v="3"/>
  </r>
  <r>
    <n v="2020"/>
    <x v="10"/>
    <s v="125,000 to 149,999"/>
    <s v="00a"/>
    <x v="4"/>
    <n v="4152998.92"/>
    <n v="13676"/>
    <x v="0"/>
    <x v="4"/>
  </r>
  <r>
    <n v="2020"/>
    <x v="10"/>
    <s v="150,000 to 174,999"/>
    <s v="00a"/>
    <x v="5"/>
    <n v="6501976.3399999999"/>
    <n v="20200"/>
    <x v="0"/>
    <x v="5"/>
  </r>
  <r>
    <n v="2020"/>
    <x v="10"/>
    <s v="175,000 to 199,999"/>
    <s v="00a"/>
    <x v="6"/>
    <n v="8302567.6935617104"/>
    <n v="25004"/>
    <x v="0"/>
    <x v="6"/>
  </r>
  <r>
    <n v="2020"/>
    <x v="10"/>
    <s v="200,000 to 299,999"/>
    <s v="00a"/>
    <x v="7"/>
    <n v="42927096.242214501"/>
    <n v="107875"/>
    <x v="0"/>
    <x v="7"/>
  </r>
  <r>
    <n v="2020"/>
    <x v="10"/>
    <s v="300,000 to 399,999"/>
    <s v="00a"/>
    <x v="8"/>
    <n v="28878410.498188101"/>
    <n v="57565"/>
    <x v="0"/>
    <x v="8"/>
  </r>
  <r>
    <n v="2020"/>
    <x v="10"/>
    <s v="400,000 to 499,999"/>
    <s v="00a"/>
    <x v="9"/>
    <n v="16831355.4853586"/>
    <n v="24767"/>
    <x v="0"/>
    <x v="9"/>
  </r>
  <r>
    <n v="2020"/>
    <x v="10"/>
    <s v="500,000 and over  "/>
    <s v="00a"/>
    <x v="10"/>
    <n v="36196892.844735101"/>
    <n v="28141"/>
    <x v="0"/>
    <x v="10"/>
  </r>
  <r>
    <n v="2020"/>
    <x v="11"/>
    <s v="49,999 and under  "/>
    <s v="00a"/>
    <x v="0"/>
    <n v="384664.88"/>
    <n v="4602"/>
    <x v="0"/>
    <x v="19"/>
  </r>
  <r>
    <n v="2020"/>
    <x v="11"/>
    <s v="50,000 to 74,999  "/>
    <s v="00a"/>
    <x v="1"/>
    <n v="543057.19999999995"/>
    <n v="3317"/>
    <x v="0"/>
    <x v="1"/>
  </r>
  <r>
    <n v="2020"/>
    <x v="11"/>
    <s v="75,000 to 99,999  "/>
    <s v="00a"/>
    <x v="2"/>
    <n v="933998.44"/>
    <n v="4180"/>
    <x v="0"/>
    <x v="2"/>
  </r>
  <r>
    <n v="2020"/>
    <x v="11"/>
    <s v="100,000 to 124,999"/>
    <s v="00a"/>
    <x v="3"/>
    <n v="1955024.67"/>
    <n v="6932"/>
    <x v="0"/>
    <x v="3"/>
  </r>
  <r>
    <n v="2020"/>
    <x v="11"/>
    <s v="125,000 to 149,999"/>
    <s v="00a"/>
    <x v="4"/>
    <n v="3633976.2"/>
    <n v="11527"/>
    <x v="0"/>
    <x v="4"/>
  </r>
  <r>
    <n v="2020"/>
    <x v="11"/>
    <s v="150,000 to 174,999"/>
    <s v="00a"/>
    <x v="5"/>
    <n v="6210714.3200000003"/>
    <n v="17688"/>
    <x v="0"/>
    <x v="5"/>
  </r>
  <r>
    <n v="2020"/>
    <x v="11"/>
    <s v="175,000 to 199,999"/>
    <s v="00a"/>
    <x v="6"/>
    <n v="8390496.3128767293"/>
    <n v="22670"/>
    <x v="0"/>
    <x v="6"/>
  </r>
  <r>
    <n v="2020"/>
    <x v="11"/>
    <s v="200,000 to 299,999"/>
    <s v="00a"/>
    <x v="7"/>
    <n v="52571522.270621799"/>
    <n v="111382"/>
    <x v="0"/>
    <x v="7"/>
  </r>
  <r>
    <n v="2020"/>
    <x v="11"/>
    <s v="300,000 to 399,999"/>
    <s v="00a"/>
    <x v="8"/>
    <n v="48729635.460579596"/>
    <n v="69440"/>
    <x v="0"/>
    <x v="8"/>
  </r>
  <r>
    <n v="2020"/>
    <x v="11"/>
    <s v="400,000 to 499,999"/>
    <s v="00a"/>
    <x v="9"/>
    <n v="34922122.034274302"/>
    <n v="33734"/>
    <x v="0"/>
    <x v="9"/>
  </r>
  <r>
    <n v="2020"/>
    <x v="11"/>
    <s v="500,000 and over  "/>
    <s v="00a"/>
    <x v="10"/>
    <n v="87999011.171778798"/>
    <n v="43877"/>
    <x v="0"/>
    <x v="10"/>
  </r>
  <r>
    <n v="2020"/>
    <x v="10"/>
    <s v="49,999 and under  "/>
    <s v="00b"/>
    <x v="11"/>
    <n v="20247.07"/>
    <n v="96"/>
    <x v="0"/>
    <x v="19"/>
  </r>
  <r>
    <n v="2020"/>
    <x v="10"/>
    <s v="50,000 to 74,999  "/>
    <s v="00b"/>
    <x v="12"/>
    <n v="115884"/>
    <n v="308"/>
    <x v="0"/>
    <x v="1"/>
  </r>
  <r>
    <n v="2020"/>
    <x v="10"/>
    <s v="75,000 to 99,999  "/>
    <s v="00b"/>
    <x v="13"/>
    <n v="192212"/>
    <n v="403"/>
    <x v="0"/>
    <x v="2"/>
  </r>
  <r>
    <n v="2020"/>
    <x v="10"/>
    <s v="100,000 to 124,999"/>
    <s v="00b"/>
    <x v="14"/>
    <n v="457228.22"/>
    <n v="860"/>
    <x v="0"/>
    <x v="3"/>
  </r>
  <r>
    <n v="2020"/>
    <x v="10"/>
    <s v="125,000 to 149,999"/>
    <s v="00b"/>
    <x v="15"/>
    <n v="596258.72"/>
    <n v="1003"/>
    <x v="0"/>
    <x v="4"/>
  </r>
  <r>
    <n v="2020"/>
    <x v="10"/>
    <s v="150,000 to 174,999"/>
    <s v="00b"/>
    <x v="16"/>
    <n v="901969.29"/>
    <n v="1389"/>
    <x v="0"/>
    <x v="5"/>
  </r>
  <r>
    <n v="2020"/>
    <x v="10"/>
    <s v="175,000 to 199,999"/>
    <s v="00b"/>
    <x v="17"/>
    <n v="996605.03"/>
    <n v="1412"/>
    <x v="0"/>
    <x v="6"/>
  </r>
  <r>
    <n v="2020"/>
    <x v="10"/>
    <s v="200,000 to 299,999"/>
    <s v="00b"/>
    <x v="18"/>
    <n v="4316117.67"/>
    <n v="5109"/>
    <x v="0"/>
    <x v="7"/>
  </r>
  <r>
    <n v="2020"/>
    <x v="10"/>
    <s v="300,000 to 399,999"/>
    <s v="00b"/>
    <x v="19"/>
    <n v="3418561.7198629901"/>
    <n v="3271"/>
    <x v="0"/>
    <x v="8"/>
  </r>
  <r>
    <n v="2020"/>
    <x v="10"/>
    <s v="400,000 to 499,999"/>
    <s v="00b"/>
    <x v="20"/>
    <n v="2298385.2113549798"/>
    <n v="1858"/>
    <x v="0"/>
    <x v="9"/>
  </r>
  <r>
    <n v="2020"/>
    <x v="10"/>
    <s v="500,000 and over  "/>
    <s v="00b"/>
    <x v="21"/>
    <n v="4513395.8689414104"/>
    <n v="2567"/>
    <x v="0"/>
    <x v="10"/>
  </r>
  <r>
    <n v="2020"/>
    <x v="11"/>
    <s v="49,999 and under  "/>
    <s v="00b"/>
    <x v="11"/>
    <n v="20647.36"/>
    <n v="85"/>
    <x v="0"/>
    <x v="19"/>
  </r>
  <r>
    <n v="2020"/>
    <x v="11"/>
    <s v="50,000 to 74,999  "/>
    <s v="00b"/>
    <x v="12"/>
    <n v="109057.84"/>
    <n v="265"/>
    <x v="0"/>
    <x v="1"/>
  </r>
  <r>
    <n v="2020"/>
    <x v="11"/>
    <s v="75,000 to 99,999  "/>
    <s v="00b"/>
    <x v="13"/>
    <n v="195650.69"/>
    <n v="360"/>
    <x v="0"/>
    <x v="2"/>
  </r>
  <r>
    <n v="2020"/>
    <x v="11"/>
    <s v="100,000 to 124,999"/>
    <s v="00b"/>
    <x v="14"/>
    <n v="481803.91"/>
    <n v="801"/>
    <x v="0"/>
    <x v="3"/>
  </r>
  <r>
    <n v="2020"/>
    <x v="11"/>
    <s v="125,000 to 149,999"/>
    <s v="00b"/>
    <x v="15"/>
    <n v="740187.33"/>
    <n v="1122"/>
    <x v="0"/>
    <x v="4"/>
  </r>
  <r>
    <n v="2020"/>
    <x v="11"/>
    <s v="150,000 to 174,999"/>
    <s v="00b"/>
    <x v="16"/>
    <n v="1263525.1299999999"/>
    <n v="1657"/>
    <x v="0"/>
    <x v="5"/>
  </r>
  <r>
    <n v="2020"/>
    <x v="11"/>
    <s v="175,000 to 199,999"/>
    <s v="00b"/>
    <x v="17"/>
    <n v="1497880.97"/>
    <n v="1882"/>
    <x v="0"/>
    <x v="6"/>
  </r>
  <r>
    <n v="2020"/>
    <x v="11"/>
    <s v="200,000 to 299,999"/>
    <s v="00b"/>
    <x v="18"/>
    <n v="8415626.9932876807"/>
    <n v="8367"/>
    <x v="0"/>
    <x v="7"/>
  </r>
  <r>
    <n v="2020"/>
    <x v="11"/>
    <s v="300,000 to 399,999"/>
    <s v="00b"/>
    <x v="19"/>
    <n v="8773558.9826422092"/>
    <n v="6642"/>
    <x v="0"/>
    <x v="8"/>
  </r>
  <r>
    <n v="2020"/>
    <x v="11"/>
    <s v="400,000 to 499,999"/>
    <s v="00b"/>
    <x v="20"/>
    <n v="5951847.4699999997"/>
    <n v="3852"/>
    <x v="0"/>
    <x v="9"/>
  </r>
  <r>
    <n v="2020"/>
    <x v="11"/>
    <s v="500,000 and over  "/>
    <s v="00b"/>
    <x v="21"/>
    <n v="14326674.289999999"/>
    <n v="6096"/>
    <x v="0"/>
    <x v="10"/>
  </r>
  <r>
    <n v="2020"/>
    <x v="10"/>
    <s v="49,999 and under  "/>
    <s v="00c"/>
    <x v="22"/>
    <n v="59103"/>
    <n v="48"/>
    <x v="0"/>
    <x v="19"/>
  </r>
  <r>
    <n v="2020"/>
    <x v="10"/>
    <s v="50,000 to 74,999  "/>
    <s v="00c"/>
    <x v="23"/>
    <n v="2510"/>
    <n v="34"/>
    <x v="0"/>
    <x v="1"/>
  </r>
  <r>
    <n v="2020"/>
    <x v="10"/>
    <s v="75,000 to 99,999  "/>
    <s v="00c"/>
    <x v="24"/>
    <n v="6048"/>
    <n v="62"/>
    <x v="0"/>
    <x v="2"/>
  </r>
  <r>
    <n v="2020"/>
    <x v="10"/>
    <s v="100,000 to 124,999"/>
    <s v="00c"/>
    <x v="25"/>
    <n v="20630.240000000002"/>
    <n v="151"/>
    <x v="0"/>
    <x v="3"/>
  </r>
  <r>
    <n v="2020"/>
    <x v="10"/>
    <s v="125,000 to 149,999"/>
    <s v="00c"/>
    <x v="26"/>
    <n v="33287"/>
    <n v="285"/>
    <x v="0"/>
    <x v="4"/>
  </r>
  <r>
    <n v="2020"/>
    <x v="10"/>
    <s v="150,000 to 174,999"/>
    <s v="00c"/>
    <x v="27"/>
    <n v="68046"/>
    <n v="464"/>
    <x v="0"/>
    <x v="5"/>
  </r>
  <r>
    <n v="2020"/>
    <x v="10"/>
    <s v="175,000 to 199,999"/>
    <s v="00c"/>
    <x v="28"/>
    <n v="109715"/>
    <n v="723"/>
    <x v="0"/>
    <x v="6"/>
  </r>
  <r>
    <n v="2020"/>
    <x v="10"/>
    <s v="200,000 to 299,999"/>
    <s v="00c"/>
    <x v="29"/>
    <n v="1160622.25"/>
    <n v="6521"/>
    <x v="0"/>
    <x v="7"/>
  </r>
  <r>
    <n v="2020"/>
    <x v="10"/>
    <s v="300,000 to 399,999"/>
    <s v="00c"/>
    <x v="30"/>
    <n v="1804196.9357427801"/>
    <n v="8623"/>
    <x v="0"/>
    <x v="8"/>
  </r>
  <r>
    <n v="2020"/>
    <x v="10"/>
    <s v="400,000 to 499,999"/>
    <s v="00c"/>
    <x v="31"/>
    <n v="1521839.6493557601"/>
    <n v="6386"/>
    <x v="0"/>
    <x v="9"/>
  </r>
  <r>
    <n v="2020"/>
    <x v="10"/>
    <s v="500,000 and over  "/>
    <s v="00c"/>
    <x v="32"/>
    <n v="5974963.6554492498"/>
    <n v="14998"/>
    <x v="0"/>
    <x v="10"/>
  </r>
  <r>
    <n v="2020"/>
    <x v="11"/>
    <s v="49,999 and under  "/>
    <s v="00c"/>
    <x v="22"/>
    <n v="28727"/>
    <n v="41"/>
    <x v="0"/>
    <x v="19"/>
  </r>
  <r>
    <n v="2020"/>
    <x v="11"/>
    <s v="50,000 to 74,999  "/>
    <s v="00c"/>
    <x v="23"/>
    <n v="3514"/>
    <n v="35"/>
    <x v="0"/>
    <x v="1"/>
  </r>
  <r>
    <n v="2020"/>
    <x v="11"/>
    <s v="75,000 to 99,999  "/>
    <s v="00c"/>
    <x v="24"/>
    <n v="5025"/>
    <n v="55"/>
    <x v="0"/>
    <x v="2"/>
  </r>
  <r>
    <n v="2020"/>
    <x v="11"/>
    <s v="100,000 to 124,999"/>
    <s v="00c"/>
    <x v="25"/>
    <n v="17903.75"/>
    <n v="126"/>
    <x v="0"/>
    <x v="3"/>
  </r>
  <r>
    <n v="2020"/>
    <x v="11"/>
    <s v="125,000 to 149,999"/>
    <s v="00c"/>
    <x v="26"/>
    <n v="29468.3"/>
    <n v="249"/>
    <x v="0"/>
    <x v="4"/>
  </r>
  <r>
    <n v="2020"/>
    <x v="11"/>
    <s v="150,000 to 174,999"/>
    <s v="00c"/>
    <x v="27"/>
    <n v="50940.15"/>
    <n v="346"/>
    <x v="0"/>
    <x v="5"/>
  </r>
  <r>
    <n v="2020"/>
    <x v="11"/>
    <s v="175,000 to 199,999"/>
    <s v="00c"/>
    <x v="28"/>
    <n v="83969.55"/>
    <n v="532"/>
    <x v="0"/>
    <x v="6"/>
  </r>
  <r>
    <n v="2020"/>
    <x v="11"/>
    <s v="200,000 to 299,999"/>
    <s v="00c"/>
    <x v="29"/>
    <n v="958634.7"/>
    <n v="5371"/>
    <x v="0"/>
    <x v="7"/>
  </r>
  <r>
    <n v="2020"/>
    <x v="11"/>
    <s v="300,000 to 399,999"/>
    <s v="00c"/>
    <x v="30"/>
    <n v="1730578.56407512"/>
    <n v="8141"/>
    <x v="0"/>
    <x v="8"/>
  </r>
  <r>
    <n v="2020"/>
    <x v="11"/>
    <s v="400,000 to 499,999"/>
    <s v="00c"/>
    <x v="31"/>
    <n v="1516384.24719932"/>
    <n v="6242"/>
    <x v="0"/>
    <x v="9"/>
  </r>
  <r>
    <n v="2020"/>
    <x v="11"/>
    <s v="500,000 and over  "/>
    <s v="00c"/>
    <x v="32"/>
    <n v="6336364.7936402196"/>
    <n v="15365"/>
    <x v="0"/>
    <x v="10"/>
  </r>
  <r>
    <n v="2020"/>
    <x v="10"/>
    <s v="49,999 and under  "/>
    <n v="1"/>
    <x v="33"/>
    <n v="0"/>
    <n v="0"/>
    <x v="1"/>
    <x v="19"/>
  </r>
  <r>
    <n v="2020"/>
    <x v="10"/>
    <s v="50,000 to 74,999  "/>
    <n v="1"/>
    <x v="34"/>
    <n v="0"/>
    <n v="0"/>
    <x v="1"/>
    <x v="1"/>
  </r>
  <r>
    <n v="2020"/>
    <x v="10"/>
    <s v="75,000 to 99,999  "/>
    <n v="1"/>
    <x v="35"/>
    <n v="0"/>
    <n v="0"/>
    <x v="1"/>
    <x v="2"/>
  </r>
  <r>
    <n v="2020"/>
    <x v="10"/>
    <s v="100,000 to 124,999"/>
    <n v="1"/>
    <x v="36"/>
    <n v="0"/>
    <n v="0"/>
    <x v="1"/>
    <x v="3"/>
  </r>
  <r>
    <n v="2020"/>
    <x v="10"/>
    <s v="125,000 to 149,999"/>
    <n v="1"/>
    <x v="37"/>
    <n v="0"/>
    <n v="0"/>
    <x v="1"/>
    <x v="4"/>
  </r>
  <r>
    <n v="2020"/>
    <x v="10"/>
    <s v="150,000 to 174,999"/>
    <n v="1"/>
    <x v="38"/>
    <n v="0"/>
    <n v="0"/>
    <x v="1"/>
    <x v="5"/>
  </r>
  <r>
    <n v="2020"/>
    <x v="10"/>
    <s v="175,000 to 199,999"/>
    <n v="1"/>
    <x v="39"/>
    <n v="0"/>
    <n v="0"/>
    <x v="1"/>
    <x v="6"/>
  </r>
  <r>
    <n v="2020"/>
    <x v="10"/>
    <s v="200,000 to 299,999"/>
    <n v="1"/>
    <x v="40"/>
    <n v="0"/>
    <n v="0"/>
    <x v="1"/>
    <x v="7"/>
  </r>
  <r>
    <n v="2020"/>
    <x v="10"/>
    <s v="300,000 to 399,999"/>
    <n v="1"/>
    <x v="41"/>
    <n v="0"/>
    <n v="0"/>
    <x v="1"/>
    <x v="8"/>
  </r>
  <r>
    <n v="2020"/>
    <x v="10"/>
    <s v="400,000 to 499,999"/>
    <n v="1"/>
    <x v="42"/>
    <n v="0"/>
    <n v="0"/>
    <x v="1"/>
    <x v="9"/>
  </r>
  <r>
    <n v="2020"/>
    <x v="10"/>
    <s v="500,000 and over  "/>
    <n v="1"/>
    <x v="43"/>
    <n v="0"/>
    <n v="0"/>
    <x v="1"/>
    <x v="10"/>
  </r>
  <r>
    <n v="2020"/>
    <x v="11"/>
    <s v="49,999 and under  "/>
    <n v="1"/>
    <x v="33"/>
    <n v="0"/>
    <n v="0"/>
    <x v="1"/>
    <x v="19"/>
  </r>
  <r>
    <n v="2020"/>
    <x v="11"/>
    <s v="50,000 to 74,999  "/>
    <n v="1"/>
    <x v="34"/>
    <n v="0"/>
    <n v="0"/>
    <x v="1"/>
    <x v="1"/>
  </r>
  <r>
    <n v="2020"/>
    <x v="11"/>
    <s v="75,000 to 99,999  "/>
    <n v="1"/>
    <x v="35"/>
    <n v="0"/>
    <n v="0"/>
    <x v="1"/>
    <x v="2"/>
  </r>
  <r>
    <n v="2020"/>
    <x v="11"/>
    <s v="100,000 to 124,999"/>
    <n v="1"/>
    <x v="36"/>
    <n v="0"/>
    <n v="0"/>
    <x v="1"/>
    <x v="3"/>
  </r>
  <r>
    <n v="2020"/>
    <x v="11"/>
    <s v="125,000 to 149,999"/>
    <n v="1"/>
    <x v="37"/>
    <n v="0"/>
    <n v="0"/>
    <x v="1"/>
    <x v="4"/>
  </r>
  <r>
    <n v="2020"/>
    <x v="11"/>
    <s v="150,000 to 174,999"/>
    <n v="1"/>
    <x v="38"/>
    <n v="0"/>
    <n v="0"/>
    <x v="1"/>
    <x v="5"/>
  </r>
  <r>
    <n v="2020"/>
    <x v="11"/>
    <s v="175,000 to 199,999"/>
    <n v="1"/>
    <x v="39"/>
    <n v="0"/>
    <n v="0"/>
    <x v="1"/>
    <x v="6"/>
  </r>
  <r>
    <n v="2020"/>
    <x v="11"/>
    <s v="200,000 to 299,999"/>
    <n v="1"/>
    <x v="40"/>
    <n v="0"/>
    <n v="0"/>
    <x v="1"/>
    <x v="7"/>
  </r>
  <r>
    <n v="2020"/>
    <x v="11"/>
    <s v="300,000 to 399,999"/>
    <n v="1"/>
    <x v="41"/>
    <n v="0"/>
    <n v="0"/>
    <x v="1"/>
    <x v="8"/>
  </r>
  <r>
    <n v="2020"/>
    <x v="11"/>
    <s v="400,000 to 499,999"/>
    <n v="1"/>
    <x v="42"/>
    <n v="0"/>
    <n v="0"/>
    <x v="1"/>
    <x v="9"/>
  </r>
  <r>
    <n v="2020"/>
    <x v="11"/>
    <s v="500,000 and over  "/>
    <n v="1"/>
    <x v="43"/>
    <n v="0"/>
    <n v="0"/>
    <x v="1"/>
    <x v="10"/>
  </r>
  <r>
    <n v="2020"/>
    <x v="10"/>
    <s v="49,999 and under  "/>
    <n v="2"/>
    <x v="44"/>
    <n v="0"/>
    <n v="0"/>
    <x v="1"/>
    <x v="19"/>
  </r>
  <r>
    <n v="2020"/>
    <x v="10"/>
    <s v="50,000 to 74,999  "/>
    <n v="2"/>
    <x v="45"/>
    <n v="0"/>
    <n v="0"/>
    <x v="1"/>
    <x v="1"/>
  </r>
  <r>
    <n v="2020"/>
    <x v="10"/>
    <s v="75,000 to 99,999  "/>
    <n v="2"/>
    <x v="46"/>
    <n v="0"/>
    <n v="0"/>
    <x v="1"/>
    <x v="2"/>
  </r>
  <r>
    <n v="2020"/>
    <x v="10"/>
    <s v="100,000 to 124,999"/>
    <n v="2"/>
    <x v="47"/>
    <n v="0"/>
    <n v="0"/>
    <x v="1"/>
    <x v="3"/>
  </r>
  <r>
    <n v="2020"/>
    <x v="10"/>
    <s v="125,000 to 149,999"/>
    <n v="2"/>
    <x v="48"/>
    <n v="0"/>
    <n v="0"/>
    <x v="1"/>
    <x v="4"/>
  </r>
  <r>
    <n v="2020"/>
    <x v="10"/>
    <s v="150,000 to 174,999"/>
    <n v="2"/>
    <x v="49"/>
    <n v="0"/>
    <n v="0"/>
    <x v="1"/>
    <x v="5"/>
  </r>
  <r>
    <n v="2020"/>
    <x v="10"/>
    <s v="175,000 to 199,999"/>
    <n v="2"/>
    <x v="50"/>
    <n v="0"/>
    <n v="0"/>
    <x v="1"/>
    <x v="6"/>
  </r>
  <r>
    <n v="2020"/>
    <x v="10"/>
    <s v="200,000 to 299,999"/>
    <n v="2"/>
    <x v="51"/>
    <n v="0"/>
    <n v="0"/>
    <x v="1"/>
    <x v="7"/>
  </r>
  <r>
    <n v="2020"/>
    <x v="10"/>
    <s v="300,000 to 399,999"/>
    <n v="2"/>
    <x v="52"/>
    <n v="0"/>
    <n v="0"/>
    <x v="1"/>
    <x v="8"/>
  </r>
  <r>
    <n v="2020"/>
    <x v="10"/>
    <s v="400,000 to 499,999"/>
    <n v="2"/>
    <x v="53"/>
    <n v="0"/>
    <n v="0"/>
    <x v="1"/>
    <x v="9"/>
  </r>
  <r>
    <n v="2020"/>
    <x v="10"/>
    <s v="500,000 and over  "/>
    <n v="2"/>
    <x v="54"/>
    <n v="0"/>
    <n v="0"/>
    <x v="1"/>
    <x v="10"/>
  </r>
  <r>
    <n v="2020"/>
    <x v="11"/>
    <s v="49,999 and under  "/>
    <n v="2"/>
    <x v="44"/>
    <n v="0"/>
    <n v="0"/>
    <x v="1"/>
    <x v="19"/>
  </r>
  <r>
    <n v="2020"/>
    <x v="11"/>
    <s v="50,000 to 74,999  "/>
    <n v="2"/>
    <x v="45"/>
    <n v="0"/>
    <n v="0"/>
    <x v="1"/>
    <x v="1"/>
  </r>
  <r>
    <n v="2020"/>
    <x v="11"/>
    <s v="75,000 to 99,999  "/>
    <n v="2"/>
    <x v="46"/>
    <n v="608"/>
    <n v="1"/>
    <x v="1"/>
    <x v="2"/>
  </r>
  <r>
    <n v="2020"/>
    <x v="11"/>
    <s v="100,000 to 124,999"/>
    <n v="2"/>
    <x v="47"/>
    <n v="828"/>
    <n v="1"/>
    <x v="1"/>
    <x v="3"/>
  </r>
  <r>
    <n v="2020"/>
    <x v="11"/>
    <s v="125,000 to 149,999"/>
    <n v="2"/>
    <x v="48"/>
    <n v="877"/>
    <n v="1"/>
    <x v="1"/>
    <x v="4"/>
  </r>
  <r>
    <n v="2020"/>
    <x v="11"/>
    <s v="150,000 to 174,999"/>
    <n v="2"/>
    <x v="49"/>
    <n v="8306"/>
    <n v="12"/>
    <x v="1"/>
    <x v="5"/>
  </r>
  <r>
    <n v="2020"/>
    <x v="11"/>
    <s v="175,000 to 199,999"/>
    <n v="2"/>
    <x v="50"/>
    <n v="5052"/>
    <n v="8"/>
    <x v="1"/>
    <x v="6"/>
  </r>
  <r>
    <n v="2020"/>
    <x v="11"/>
    <s v="200,000 to 299,999"/>
    <n v="2"/>
    <x v="51"/>
    <n v="17894"/>
    <n v="20"/>
    <x v="1"/>
    <x v="7"/>
  </r>
  <r>
    <n v="2020"/>
    <x v="11"/>
    <s v="300,000 to 399,999"/>
    <n v="2"/>
    <x v="52"/>
    <n v="8842"/>
    <n v="9"/>
    <x v="1"/>
    <x v="8"/>
  </r>
  <r>
    <n v="2020"/>
    <x v="11"/>
    <s v="400,000 to 499,999"/>
    <n v="2"/>
    <x v="53"/>
    <n v="8085"/>
    <n v="9"/>
    <x v="1"/>
    <x v="9"/>
  </r>
  <r>
    <n v="2020"/>
    <x v="11"/>
    <s v="500,000 and over  "/>
    <n v="2"/>
    <x v="54"/>
    <n v="35022"/>
    <n v="17"/>
    <x v="1"/>
    <x v="10"/>
  </r>
  <r>
    <n v="2020"/>
    <x v="10"/>
    <s v="49,999 and under  "/>
    <n v="3"/>
    <x v="55"/>
    <n v="81962.34"/>
    <n v="124"/>
    <x v="1"/>
    <x v="19"/>
  </r>
  <r>
    <n v="2020"/>
    <x v="10"/>
    <s v="50,000 to 74,999  "/>
    <n v="3"/>
    <x v="56"/>
    <n v="353633.12988975499"/>
    <n v="1071"/>
    <x v="1"/>
    <x v="1"/>
  </r>
  <r>
    <n v="2020"/>
    <x v="10"/>
    <s v="75,000 to 99,999  "/>
    <n v="3"/>
    <x v="57"/>
    <n v="525487.67000000004"/>
    <n v="1091"/>
    <x v="1"/>
    <x v="2"/>
  </r>
  <r>
    <n v="2020"/>
    <x v="10"/>
    <s v="100,000 to 124,999"/>
    <n v="3"/>
    <x v="58"/>
    <n v="2903588.6254748502"/>
    <n v="5719"/>
    <x v="1"/>
    <x v="3"/>
  </r>
  <r>
    <n v="2020"/>
    <x v="10"/>
    <s v="125,000 to 149,999"/>
    <n v="3"/>
    <x v="59"/>
    <n v="12828110.92"/>
    <n v="24342"/>
    <x v="1"/>
    <x v="4"/>
  </r>
  <r>
    <n v="2020"/>
    <x v="10"/>
    <s v="150,000 to 174,999"/>
    <n v="3"/>
    <x v="60"/>
    <n v="36517064.732405096"/>
    <n v="64336"/>
    <x v="1"/>
    <x v="5"/>
  </r>
  <r>
    <n v="2020"/>
    <x v="10"/>
    <s v="175,000 to 199,999"/>
    <n v="3"/>
    <x v="61"/>
    <n v="74033328.279254496"/>
    <n v="122173"/>
    <x v="1"/>
    <x v="6"/>
  </r>
  <r>
    <n v="2020"/>
    <x v="10"/>
    <s v="200,000 to 299,999"/>
    <n v="3"/>
    <x v="62"/>
    <n v="765212233.49796295"/>
    <n v="1067678"/>
    <x v="1"/>
    <x v="7"/>
  </r>
  <r>
    <n v="2020"/>
    <x v="10"/>
    <s v="300,000 to 399,999"/>
    <n v="3"/>
    <x v="63"/>
    <n v="1118420115.5343101"/>
    <n v="1283695"/>
    <x v="1"/>
    <x v="8"/>
  </r>
  <r>
    <n v="2020"/>
    <x v="10"/>
    <s v="400,000 to 499,999"/>
    <n v="3"/>
    <x v="64"/>
    <n v="912043771.16401303"/>
    <n v="868672"/>
    <x v="1"/>
    <x v="9"/>
  </r>
  <r>
    <n v="2020"/>
    <x v="10"/>
    <s v="500,000 and over  "/>
    <n v="3"/>
    <x v="65"/>
    <n v="2105154856.45473"/>
    <n v="1243316"/>
    <x v="1"/>
    <x v="10"/>
  </r>
  <r>
    <n v="2020"/>
    <x v="11"/>
    <s v="49,999 and under  "/>
    <n v="3"/>
    <x v="55"/>
    <n v="184552.79"/>
    <n v="543"/>
    <x v="1"/>
    <x v="19"/>
  </r>
  <r>
    <n v="2020"/>
    <x v="11"/>
    <s v="50,000 to 74,999  "/>
    <n v="3"/>
    <x v="56"/>
    <n v="887662.58"/>
    <n v="2213"/>
    <x v="1"/>
    <x v="1"/>
  </r>
  <r>
    <n v="2020"/>
    <x v="11"/>
    <s v="75,000 to 99,999  "/>
    <n v="3"/>
    <x v="57"/>
    <n v="523719"/>
    <n v="1002"/>
    <x v="1"/>
    <x v="2"/>
  </r>
  <r>
    <n v="2020"/>
    <x v="11"/>
    <s v="100,000 to 124,999"/>
    <n v="3"/>
    <x v="58"/>
    <n v="2187842.7200000002"/>
    <n v="4051"/>
    <x v="1"/>
    <x v="3"/>
  </r>
  <r>
    <n v="2020"/>
    <x v="11"/>
    <s v="125,000 to 149,999"/>
    <n v="3"/>
    <x v="59"/>
    <n v="9295858.0468581095"/>
    <n v="16264"/>
    <x v="1"/>
    <x v="4"/>
  </r>
  <r>
    <n v="2020"/>
    <x v="11"/>
    <s v="150,000 to 174,999"/>
    <n v="3"/>
    <x v="60"/>
    <n v="29501066.450977501"/>
    <n v="48229"/>
    <x v="1"/>
    <x v="5"/>
  </r>
  <r>
    <n v="2020"/>
    <x v="11"/>
    <s v="175,000 to 199,999"/>
    <n v="3"/>
    <x v="61"/>
    <n v="62156189.185524203"/>
    <n v="95371"/>
    <x v="1"/>
    <x v="6"/>
  </r>
  <r>
    <n v="2020"/>
    <x v="11"/>
    <s v="200,000 to 299,999"/>
    <n v="3"/>
    <x v="62"/>
    <n v="715386397.47460699"/>
    <n v="934427"/>
    <x v="1"/>
    <x v="7"/>
  </r>
  <r>
    <n v="2020"/>
    <x v="11"/>
    <s v="300,000 to 399,999"/>
    <n v="3"/>
    <x v="63"/>
    <n v="1161068507.6106"/>
    <n v="1261646"/>
    <x v="1"/>
    <x v="8"/>
  </r>
  <r>
    <n v="2020"/>
    <x v="11"/>
    <s v="400,000 to 499,999"/>
    <n v="3"/>
    <x v="64"/>
    <n v="1016389093.85744"/>
    <n v="921911"/>
    <x v="1"/>
    <x v="9"/>
  </r>
  <r>
    <n v="2020"/>
    <x v="11"/>
    <s v="500,000 and over  "/>
    <n v="3"/>
    <x v="65"/>
    <n v="2557548476.5413098"/>
    <n v="1432875"/>
    <x v="1"/>
    <x v="10"/>
  </r>
  <r>
    <n v="2020"/>
    <x v="10"/>
    <s v="13,999 and under  "/>
    <n v="4"/>
    <x v="66"/>
    <n v="57989263.3746491"/>
    <n v="440193"/>
    <x v="2"/>
    <x v="11"/>
  </r>
  <r>
    <n v="2020"/>
    <x v="10"/>
    <s v="14,000 to 19,999  "/>
    <n v="4"/>
    <x v="67"/>
    <n v="58851227.550548799"/>
    <n v="421496"/>
    <x v="2"/>
    <x v="12"/>
  </r>
  <r>
    <n v="2020"/>
    <x v="10"/>
    <s v="20,000 to 25,999  "/>
    <n v="4"/>
    <x v="68"/>
    <n v="87164185.107742101"/>
    <n v="556159"/>
    <x v="2"/>
    <x v="13"/>
  </r>
  <r>
    <n v="2020"/>
    <x v="10"/>
    <s v="26,000 to 31,999  "/>
    <n v="4"/>
    <x v="69"/>
    <n v="60267549.669850297"/>
    <n v="336604"/>
    <x v="2"/>
    <x v="14"/>
  </r>
  <r>
    <n v="2020"/>
    <x v="10"/>
    <s v="32,000 to 37,999  "/>
    <n v="4"/>
    <x v="70"/>
    <n v="19626185.195215501"/>
    <n v="113368"/>
    <x v="2"/>
    <x v="15"/>
  </r>
  <r>
    <n v="2020"/>
    <x v="10"/>
    <s v="38,000 to 43,999  "/>
    <n v="4"/>
    <x v="71"/>
    <n v="20147702.626544502"/>
    <n v="99841"/>
    <x v="2"/>
    <x v="16"/>
  </r>
  <r>
    <n v="2020"/>
    <x v="10"/>
    <s v="44,000 to 49,999  "/>
    <n v="4"/>
    <x v="72"/>
    <n v="8308672.3741019601"/>
    <n v="42428"/>
    <x v="2"/>
    <x v="17"/>
  </r>
  <r>
    <n v="2020"/>
    <x v="10"/>
    <s v="50,000 to 74,999  "/>
    <n v="4"/>
    <x v="73"/>
    <n v="48931061.803410299"/>
    <n v="203911"/>
    <x v="2"/>
    <x v="1"/>
  </r>
  <r>
    <n v="2020"/>
    <x v="10"/>
    <s v="75,000 to 99,999  "/>
    <n v="4"/>
    <x v="74"/>
    <n v="14656493.300452599"/>
    <n v="46963"/>
    <x v="2"/>
    <x v="2"/>
  </r>
  <r>
    <n v="2020"/>
    <x v="10"/>
    <s v="100,000 and over  "/>
    <n v="4"/>
    <x v="75"/>
    <n v="42513040.4994886"/>
    <n v="86785"/>
    <x v="2"/>
    <x v="18"/>
  </r>
  <r>
    <n v="2020"/>
    <x v="11"/>
    <s v="13,999 and under  "/>
    <n v="4"/>
    <x v="66"/>
    <n v="61798102.764316"/>
    <n v="491844"/>
    <x v="2"/>
    <x v="11"/>
  </r>
  <r>
    <n v="2020"/>
    <x v="11"/>
    <s v="14,000 to 19,999  "/>
    <n v="4"/>
    <x v="67"/>
    <n v="61218409.689999998"/>
    <n v="440403"/>
    <x v="2"/>
    <x v="12"/>
  </r>
  <r>
    <n v="2020"/>
    <x v="11"/>
    <s v="20,000 to 25,999  "/>
    <n v="4"/>
    <x v="68"/>
    <n v="91377974.620728299"/>
    <n v="593075"/>
    <x v="2"/>
    <x v="13"/>
  </r>
  <r>
    <n v="2020"/>
    <x v="11"/>
    <s v="26,000 to 31,999  "/>
    <n v="4"/>
    <x v="69"/>
    <n v="62280873.199249297"/>
    <n v="352711"/>
    <x v="2"/>
    <x v="14"/>
  </r>
  <r>
    <n v="2020"/>
    <x v="11"/>
    <s v="32,000 to 37,999  "/>
    <n v="4"/>
    <x v="70"/>
    <n v="19725405.3826291"/>
    <n v="116529"/>
    <x v="2"/>
    <x v="15"/>
  </r>
  <r>
    <n v="2020"/>
    <x v="11"/>
    <s v="38,000 to 43,999  "/>
    <n v="4"/>
    <x v="71"/>
    <n v="22536637.241940498"/>
    <n v="110087"/>
    <x v="2"/>
    <x v="16"/>
  </r>
  <r>
    <n v="2020"/>
    <x v="11"/>
    <s v="44,000 to 49,999  "/>
    <n v="4"/>
    <x v="72"/>
    <n v="8013693.6042418303"/>
    <n v="41207"/>
    <x v="2"/>
    <x v="17"/>
  </r>
  <r>
    <n v="2020"/>
    <x v="11"/>
    <s v="50,000 to 74,999  "/>
    <n v="4"/>
    <x v="73"/>
    <n v="52216767.812483899"/>
    <n v="215794"/>
    <x v="2"/>
    <x v="1"/>
  </r>
  <r>
    <n v="2020"/>
    <x v="11"/>
    <s v="75,000 to 99,999  "/>
    <n v="4"/>
    <x v="74"/>
    <n v="14740111.5729343"/>
    <n v="47274"/>
    <x v="2"/>
    <x v="2"/>
  </r>
  <r>
    <n v="2020"/>
    <x v="11"/>
    <s v="100,000 and over  "/>
    <n v="4"/>
    <x v="75"/>
    <n v="44275544.436736003"/>
    <n v="90382"/>
    <x v="2"/>
    <x v="18"/>
  </r>
  <r>
    <n v="2020"/>
    <x v="10"/>
    <s v="49,999 and under  "/>
    <n v="5"/>
    <x v="76"/>
    <n v="38985.410000000003"/>
    <n v="28"/>
    <x v="1"/>
    <x v="19"/>
  </r>
  <r>
    <n v="2020"/>
    <x v="10"/>
    <s v="50,000 to 74,999  "/>
    <n v="5"/>
    <x v="77"/>
    <n v="33277.94"/>
    <n v="111"/>
    <x v="1"/>
    <x v="1"/>
  </r>
  <r>
    <n v="2020"/>
    <x v="10"/>
    <s v="75,000 to 99,999  "/>
    <n v="5"/>
    <x v="78"/>
    <n v="92378.07"/>
    <n v="204"/>
    <x v="1"/>
    <x v="2"/>
  </r>
  <r>
    <n v="2020"/>
    <x v="10"/>
    <s v="100,000 to 124,999"/>
    <n v="5"/>
    <x v="79"/>
    <n v="1114523.44"/>
    <n v="2038"/>
    <x v="1"/>
    <x v="3"/>
  </r>
  <r>
    <n v="2020"/>
    <x v="10"/>
    <s v="125,000 to 149,999"/>
    <n v="5"/>
    <x v="80"/>
    <n v="5854435.2400000002"/>
    <n v="9495"/>
    <x v="1"/>
    <x v="4"/>
  </r>
  <r>
    <n v="2020"/>
    <x v="10"/>
    <s v="150,000 to 174,999"/>
    <n v="5"/>
    <x v="81"/>
    <n v="18289087.77"/>
    <n v="27478"/>
    <x v="1"/>
    <x v="5"/>
  </r>
  <r>
    <n v="2020"/>
    <x v="10"/>
    <s v="175,000 to 199,999"/>
    <n v="5"/>
    <x v="82"/>
    <n v="35604417.030000001"/>
    <n v="49545"/>
    <x v="1"/>
    <x v="6"/>
  </r>
  <r>
    <n v="2020"/>
    <x v="10"/>
    <s v="200,000 to 299,999"/>
    <n v="5"/>
    <x v="83"/>
    <n v="299997903.51999998"/>
    <n v="352362"/>
    <x v="1"/>
    <x v="7"/>
  </r>
  <r>
    <n v="2020"/>
    <x v="10"/>
    <s v="300,000 to 399,999"/>
    <n v="5"/>
    <x v="84"/>
    <n v="338582770.94"/>
    <n v="327300"/>
    <x v="1"/>
    <x v="8"/>
  </r>
  <r>
    <n v="2020"/>
    <x v="10"/>
    <s v="400,000 to 499,999"/>
    <n v="5"/>
    <x v="85"/>
    <n v="245291338.58944899"/>
    <n v="198187"/>
    <x v="1"/>
    <x v="9"/>
  </r>
  <r>
    <n v="2020"/>
    <x v="10"/>
    <s v="500,000 and over  "/>
    <n v="5"/>
    <x v="86"/>
    <n v="843231837.08762801"/>
    <n v="315726"/>
    <x v="1"/>
    <x v="10"/>
  </r>
  <r>
    <n v="2020"/>
    <x v="11"/>
    <s v="49,999 and under  "/>
    <n v="5"/>
    <x v="76"/>
    <n v="-15992.63"/>
    <n v="18"/>
    <x v="1"/>
    <x v="19"/>
  </r>
  <r>
    <n v="2020"/>
    <x v="11"/>
    <s v="50,000 to 74,999  "/>
    <n v="5"/>
    <x v="77"/>
    <n v="34729.78"/>
    <n v="112"/>
    <x v="1"/>
    <x v="1"/>
  </r>
  <r>
    <n v="2020"/>
    <x v="11"/>
    <s v="75,000 to 99,999  "/>
    <n v="5"/>
    <x v="78"/>
    <n v="61527.73"/>
    <n v="136"/>
    <x v="1"/>
    <x v="2"/>
  </r>
  <r>
    <n v="2020"/>
    <x v="11"/>
    <s v="100,000 to 124,999"/>
    <n v="5"/>
    <x v="79"/>
    <n v="743993.47"/>
    <n v="1383"/>
    <x v="1"/>
    <x v="3"/>
  </r>
  <r>
    <n v="2020"/>
    <x v="11"/>
    <s v="125,000 to 149,999"/>
    <n v="5"/>
    <x v="80"/>
    <n v="4029651.41"/>
    <n v="6649"/>
    <x v="1"/>
    <x v="4"/>
  </r>
  <r>
    <n v="2020"/>
    <x v="11"/>
    <s v="150,000 to 174,999"/>
    <n v="5"/>
    <x v="81"/>
    <n v="13566534.369999999"/>
    <n v="20349"/>
    <x v="1"/>
    <x v="5"/>
  </r>
  <r>
    <n v="2020"/>
    <x v="11"/>
    <s v="175,000 to 199,999"/>
    <n v="5"/>
    <x v="82"/>
    <n v="28658531.649999999"/>
    <n v="39751"/>
    <x v="1"/>
    <x v="6"/>
  </r>
  <r>
    <n v="2020"/>
    <x v="11"/>
    <s v="200,000 to 299,999"/>
    <n v="5"/>
    <x v="83"/>
    <n v="272724324.51999998"/>
    <n v="314305"/>
    <x v="1"/>
    <x v="7"/>
  </r>
  <r>
    <n v="2020"/>
    <x v="11"/>
    <s v="300,000 to 399,999"/>
    <n v="5"/>
    <x v="84"/>
    <n v="346504224.03000098"/>
    <n v="323244"/>
    <x v="1"/>
    <x v="8"/>
  </r>
  <r>
    <n v="2020"/>
    <x v="11"/>
    <s v="400,000 to 499,999"/>
    <n v="5"/>
    <x v="85"/>
    <n v="260368559.080001"/>
    <n v="202030"/>
    <x v="1"/>
    <x v="9"/>
  </r>
  <r>
    <n v="2020"/>
    <x v="11"/>
    <s v="500,000 and over  "/>
    <n v="5"/>
    <x v="86"/>
    <n v="952073065.03256094"/>
    <n v="335675"/>
    <x v="1"/>
    <x v="10"/>
  </r>
  <r>
    <n v="2020"/>
    <x v="10"/>
    <s v="13,999 and under  "/>
    <n v="6"/>
    <x v="87"/>
    <n v="64747625.570260003"/>
    <n v="173389"/>
    <x v="3"/>
    <x v="11"/>
  </r>
  <r>
    <n v="2020"/>
    <x v="10"/>
    <s v="14,000 to 19,999  "/>
    <n v="6"/>
    <x v="88"/>
    <n v="26749406.120000001"/>
    <n v="60653"/>
    <x v="3"/>
    <x v="12"/>
  </r>
  <r>
    <n v="2020"/>
    <x v="10"/>
    <s v="20,000 to 25,999  "/>
    <n v="6"/>
    <x v="89"/>
    <n v="44063208.530689999"/>
    <n v="99717"/>
    <x v="3"/>
    <x v="13"/>
  </r>
  <r>
    <n v="2020"/>
    <x v="10"/>
    <s v="26,000 to 31,999  "/>
    <n v="6"/>
    <x v="90"/>
    <n v="39281530.2364145"/>
    <n v="90922"/>
    <x v="3"/>
    <x v="14"/>
  </r>
  <r>
    <n v="2020"/>
    <x v="10"/>
    <s v="32,000 to 37,999  "/>
    <n v="6"/>
    <x v="91"/>
    <n v="16957655.930547498"/>
    <n v="38562"/>
    <x v="3"/>
    <x v="15"/>
  </r>
  <r>
    <n v="2020"/>
    <x v="10"/>
    <s v="38,000 to 43,999  "/>
    <n v="6"/>
    <x v="104"/>
    <n v="18585634.438873701"/>
    <n v="39653"/>
    <x v="3"/>
    <x v="16"/>
  </r>
  <r>
    <n v="2020"/>
    <x v="10"/>
    <s v="44,000 to 49,999  "/>
    <n v="6"/>
    <x v="105"/>
    <n v="11426377.976614701"/>
    <n v="25274"/>
    <x v="3"/>
    <x v="17"/>
  </r>
  <r>
    <n v="2020"/>
    <x v="10"/>
    <s v="50,000 to 74,999  "/>
    <n v="6"/>
    <x v="106"/>
    <n v="109006179.002057"/>
    <n v="201910"/>
    <x v="3"/>
    <x v="1"/>
  </r>
  <r>
    <n v="2020"/>
    <x v="10"/>
    <s v="75,000 to 99,999  "/>
    <n v="6"/>
    <x v="107"/>
    <n v="51499047.369359702"/>
    <n v="87077"/>
    <x v="3"/>
    <x v="2"/>
  </r>
  <r>
    <n v="2020"/>
    <x v="10"/>
    <s v="100,000 and over  "/>
    <n v="6"/>
    <x v="108"/>
    <n v="132565164.75144599"/>
    <n v="142319"/>
    <x v="3"/>
    <x v="18"/>
  </r>
  <r>
    <n v="2020"/>
    <x v="11"/>
    <s v="13,999 and under  "/>
    <n v="6"/>
    <x v="87"/>
    <n v="66207053.447261699"/>
    <n v="174239"/>
    <x v="3"/>
    <x v="11"/>
  </r>
  <r>
    <n v="2020"/>
    <x v="11"/>
    <s v="14,000 to 19,999  "/>
    <n v="6"/>
    <x v="88"/>
    <n v="31981843.853432599"/>
    <n v="68953"/>
    <x v="3"/>
    <x v="12"/>
  </r>
  <r>
    <n v="2020"/>
    <x v="11"/>
    <s v="20,000 to 25,999  "/>
    <n v="6"/>
    <x v="89"/>
    <n v="47709552.104620598"/>
    <n v="103814"/>
    <x v="3"/>
    <x v="13"/>
  </r>
  <r>
    <n v="2020"/>
    <x v="11"/>
    <s v="26,000 to 31,999  "/>
    <n v="6"/>
    <x v="90"/>
    <n v="41715696.825070001"/>
    <n v="90497"/>
    <x v="3"/>
    <x v="14"/>
  </r>
  <r>
    <n v="2020"/>
    <x v="11"/>
    <s v="32,000 to 37,999  "/>
    <n v="6"/>
    <x v="91"/>
    <n v="19047167.953164101"/>
    <n v="40837"/>
    <x v="3"/>
    <x v="15"/>
  </r>
  <r>
    <n v="2020"/>
    <x v="11"/>
    <s v="38,000 to 43,999  "/>
    <n v="6"/>
    <x v="104"/>
    <n v="19542105.787142199"/>
    <n v="39515"/>
    <x v="3"/>
    <x v="16"/>
  </r>
  <r>
    <n v="2020"/>
    <x v="11"/>
    <s v="44,000 to 49,999  "/>
    <n v="6"/>
    <x v="105"/>
    <n v="11741108.338081099"/>
    <n v="24481"/>
    <x v="3"/>
    <x v="17"/>
  </r>
  <r>
    <n v="2020"/>
    <x v="11"/>
    <s v="50,000 to 74,999  "/>
    <n v="6"/>
    <x v="106"/>
    <n v="113946605.897747"/>
    <n v="203113"/>
    <x v="3"/>
    <x v="1"/>
  </r>
  <r>
    <n v="2020"/>
    <x v="11"/>
    <s v="75,000 to 99,999  "/>
    <n v="6"/>
    <x v="107"/>
    <n v="55712920.669747002"/>
    <n v="90219"/>
    <x v="3"/>
    <x v="2"/>
  </r>
  <r>
    <n v="2020"/>
    <x v="11"/>
    <s v="100,000 and over  "/>
    <n v="6"/>
    <x v="108"/>
    <n v="147591549.79609001"/>
    <n v="150122"/>
    <x v="3"/>
    <x v="18"/>
  </r>
  <r>
    <n v="2020"/>
    <x v="10"/>
    <s v="49,999 and under  "/>
    <n v="7"/>
    <x v="96"/>
    <n v="18097294.420000002"/>
    <n v="52731"/>
    <x v="4"/>
    <x v="19"/>
  </r>
  <r>
    <n v="2020"/>
    <x v="10"/>
    <s v="50,000 to 74,999  "/>
    <n v="7"/>
    <x v="97"/>
    <n v="25258808"/>
    <n v="51866"/>
    <x v="4"/>
    <x v="1"/>
  </r>
  <r>
    <n v="2020"/>
    <x v="10"/>
    <s v="75,000 to 99,999  "/>
    <n v="7"/>
    <x v="98"/>
    <n v="35750119.090000004"/>
    <n v="57596"/>
    <x v="4"/>
    <x v="2"/>
  </r>
  <r>
    <n v="2020"/>
    <x v="10"/>
    <s v="100,000 to 124,999"/>
    <n v="7"/>
    <x v="99"/>
    <n v="41311309.880000003"/>
    <n v="56713"/>
    <x v="4"/>
    <x v="3"/>
  </r>
  <r>
    <n v="2020"/>
    <x v="10"/>
    <s v="125,000 to 149,999"/>
    <n v="7"/>
    <x v="100"/>
    <n v="27767706.289999999"/>
    <n v="32967"/>
    <x v="4"/>
    <x v="4"/>
  </r>
  <r>
    <n v="2020"/>
    <x v="10"/>
    <s v="150,000 to 174,999"/>
    <n v="7"/>
    <x v="101"/>
    <n v="19546276.109999999"/>
    <n v="20485"/>
    <x v="4"/>
    <x v="5"/>
  </r>
  <r>
    <n v="2020"/>
    <x v="10"/>
    <s v="175,000 to 199,999"/>
    <n v="7"/>
    <x v="102"/>
    <n v="9690263.7200000007"/>
    <n v="9261"/>
    <x v="4"/>
    <x v="6"/>
  </r>
  <r>
    <n v="2020"/>
    <x v="10"/>
    <s v="200,000 to 299,999"/>
    <n v="7"/>
    <x v="103"/>
    <n v="13634688.779999999"/>
    <n v="11415"/>
    <x v="4"/>
    <x v="7"/>
  </r>
  <r>
    <n v="2020"/>
    <x v="10"/>
    <s v="300,000 to 399,999"/>
    <n v="7"/>
    <x v="116"/>
    <n v="1701819.3"/>
    <n v="1265"/>
    <x v="4"/>
    <x v="8"/>
  </r>
  <r>
    <n v="2020"/>
    <x v="10"/>
    <s v="400,000 to 499,999"/>
    <n v="7"/>
    <x v="117"/>
    <n v="256364.04"/>
    <n v="273"/>
    <x v="4"/>
    <x v="9"/>
  </r>
  <r>
    <n v="2020"/>
    <x v="10"/>
    <s v="500,000 and over  "/>
    <n v="7"/>
    <x v="118"/>
    <n v="247309"/>
    <n v="376"/>
    <x v="4"/>
    <x v="10"/>
  </r>
  <r>
    <n v="2020"/>
    <x v="11"/>
    <s v="49,999 and under  "/>
    <n v="7"/>
    <x v="96"/>
    <n v="16861140.379999999"/>
    <n v="47201"/>
    <x v="4"/>
    <x v="19"/>
  </r>
  <r>
    <n v="2020"/>
    <x v="11"/>
    <s v="50,000 to 74,999  "/>
    <n v="7"/>
    <x v="97"/>
    <n v="24185186.449999999"/>
    <n v="47546"/>
    <x v="4"/>
    <x v="1"/>
  </r>
  <r>
    <n v="2020"/>
    <x v="11"/>
    <s v="75,000 to 99,999  "/>
    <n v="7"/>
    <x v="98"/>
    <n v="33541221.010000002"/>
    <n v="52302"/>
    <x v="4"/>
    <x v="2"/>
  </r>
  <r>
    <n v="2020"/>
    <x v="11"/>
    <s v="100,000 to 124,999"/>
    <n v="7"/>
    <x v="99"/>
    <n v="40770421.649999999"/>
    <n v="53869"/>
    <x v="4"/>
    <x v="3"/>
  </r>
  <r>
    <n v="2020"/>
    <x v="11"/>
    <s v="125,000 to 149,999"/>
    <n v="7"/>
    <x v="100"/>
    <n v="29380560.489999998"/>
    <n v="33733"/>
    <x v="4"/>
    <x v="4"/>
  </r>
  <r>
    <n v="2020"/>
    <x v="11"/>
    <s v="150,000 to 174,999"/>
    <n v="7"/>
    <x v="101"/>
    <n v="22358239.329999998"/>
    <n v="22853"/>
    <x v="4"/>
    <x v="5"/>
  </r>
  <r>
    <n v="2020"/>
    <x v="11"/>
    <s v="175,000 to 199,999"/>
    <n v="7"/>
    <x v="102"/>
    <n v="11415061.890000001"/>
    <n v="10601"/>
    <x v="4"/>
    <x v="6"/>
  </r>
  <r>
    <n v="2020"/>
    <x v="11"/>
    <s v="200,000 to 299,999"/>
    <n v="7"/>
    <x v="103"/>
    <n v="17116339.34"/>
    <n v="13846"/>
    <x v="4"/>
    <x v="7"/>
  </r>
  <r>
    <n v="2020"/>
    <x v="11"/>
    <s v="300,000 to 399,999"/>
    <n v="7"/>
    <x v="116"/>
    <n v="2529896.75"/>
    <n v="1715"/>
    <x v="4"/>
    <x v="8"/>
  </r>
  <r>
    <n v="2020"/>
    <x v="11"/>
    <s v="400,000 to 499,999"/>
    <n v="7"/>
    <x v="117"/>
    <n v="411069.5"/>
    <n v="295"/>
    <x v="4"/>
    <x v="9"/>
  </r>
  <r>
    <n v="2020"/>
    <x v="11"/>
    <s v="500,000 and over  "/>
    <n v="7"/>
    <x v="118"/>
    <n v="322067.42"/>
    <n v="262"/>
    <x v="4"/>
    <x v="10"/>
  </r>
  <r>
    <n v="2020"/>
    <x v="10"/>
    <s v="49,999 and under  "/>
    <n v="8"/>
    <x v="109"/>
    <n v="0"/>
    <n v="0"/>
    <x v="1"/>
    <x v="19"/>
  </r>
  <r>
    <n v="2020"/>
    <x v="10"/>
    <s v="50,000 to 74,999  "/>
    <n v="8"/>
    <x v="110"/>
    <n v="12273"/>
    <n v="24"/>
    <x v="1"/>
    <x v="1"/>
  </r>
  <r>
    <n v="2020"/>
    <x v="10"/>
    <s v="75,000 to 99,999  "/>
    <n v="8"/>
    <x v="111"/>
    <n v="30868"/>
    <n v="64"/>
    <x v="1"/>
    <x v="2"/>
  </r>
  <r>
    <n v="2020"/>
    <x v="10"/>
    <s v="100,000 to 124,999"/>
    <n v="8"/>
    <x v="112"/>
    <n v="37308"/>
    <n v="68"/>
    <x v="1"/>
    <x v="3"/>
  </r>
  <r>
    <n v="2020"/>
    <x v="10"/>
    <s v="125,000 to 149,999"/>
    <n v="8"/>
    <x v="113"/>
    <n v="25451"/>
    <n v="43"/>
    <x v="1"/>
    <x v="4"/>
  </r>
  <r>
    <n v="2020"/>
    <x v="10"/>
    <s v="150,000 to 174,999"/>
    <n v="8"/>
    <x v="114"/>
    <n v="32918"/>
    <n v="44"/>
    <x v="1"/>
    <x v="5"/>
  </r>
  <r>
    <n v="2020"/>
    <x v="10"/>
    <s v="175,000 to 199,999"/>
    <n v="8"/>
    <x v="115"/>
    <n v="24372"/>
    <n v="28"/>
    <x v="1"/>
    <x v="6"/>
  </r>
  <r>
    <n v="2020"/>
    <x v="10"/>
    <s v="200,000 to 299,999"/>
    <n v="8"/>
    <x v="92"/>
    <n v="148833.26999999999"/>
    <n v="131"/>
    <x v="1"/>
    <x v="7"/>
  </r>
  <r>
    <n v="2020"/>
    <x v="10"/>
    <s v="300,000 to 399,999"/>
    <n v="8"/>
    <x v="93"/>
    <n v="180176.84"/>
    <n v="113"/>
    <x v="1"/>
    <x v="8"/>
  </r>
  <r>
    <n v="2020"/>
    <x v="10"/>
    <s v="400,000 to 499,999"/>
    <n v="8"/>
    <x v="94"/>
    <n v="141253"/>
    <n v="75"/>
    <x v="1"/>
    <x v="9"/>
  </r>
  <r>
    <n v="2020"/>
    <x v="10"/>
    <s v="500,000 and over  "/>
    <n v="8"/>
    <x v="95"/>
    <n v="347551.94"/>
    <n v="145"/>
    <x v="1"/>
    <x v="10"/>
  </r>
  <r>
    <n v="2020"/>
    <x v="11"/>
    <s v="49,999 and under  "/>
    <n v="8"/>
    <x v="109"/>
    <n v="0"/>
    <n v="0"/>
    <x v="1"/>
    <x v="19"/>
  </r>
  <r>
    <n v="2020"/>
    <x v="11"/>
    <s v="50,000 to 74,999  "/>
    <n v="8"/>
    <x v="110"/>
    <n v="13511"/>
    <n v="25"/>
    <x v="1"/>
    <x v="1"/>
  </r>
  <r>
    <n v="2020"/>
    <x v="11"/>
    <s v="75,000 to 99,999  "/>
    <n v="8"/>
    <x v="111"/>
    <n v="33270"/>
    <n v="60"/>
    <x v="1"/>
    <x v="2"/>
  </r>
  <r>
    <n v="2020"/>
    <x v="11"/>
    <s v="100,000 to 124,999"/>
    <n v="8"/>
    <x v="112"/>
    <n v="60947.46"/>
    <n v="91"/>
    <x v="1"/>
    <x v="3"/>
  </r>
  <r>
    <n v="2020"/>
    <x v="11"/>
    <s v="125,000 to 149,999"/>
    <n v="8"/>
    <x v="113"/>
    <n v="78018.649999999994"/>
    <n v="98"/>
    <x v="1"/>
    <x v="4"/>
  </r>
  <r>
    <n v="2020"/>
    <x v="11"/>
    <s v="150,000 to 174,999"/>
    <n v="8"/>
    <x v="114"/>
    <n v="151904.04999999999"/>
    <n v="160"/>
    <x v="1"/>
    <x v="5"/>
  </r>
  <r>
    <n v="2020"/>
    <x v="11"/>
    <s v="175,000 to 199,999"/>
    <n v="8"/>
    <x v="115"/>
    <n v="207478.35"/>
    <n v="204"/>
    <x v="1"/>
    <x v="6"/>
  </r>
  <r>
    <n v="2020"/>
    <x v="11"/>
    <s v="200,000 to 299,999"/>
    <n v="8"/>
    <x v="92"/>
    <n v="1974522"/>
    <n v="1634"/>
    <x v="1"/>
    <x v="7"/>
  </r>
  <r>
    <n v="2020"/>
    <x v="11"/>
    <s v="300,000 to 399,999"/>
    <n v="8"/>
    <x v="93"/>
    <n v="3534499.42"/>
    <n v="2542"/>
    <x v="1"/>
    <x v="8"/>
  </r>
  <r>
    <n v="2020"/>
    <x v="11"/>
    <s v="400,000 to 499,999"/>
    <n v="8"/>
    <x v="94"/>
    <n v="3672477.36"/>
    <n v="2348"/>
    <x v="1"/>
    <x v="9"/>
  </r>
  <r>
    <n v="2020"/>
    <x v="11"/>
    <s v="500,000 and over  "/>
    <n v="8"/>
    <x v="95"/>
    <n v="10233464.189999999"/>
    <n v="5057"/>
    <x v="1"/>
    <x v="10"/>
  </r>
  <r>
    <n v="2020"/>
    <x v="10"/>
    <s v="49,999 and under  "/>
    <n v="10"/>
    <x v="119"/>
    <n v="401103.22345569398"/>
    <n v="1990"/>
    <x v="5"/>
    <x v="19"/>
  </r>
  <r>
    <n v="2020"/>
    <x v="10"/>
    <s v="50,000 to 74,999  "/>
    <n v="10"/>
    <x v="120"/>
    <n v="2049947.28646667"/>
    <n v="9442"/>
    <x v="5"/>
    <x v="1"/>
  </r>
  <r>
    <n v="2020"/>
    <x v="10"/>
    <s v="75,000 to 99,999  "/>
    <n v="10"/>
    <x v="121"/>
    <n v="3493109.8919238299"/>
    <n v="14061"/>
    <x v="5"/>
    <x v="2"/>
  </r>
  <r>
    <n v="2020"/>
    <x v="10"/>
    <s v="100,000 to 124,999"/>
    <n v="10"/>
    <x v="122"/>
    <n v="9227958.4150634799"/>
    <n v="32440"/>
    <x v="5"/>
    <x v="3"/>
  </r>
  <r>
    <n v="2020"/>
    <x v="10"/>
    <s v="125,000 to 149,999"/>
    <n v="10"/>
    <x v="123"/>
    <n v="16667941.138236901"/>
    <n v="54041"/>
    <x v="5"/>
    <x v="4"/>
  </r>
  <r>
    <n v="2020"/>
    <x v="10"/>
    <s v="150,000 to 174,999"/>
    <n v="10"/>
    <x v="124"/>
    <n v="27337049.046819501"/>
    <n v="80528"/>
    <x v="5"/>
    <x v="5"/>
  </r>
  <r>
    <n v="2020"/>
    <x v="10"/>
    <s v="175,000 to 199,999"/>
    <n v="10"/>
    <x v="125"/>
    <n v="37153071.960762903"/>
    <n v="99775"/>
    <x v="5"/>
    <x v="6"/>
  </r>
  <r>
    <n v="2020"/>
    <x v="10"/>
    <s v="200,000 to 299,999"/>
    <n v="10"/>
    <x v="126"/>
    <n v="221744912.963379"/>
    <n v="495078"/>
    <x v="5"/>
    <x v="7"/>
  </r>
  <r>
    <n v="2020"/>
    <x v="10"/>
    <s v="300,000 to 399,999"/>
    <n v="10"/>
    <x v="127"/>
    <n v="206319464.555042"/>
    <n v="377056"/>
    <x v="5"/>
    <x v="8"/>
  </r>
  <r>
    <n v="2020"/>
    <x v="10"/>
    <s v="400,000 to 499,999"/>
    <n v="10"/>
    <x v="128"/>
    <n v="126161930.64199901"/>
    <n v="195956"/>
    <x v="5"/>
    <x v="9"/>
  </r>
  <r>
    <n v="2020"/>
    <x v="10"/>
    <s v="500,000 and over  "/>
    <n v="10"/>
    <x v="129"/>
    <n v="216495205.49491701"/>
    <n v="248740"/>
    <x v="5"/>
    <x v="10"/>
  </r>
  <r>
    <n v="2020"/>
    <x v="11"/>
    <s v="49,999 and under  "/>
    <n v="10"/>
    <x v="119"/>
    <n v="406887.45614102099"/>
    <n v="1992"/>
    <x v="5"/>
    <x v="19"/>
  </r>
  <r>
    <n v="2020"/>
    <x v="11"/>
    <s v="50,000 to 74,999  "/>
    <n v="10"/>
    <x v="120"/>
    <n v="2024878.10611833"/>
    <n v="7802"/>
    <x v="5"/>
    <x v="1"/>
  </r>
  <r>
    <n v="2020"/>
    <x v="11"/>
    <s v="75,000 to 99,999  "/>
    <n v="10"/>
    <x v="121"/>
    <n v="2893897.6931427"/>
    <n v="10822"/>
    <x v="5"/>
    <x v="2"/>
  </r>
  <r>
    <n v="2020"/>
    <x v="11"/>
    <s v="100,000 to 124,999"/>
    <n v="10"/>
    <x v="122"/>
    <n v="7979619.1200008299"/>
    <n v="26714"/>
    <x v="5"/>
    <x v="3"/>
  </r>
  <r>
    <n v="2020"/>
    <x v="11"/>
    <s v="125,000 to 149,999"/>
    <n v="10"/>
    <x v="123"/>
    <n v="14421890.0904934"/>
    <n v="45262"/>
    <x v="5"/>
    <x v="4"/>
  </r>
  <r>
    <n v="2020"/>
    <x v="11"/>
    <s v="150,000 to 174,999"/>
    <n v="10"/>
    <x v="124"/>
    <n v="24784302.416343398"/>
    <n v="70476"/>
    <x v="5"/>
    <x v="5"/>
  </r>
  <r>
    <n v="2020"/>
    <x v="11"/>
    <s v="175,000 to 199,999"/>
    <n v="10"/>
    <x v="125"/>
    <n v="34431316.604654402"/>
    <n v="88780"/>
    <x v="5"/>
    <x v="6"/>
  </r>
  <r>
    <n v="2020"/>
    <x v="11"/>
    <s v="200,000 to 299,999"/>
    <n v="10"/>
    <x v="126"/>
    <n v="219951050.553826"/>
    <n v="467467"/>
    <x v="5"/>
    <x v="7"/>
  </r>
  <r>
    <n v="2020"/>
    <x v="11"/>
    <s v="300,000 to 399,999"/>
    <n v="10"/>
    <x v="127"/>
    <n v="228258691.37370801"/>
    <n v="395856"/>
    <x v="5"/>
    <x v="8"/>
  </r>
  <r>
    <n v="2020"/>
    <x v="11"/>
    <s v="400,000 to 499,999"/>
    <n v="10"/>
    <x v="128"/>
    <n v="148174326.60950899"/>
    <n v="217605"/>
    <x v="5"/>
    <x v="9"/>
  </r>
  <r>
    <n v="2020"/>
    <x v="11"/>
    <s v="500,000 and over  "/>
    <n v="10"/>
    <x v="129"/>
    <n v="272197160.443057"/>
    <n v="293845"/>
    <x v="5"/>
    <x v="10"/>
  </r>
  <r>
    <n v="2022"/>
    <x v="12"/>
    <s v="49,999 and under  "/>
    <s v="00a"/>
    <x v="0"/>
    <n v="319467.25333333301"/>
    <n v="3415"/>
    <x v="0"/>
    <x v="19"/>
  </r>
  <r>
    <n v="2022"/>
    <x v="12"/>
    <s v="50,000 to 74,999  "/>
    <s v="00a"/>
    <x v="1"/>
    <n v="465466.18"/>
    <n v="2661"/>
    <x v="0"/>
    <x v="1"/>
  </r>
  <r>
    <n v="2022"/>
    <x v="12"/>
    <s v="75,000 to 99,999  "/>
    <s v="00a"/>
    <x v="2"/>
    <n v="717071.58470269397"/>
    <n v="3114"/>
    <x v="0"/>
    <x v="2"/>
  </r>
  <r>
    <n v="2022"/>
    <x v="12"/>
    <s v="100,000 to 124,999"/>
    <s v="00a"/>
    <x v="3"/>
    <n v="1602545.72388843"/>
    <n v="5598"/>
    <x v="0"/>
    <x v="3"/>
  </r>
  <r>
    <n v="2022"/>
    <x v="12"/>
    <s v="125,000 to 149,999"/>
    <s v="00a"/>
    <x v="4"/>
    <n v="3007466.1132717398"/>
    <n v="9239"/>
    <x v="0"/>
    <x v="4"/>
  </r>
  <r>
    <n v="2022"/>
    <x v="12"/>
    <s v="150,000 to 174,999"/>
    <s v="00a"/>
    <x v="5"/>
    <n v="5406110.3225945998"/>
    <n v="14457"/>
    <x v="0"/>
    <x v="5"/>
  </r>
  <r>
    <n v="2022"/>
    <x v="12"/>
    <s v="175,000 to 199,999"/>
    <s v="00a"/>
    <x v="6"/>
    <n v="7611391.7380147604"/>
    <n v="19657"/>
    <x v="0"/>
    <x v="6"/>
  </r>
  <r>
    <n v="2022"/>
    <x v="12"/>
    <s v="200,000 to 299,999"/>
    <s v="00a"/>
    <x v="7"/>
    <n v="51170865.743642502"/>
    <n v="102338"/>
    <x v="0"/>
    <x v="7"/>
  </r>
  <r>
    <n v="2022"/>
    <x v="12"/>
    <s v="300,000 to 399,999"/>
    <s v="00a"/>
    <x v="8"/>
    <n v="58428074.348774999"/>
    <n v="73700"/>
    <x v="0"/>
    <x v="8"/>
  </r>
  <r>
    <n v="2022"/>
    <x v="12"/>
    <s v="400,000 to 499,999"/>
    <s v="00a"/>
    <x v="9"/>
    <n v="45586994.592281498"/>
    <n v="39022"/>
    <x v="0"/>
    <x v="9"/>
  </r>
  <r>
    <n v="2022"/>
    <x v="12"/>
    <s v="500,000 and over  "/>
    <s v="00a"/>
    <x v="10"/>
    <n v="135959404.36438301"/>
    <n v="57548"/>
    <x v="0"/>
    <x v="10"/>
  </r>
  <r>
    <n v="2022"/>
    <x v="13"/>
    <s v="49,999 and under  "/>
    <s v="00a"/>
    <x v="0"/>
    <n v="275825.21666666702"/>
    <n v="2984"/>
    <x v="0"/>
    <x v="19"/>
  </r>
  <r>
    <n v="2022"/>
    <x v="13"/>
    <s v="50,000 to 74,999  "/>
    <s v="00a"/>
    <x v="1"/>
    <n v="408008.13"/>
    <n v="2401"/>
    <x v="0"/>
    <x v="1"/>
  </r>
  <r>
    <n v="2022"/>
    <x v="13"/>
    <s v="75,000 to 99,999  "/>
    <s v="00a"/>
    <x v="2"/>
    <n v="617687.2807"/>
    <n v="2720"/>
    <x v="0"/>
    <x v="2"/>
  </r>
  <r>
    <n v="2022"/>
    <x v="13"/>
    <s v="100,000 to 124,999"/>
    <s v="00a"/>
    <x v="3"/>
    <n v="1250637.0680606"/>
    <n v="4434"/>
    <x v="0"/>
    <x v="3"/>
  </r>
  <r>
    <n v="2022"/>
    <x v="13"/>
    <s v="125,000 to 149,999"/>
    <s v="00a"/>
    <x v="4"/>
    <n v="2153746.89340366"/>
    <n v="6329"/>
    <x v="0"/>
    <x v="4"/>
  </r>
  <r>
    <n v="2022"/>
    <x v="13"/>
    <s v="150,000 to 174,999"/>
    <s v="00a"/>
    <x v="5"/>
    <n v="4292359.8905814597"/>
    <n v="11325"/>
    <x v="0"/>
    <x v="5"/>
  </r>
  <r>
    <n v="2022"/>
    <x v="13"/>
    <s v="175,000 to 199,999"/>
    <s v="00a"/>
    <x v="6"/>
    <n v="6390551.1573250201"/>
    <n v="15620"/>
    <x v="0"/>
    <x v="6"/>
  </r>
  <r>
    <n v="2022"/>
    <x v="13"/>
    <s v="200,000 to 299,999"/>
    <s v="00a"/>
    <x v="7"/>
    <n v="48506136.469614796"/>
    <n v="90650"/>
    <x v="0"/>
    <x v="7"/>
  </r>
  <r>
    <n v="2022"/>
    <x v="13"/>
    <s v="300,000 to 399,999"/>
    <s v="00a"/>
    <x v="8"/>
    <n v="65482696.897796698"/>
    <n v="77250"/>
    <x v="0"/>
    <x v="8"/>
  </r>
  <r>
    <n v="2022"/>
    <x v="13"/>
    <s v="400,000 to 499,999"/>
    <s v="00a"/>
    <x v="9"/>
    <n v="57292204.380918302"/>
    <n v="44132"/>
    <x v="0"/>
    <x v="9"/>
  </r>
  <r>
    <n v="2022"/>
    <x v="13"/>
    <s v="500,000 and over  "/>
    <s v="00a"/>
    <x v="10"/>
    <n v="224672725.77128899"/>
    <n v="77595"/>
    <x v="0"/>
    <x v="10"/>
  </r>
  <r>
    <n v="2022"/>
    <x v="12"/>
    <s v="49,999 and under  "/>
    <s v="00b"/>
    <x v="11"/>
    <n v="22452.69"/>
    <n v="78"/>
    <x v="0"/>
    <x v="19"/>
  </r>
  <r>
    <n v="2022"/>
    <x v="12"/>
    <s v="50,000 to 74,999  "/>
    <s v="00b"/>
    <x v="12"/>
    <n v="118520.703333333"/>
    <n v="252"/>
    <x v="0"/>
    <x v="1"/>
  </r>
  <r>
    <n v="2022"/>
    <x v="12"/>
    <s v="75,000 to 99,999  "/>
    <s v="00b"/>
    <x v="13"/>
    <n v="191603.3"/>
    <n v="324"/>
    <x v="0"/>
    <x v="2"/>
  </r>
  <r>
    <n v="2022"/>
    <x v="12"/>
    <s v="100,000 to 124,999"/>
    <s v="00b"/>
    <x v="14"/>
    <n v="499822.68797752197"/>
    <n v="769"/>
    <x v="0"/>
    <x v="3"/>
  </r>
  <r>
    <n v="2022"/>
    <x v="12"/>
    <s v="125,000 to 149,999"/>
    <s v="00b"/>
    <x v="15"/>
    <n v="766600.01703275705"/>
    <n v="1096"/>
    <x v="0"/>
    <x v="4"/>
  </r>
  <r>
    <n v="2022"/>
    <x v="12"/>
    <s v="150,000 to 174,999"/>
    <s v="00b"/>
    <x v="16"/>
    <n v="1417309.9478554099"/>
    <n v="1751"/>
    <x v="0"/>
    <x v="5"/>
  </r>
  <r>
    <n v="2022"/>
    <x v="12"/>
    <s v="175,000 to 199,999"/>
    <s v="00b"/>
    <x v="17"/>
    <n v="1757343.56241439"/>
    <n v="2027"/>
    <x v="0"/>
    <x v="6"/>
  </r>
  <r>
    <n v="2022"/>
    <x v="12"/>
    <s v="200,000 to 299,999"/>
    <s v="00b"/>
    <x v="18"/>
    <n v="10929342.297979301"/>
    <n v="10113"/>
    <x v="0"/>
    <x v="7"/>
  </r>
  <r>
    <n v="2022"/>
    <x v="12"/>
    <s v="300,000 to 399,999"/>
    <s v="00b"/>
    <x v="19"/>
    <n v="12328818.5831182"/>
    <n v="8849"/>
    <x v="0"/>
    <x v="8"/>
  </r>
  <r>
    <n v="2022"/>
    <x v="12"/>
    <s v="400,000 to 499,999"/>
    <s v="00b"/>
    <x v="20"/>
    <n v="9274940.9559664391"/>
    <n v="5552"/>
    <x v="0"/>
    <x v="9"/>
  </r>
  <r>
    <n v="2022"/>
    <x v="12"/>
    <s v="500,000 and over  "/>
    <s v="00b"/>
    <x v="21"/>
    <n v="27219912.529121902"/>
    <n v="9991"/>
    <x v="0"/>
    <x v="10"/>
  </r>
  <r>
    <n v="2022"/>
    <x v="13"/>
    <s v="49,999 and under  "/>
    <s v="00b"/>
    <x v="11"/>
    <n v="32913.173333333303"/>
    <n v="78"/>
    <x v="0"/>
    <x v="19"/>
  </r>
  <r>
    <n v="2022"/>
    <x v="13"/>
    <s v="50,000 to 74,999  "/>
    <s v="00b"/>
    <x v="12"/>
    <n v="113930.3606"/>
    <n v="210"/>
    <x v="0"/>
    <x v="1"/>
  </r>
  <r>
    <n v="2022"/>
    <x v="13"/>
    <s v="75,000 to 99,999  "/>
    <s v="00b"/>
    <x v="13"/>
    <n v="186938.63"/>
    <n v="262"/>
    <x v="0"/>
    <x v="2"/>
  </r>
  <r>
    <n v="2022"/>
    <x v="13"/>
    <s v="100,000 to 124,999"/>
    <s v="00b"/>
    <x v="14"/>
    <n v="453539.73722406599"/>
    <n v="564"/>
    <x v="0"/>
    <x v="3"/>
  </r>
  <r>
    <n v="2022"/>
    <x v="13"/>
    <s v="125,000 to 149,999"/>
    <s v="00b"/>
    <x v="15"/>
    <n v="784856.62217798596"/>
    <n v="874"/>
    <x v="0"/>
    <x v="4"/>
  </r>
  <r>
    <n v="2022"/>
    <x v="13"/>
    <s v="150,000 to 174,999"/>
    <s v="00b"/>
    <x v="16"/>
    <n v="1365132.9625373899"/>
    <n v="1336"/>
    <x v="0"/>
    <x v="5"/>
  </r>
  <r>
    <n v="2022"/>
    <x v="13"/>
    <s v="175,000 to 199,999"/>
    <s v="00b"/>
    <x v="17"/>
    <n v="1877558.8279970901"/>
    <n v="1707"/>
    <x v="0"/>
    <x v="6"/>
  </r>
  <r>
    <n v="2022"/>
    <x v="13"/>
    <s v="200,000 to 299,999"/>
    <s v="00b"/>
    <x v="18"/>
    <n v="12387378.7432134"/>
    <n v="9020"/>
    <x v="0"/>
    <x v="7"/>
  </r>
  <r>
    <n v="2022"/>
    <x v="13"/>
    <s v="300,000 to 399,999"/>
    <s v="00b"/>
    <x v="19"/>
    <n v="16208404.0209263"/>
    <n v="9168"/>
    <x v="0"/>
    <x v="8"/>
  </r>
  <r>
    <n v="2022"/>
    <x v="13"/>
    <s v="400,000 to 499,999"/>
    <s v="00b"/>
    <x v="20"/>
    <n v="13466153.2582849"/>
    <n v="6242"/>
    <x v="0"/>
    <x v="9"/>
  </r>
  <r>
    <n v="2022"/>
    <x v="13"/>
    <s v="500,000 and over  "/>
    <s v="00b"/>
    <x v="21"/>
    <n v="51065622.666787803"/>
    <n v="13533"/>
    <x v="0"/>
    <x v="10"/>
  </r>
  <r>
    <n v="2022"/>
    <x v="12"/>
    <s v="49,999 and under  "/>
    <s v="00c"/>
    <x v="22"/>
    <n v="29028"/>
    <n v="39"/>
    <x v="0"/>
    <x v="19"/>
  </r>
  <r>
    <n v="2022"/>
    <x v="12"/>
    <s v="50,000 to 74,999  "/>
    <s v="00c"/>
    <x v="23"/>
    <n v="2460"/>
    <n v="35"/>
    <x v="0"/>
    <x v="1"/>
  </r>
  <r>
    <n v="2022"/>
    <x v="12"/>
    <s v="75,000 to 99,999  "/>
    <s v="00c"/>
    <x v="24"/>
    <n v="5288.7"/>
    <n v="47"/>
    <x v="0"/>
    <x v="2"/>
  </r>
  <r>
    <n v="2022"/>
    <x v="12"/>
    <s v="100,000 to 124,999"/>
    <s v="00c"/>
    <x v="25"/>
    <n v="13230.35"/>
    <n v="106"/>
    <x v="0"/>
    <x v="3"/>
  </r>
  <r>
    <n v="2022"/>
    <x v="12"/>
    <s v="125,000 to 149,999"/>
    <s v="00c"/>
    <x v="26"/>
    <n v="29686.5333333333"/>
    <n v="228"/>
    <x v="0"/>
    <x v="4"/>
  </r>
  <r>
    <n v="2022"/>
    <x v="12"/>
    <s v="150,000 to 174,999"/>
    <s v="00c"/>
    <x v="27"/>
    <n v="40584.5"/>
    <n v="291"/>
    <x v="0"/>
    <x v="5"/>
  </r>
  <r>
    <n v="2022"/>
    <x v="12"/>
    <s v="175,000 to 199,999"/>
    <s v="00c"/>
    <x v="28"/>
    <n v="75021.100000000006"/>
    <n v="442"/>
    <x v="0"/>
    <x v="6"/>
  </r>
  <r>
    <n v="2022"/>
    <x v="12"/>
    <s v="200,000 to 299,999"/>
    <s v="00c"/>
    <x v="29"/>
    <n v="907375.03937503602"/>
    <n v="4867"/>
    <x v="0"/>
    <x v="7"/>
  </r>
  <r>
    <n v="2022"/>
    <x v="12"/>
    <s v="300,000 to 399,999"/>
    <s v="00c"/>
    <x v="30"/>
    <n v="1645863.83280897"/>
    <n v="7518"/>
    <x v="0"/>
    <x v="8"/>
  </r>
  <r>
    <n v="2022"/>
    <x v="12"/>
    <s v="400,000 to 499,999"/>
    <s v="00c"/>
    <x v="31"/>
    <n v="1550694.01055162"/>
    <n v="6146"/>
    <x v="0"/>
    <x v="9"/>
  </r>
  <r>
    <n v="2022"/>
    <x v="12"/>
    <s v="500,000 and over  "/>
    <s v="00c"/>
    <x v="32"/>
    <n v="6970511.59103279"/>
    <n v="16452"/>
    <x v="0"/>
    <x v="10"/>
  </r>
  <r>
    <n v="2022"/>
    <x v="13"/>
    <s v="49,999 and under  "/>
    <s v="00c"/>
    <x v="22"/>
    <n v="32594"/>
    <n v="45"/>
    <x v="0"/>
    <x v="19"/>
  </r>
  <r>
    <n v="2022"/>
    <x v="13"/>
    <s v="50,000 to 74,999  "/>
    <s v="00c"/>
    <x v="23"/>
    <n v="1463"/>
    <n v="21"/>
    <x v="0"/>
    <x v="1"/>
  </r>
  <r>
    <n v="2022"/>
    <x v="13"/>
    <s v="75,000 to 99,999  "/>
    <s v="00c"/>
    <x v="24"/>
    <n v="5295.69"/>
    <n v="48"/>
    <x v="0"/>
    <x v="2"/>
  </r>
  <r>
    <n v="2022"/>
    <x v="13"/>
    <s v="100,000 to 124,999"/>
    <s v="00c"/>
    <x v="25"/>
    <n v="10658"/>
    <n v="77"/>
    <x v="0"/>
    <x v="3"/>
  </r>
  <r>
    <n v="2022"/>
    <x v="13"/>
    <s v="125,000 to 149,999"/>
    <s v="00c"/>
    <x v="26"/>
    <n v="19562.406666666699"/>
    <n v="131"/>
    <x v="0"/>
    <x v="4"/>
  </r>
  <r>
    <n v="2022"/>
    <x v="13"/>
    <s v="150,000 to 174,999"/>
    <s v="00c"/>
    <x v="27"/>
    <n v="38074.816666666702"/>
    <n v="264"/>
    <x v="0"/>
    <x v="5"/>
  </r>
  <r>
    <n v="2022"/>
    <x v="13"/>
    <s v="175,000 to 199,999"/>
    <s v="00c"/>
    <x v="28"/>
    <n v="55983.75"/>
    <n v="317"/>
    <x v="0"/>
    <x v="6"/>
  </r>
  <r>
    <n v="2022"/>
    <x v="13"/>
    <s v="200,000 to 299,999"/>
    <s v="00c"/>
    <x v="29"/>
    <n v="670768.18053333298"/>
    <n v="3447"/>
    <x v="0"/>
    <x v="7"/>
  </r>
  <r>
    <n v="2022"/>
    <x v="13"/>
    <s v="300,000 to 399,999"/>
    <s v="00c"/>
    <x v="30"/>
    <n v="1614778.2723000001"/>
    <n v="6814"/>
    <x v="0"/>
    <x v="8"/>
  </r>
  <r>
    <n v="2022"/>
    <x v="13"/>
    <s v="400,000 to 499,999"/>
    <s v="00c"/>
    <x v="31"/>
    <n v="1678263.1726666701"/>
    <n v="5910"/>
    <x v="0"/>
    <x v="9"/>
  </r>
  <r>
    <n v="2022"/>
    <x v="13"/>
    <s v="500,000 and over  "/>
    <s v="00c"/>
    <x v="32"/>
    <n v="8135111.47110001"/>
    <n v="17814"/>
    <x v="0"/>
    <x v="10"/>
  </r>
  <r>
    <n v="2022"/>
    <x v="12"/>
    <s v="49,999 and under  "/>
    <n v="1"/>
    <x v="33"/>
    <n v="0"/>
    <n v="0"/>
    <x v="1"/>
    <x v="19"/>
  </r>
  <r>
    <n v="2022"/>
    <x v="12"/>
    <s v="50,000 to 74,999  "/>
    <n v="1"/>
    <x v="34"/>
    <n v="0"/>
    <n v="0"/>
    <x v="1"/>
    <x v="1"/>
  </r>
  <r>
    <n v="2022"/>
    <x v="12"/>
    <s v="75,000 to 99,999  "/>
    <n v="1"/>
    <x v="35"/>
    <n v="0"/>
    <n v="0"/>
    <x v="1"/>
    <x v="2"/>
  </r>
  <r>
    <n v="2022"/>
    <x v="12"/>
    <s v="100,000 to 124,999"/>
    <n v="1"/>
    <x v="36"/>
    <n v="902"/>
    <n v="1"/>
    <x v="1"/>
    <x v="3"/>
  </r>
  <r>
    <n v="2022"/>
    <x v="12"/>
    <s v="125,000 to 149,999"/>
    <n v="1"/>
    <x v="37"/>
    <n v="0"/>
    <n v="0"/>
    <x v="1"/>
    <x v="4"/>
  </r>
  <r>
    <n v="2022"/>
    <x v="12"/>
    <s v="150,000 to 174,999"/>
    <n v="1"/>
    <x v="38"/>
    <n v="0"/>
    <n v="0"/>
    <x v="1"/>
    <x v="5"/>
  </r>
  <r>
    <n v="2022"/>
    <x v="12"/>
    <s v="175,000 to 199,999"/>
    <n v="1"/>
    <x v="39"/>
    <n v="0"/>
    <n v="0"/>
    <x v="1"/>
    <x v="6"/>
  </r>
  <r>
    <n v="2022"/>
    <x v="12"/>
    <s v="200,000 to 299,999"/>
    <n v="1"/>
    <x v="40"/>
    <n v="0"/>
    <n v="0"/>
    <x v="1"/>
    <x v="7"/>
  </r>
  <r>
    <n v="2022"/>
    <x v="12"/>
    <s v="300,000 to 399,999"/>
    <n v="1"/>
    <x v="41"/>
    <n v="1752"/>
    <n v="2"/>
    <x v="1"/>
    <x v="8"/>
  </r>
  <r>
    <n v="2022"/>
    <x v="12"/>
    <s v="400,000 to 499,999"/>
    <n v="1"/>
    <x v="42"/>
    <n v="2600"/>
    <n v="3"/>
    <x v="1"/>
    <x v="9"/>
  </r>
  <r>
    <n v="2022"/>
    <x v="12"/>
    <s v="500,000 and over  "/>
    <n v="1"/>
    <x v="43"/>
    <n v="2251"/>
    <n v="2"/>
    <x v="1"/>
    <x v="10"/>
  </r>
  <r>
    <n v="2022"/>
    <x v="13"/>
    <s v="49,999 and under  "/>
    <n v="1"/>
    <x v="33"/>
    <n v="0"/>
    <n v="0"/>
    <x v="1"/>
    <x v="19"/>
  </r>
  <r>
    <n v="2022"/>
    <x v="13"/>
    <s v="50,000 to 74,999  "/>
    <n v="1"/>
    <x v="34"/>
    <n v="0"/>
    <n v="0"/>
    <x v="1"/>
    <x v="1"/>
  </r>
  <r>
    <n v="2022"/>
    <x v="13"/>
    <s v="75,000 to 99,999  "/>
    <n v="1"/>
    <x v="35"/>
    <n v="0"/>
    <n v="0"/>
    <x v="1"/>
    <x v="2"/>
  </r>
  <r>
    <n v="2022"/>
    <x v="13"/>
    <s v="100,000 to 124,999"/>
    <n v="1"/>
    <x v="36"/>
    <n v="54"/>
    <n v="0"/>
    <x v="1"/>
    <x v="3"/>
  </r>
  <r>
    <n v="2022"/>
    <x v="13"/>
    <s v="125,000 to 149,999"/>
    <n v="1"/>
    <x v="37"/>
    <n v="0"/>
    <n v="0"/>
    <x v="1"/>
    <x v="4"/>
  </r>
  <r>
    <n v="2022"/>
    <x v="13"/>
    <s v="150,000 to 174,999"/>
    <n v="1"/>
    <x v="38"/>
    <n v="0"/>
    <n v="0"/>
    <x v="1"/>
    <x v="5"/>
  </r>
  <r>
    <n v="2022"/>
    <x v="13"/>
    <s v="175,000 to 199,999"/>
    <n v="1"/>
    <x v="39"/>
    <n v="0"/>
    <n v="0"/>
    <x v="1"/>
    <x v="6"/>
  </r>
  <r>
    <n v="2022"/>
    <x v="13"/>
    <s v="200,000 to 299,999"/>
    <n v="1"/>
    <x v="40"/>
    <n v="0"/>
    <n v="0"/>
    <x v="1"/>
    <x v="7"/>
  </r>
  <r>
    <n v="2022"/>
    <x v="13"/>
    <s v="300,000 to 399,999"/>
    <n v="1"/>
    <x v="41"/>
    <n v="1251"/>
    <n v="2"/>
    <x v="1"/>
    <x v="8"/>
  </r>
  <r>
    <n v="2022"/>
    <x v="13"/>
    <s v="400,000 to 499,999"/>
    <n v="1"/>
    <x v="42"/>
    <n v="1390"/>
    <n v="2"/>
    <x v="1"/>
    <x v="9"/>
  </r>
  <r>
    <n v="2022"/>
    <x v="13"/>
    <s v="500,000 and over  "/>
    <n v="1"/>
    <x v="43"/>
    <n v="3404"/>
    <n v="3"/>
    <x v="1"/>
    <x v="10"/>
  </r>
  <r>
    <n v="2022"/>
    <x v="12"/>
    <s v="49,999 and under  "/>
    <n v="2"/>
    <x v="44"/>
    <n v="0"/>
    <n v="0"/>
    <x v="1"/>
    <x v="19"/>
  </r>
  <r>
    <n v="2022"/>
    <x v="12"/>
    <s v="50,000 to 74,999  "/>
    <n v="2"/>
    <x v="45"/>
    <n v="0"/>
    <n v="0"/>
    <x v="1"/>
    <x v="1"/>
  </r>
  <r>
    <n v="2022"/>
    <x v="12"/>
    <s v="75,000 to 99,999  "/>
    <n v="2"/>
    <x v="46"/>
    <n v="0"/>
    <n v="0"/>
    <x v="1"/>
    <x v="2"/>
  </r>
  <r>
    <n v="2022"/>
    <x v="12"/>
    <s v="100,000 to 124,999"/>
    <n v="2"/>
    <x v="47"/>
    <n v="0"/>
    <n v="0"/>
    <x v="1"/>
    <x v="3"/>
  </r>
  <r>
    <n v="2022"/>
    <x v="12"/>
    <s v="125,000 to 149,999"/>
    <n v="2"/>
    <x v="48"/>
    <n v="0"/>
    <n v="0"/>
    <x v="1"/>
    <x v="4"/>
  </r>
  <r>
    <n v="2022"/>
    <x v="12"/>
    <s v="150,000 to 174,999"/>
    <n v="2"/>
    <x v="49"/>
    <n v="2013"/>
    <n v="5"/>
    <x v="1"/>
    <x v="5"/>
  </r>
  <r>
    <n v="2022"/>
    <x v="12"/>
    <s v="175,000 to 199,999"/>
    <n v="2"/>
    <x v="50"/>
    <n v="1733"/>
    <n v="3"/>
    <x v="1"/>
    <x v="6"/>
  </r>
  <r>
    <n v="2022"/>
    <x v="12"/>
    <s v="200,000 to 299,999"/>
    <n v="2"/>
    <x v="51"/>
    <n v="21349"/>
    <n v="33"/>
    <x v="1"/>
    <x v="7"/>
  </r>
  <r>
    <n v="2022"/>
    <x v="12"/>
    <s v="300,000 to 399,999"/>
    <n v="2"/>
    <x v="52"/>
    <n v="39492"/>
    <n v="53"/>
    <x v="1"/>
    <x v="8"/>
  </r>
  <r>
    <n v="2022"/>
    <x v="12"/>
    <s v="400,000 to 499,999"/>
    <n v="2"/>
    <x v="53"/>
    <n v="19807"/>
    <n v="23"/>
    <x v="1"/>
    <x v="9"/>
  </r>
  <r>
    <n v="2022"/>
    <x v="12"/>
    <s v="500,000 and over  "/>
    <n v="2"/>
    <x v="54"/>
    <n v="53786"/>
    <n v="36"/>
    <x v="1"/>
    <x v="10"/>
  </r>
  <r>
    <n v="2022"/>
    <x v="13"/>
    <s v="49,999 and under  "/>
    <n v="2"/>
    <x v="44"/>
    <n v="0"/>
    <n v="0"/>
    <x v="1"/>
    <x v="19"/>
  </r>
  <r>
    <n v="2022"/>
    <x v="13"/>
    <s v="50,000 to 74,999  "/>
    <n v="2"/>
    <x v="45"/>
    <n v="0"/>
    <n v="0"/>
    <x v="1"/>
    <x v="1"/>
  </r>
  <r>
    <n v="2022"/>
    <x v="13"/>
    <s v="75,000 to 99,999  "/>
    <n v="2"/>
    <x v="46"/>
    <n v="0"/>
    <n v="0"/>
    <x v="1"/>
    <x v="2"/>
  </r>
  <r>
    <n v="2022"/>
    <x v="13"/>
    <s v="100,000 to 124,999"/>
    <n v="2"/>
    <x v="47"/>
    <n v="0"/>
    <n v="0"/>
    <x v="1"/>
    <x v="3"/>
  </r>
  <r>
    <n v="2022"/>
    <x v="13"/>
    <s v="125,000 to 149,999"/>
    <n v="2"/>
    <x v="48"/>
    <n v="335"/>
    <n v="1"/>
    <x v="1"/>
    <x v="4"/>
  </r>
  <r>
    <n v="2022"/>
    <x v="13"/>
    <s v="150,000 to 174,999"/>
    <n v="2"/>
    <x v="49"/>
    <n v="-150"/>
    <n v="-2"/>
    <x v="1"/>
    <x v="5"/>
  </r>
  <r>
    <n v="2022"/>
    <x v="13"/>
    <s v="175,000 to 199,999"/>
    <n v="2"/>
    <x v="50"/>
    <n v="3402"/>
    <n v="6"/>
    <x v="1"/>
    <x v="6"/>
  </r>
  <r>
    <n v="2022"/>
    <x v="13"/>
    <s v="200,000 to 299,999"/>
    <n v="2"/>
    <x v="51"/>
    <n v="38616"/>
    <n v="59"/>
    <x v="1"/>
    <x v="7"/>
  </r>
  <r>
    <n v="2022"/>
    <x v="13"/>
    <s v="300,000 to 399,999"/>
    <n v="2"/>
    <x v="52"/>
    <n v="84896"/>
    <n v="107"/>
    <x v="1"/>
    <x v="8"/>
  </r>
  <r>
    <n v="2022"/>
    <x v="13"/>
    <s v="400,000 to 499,999"/>
    <n v="2"/>
    <x v="53"/>
    <n v="61301"/>
    <n v="69"/>
    <x v="1"/>
    <x v="9"/>
  </r>
  <r>
    <n v="2022"/>
    <x v="13"/>
    <s v="500,000 and over  "/>
    <n v="2"/>
    <x v="54"/>
    <n v="122271"/>
    <n v="87"/>
    <x v="1"/>
    <x v="10"/>
  </r>
  <r>
    <n v="2022"/>
    <x v="12"/>
    <s v="49,999 and under  "/>
    <n v="3"/>
    <x v="55"/>
    <n v="139518.19"/>
    <n v="290"/>
    <x v="1"/>
    <x v="19"/>
  </r>
  <r>
    <n v="2022"/>
    <x v="12"/>
    <s v="50,000 to 74,999  "/>
    <n v="3"/>
    <x v="56"/>
    <n v="564805.58548872196"/>
    <n v="1210"/>
    <x v="1"/>
    <x v="1"/>
  </r>
  <r>
    <n v="2022"/>
    <x v="12"/>
    <s v="75,000 to 99,999  "/>
    <n v="3"/>
    <x v="57"/>
    <n v="380440.87912213401"/>
    <n v="663"/>
    <x v="1"/>
    <x v="2"/>
  </r>
  <r>
    <n v="2022"/>
    <x v="12"/>
    <s v="100,000 to 124,999"/>
    <n v="3"/>
    <x v="58"/>
    <n v="1600524.92982601"/>
    <n v="2853"/>
    <x v="1"/>
    <x v="3"/>
  </r>
  <r>
    <n v="2022"/>
    <x v="12"/>
    <s v="125,000 to 149,999"/>
    <n v="3"/>
    <x v="59"/>
    <n v="6500006.0865419004"/>
    <n v="10992"/>
    <x v="1"/>
    <x v="4"/>
  </r>
  <r>
    <n v="2022"/>
    <x v="12"/>
    <s v="150,000 to 174,999"/>
    <n v="3"/>
    <x v="60"/>
    <n v="22404663.0096328"/>
    <n v="35724"/>
    <x v="1"/>
    <x v="5"/>
  </r>
  <r>
    <n v="2022"/>
    <x v="12"/>
    <s v="175,000 to 199,999"/>
    <n v="3"/>
    <x v="61"/>
    <n v="49854086.413007602"/>
    <n v="74996"/>
    <x v="1"/>
    <x v="6"/>
  </r>
  <r>
    <n v="2022"/>
    <x v="12"/>
    <s v="200,000 to 299,999"/>
    <n v="3"/>
    <x v="62"/>
    <n v="657217939.14138997"/>
    <n v="840745"/>
    <x v="1"/>
    <x v="7"/>
  </r>
  <r>
    <n v="2022"/>
    <x v="12"/>
    <s v="300,000 to 399,999"/>
    <n v="3"/>
    <x v="63"/>
    <n v="1188962450.54144"/>
    <n v="1263593"/>
    <x v="1"/>
    <x v="8"/>
  </r>
  <r>
    <n v="2022"/>
    <x v="12"/>
    <s v="400,000 to 499,999"/>
    <n v="3"/>
    <x v="64"/>
    <n v="1112595201.9403999"/>
    <n v="990039"/>
    <x v="1"/>
    <x v="9"/>
  </r>
  <r>
    <n v="2022"/>
    <x v="12"/>
    <s v="500,000 and over  "/>
    <n v="3"/>
    <x v="65"/>
    <n v="3050946220.6167898"/>
    <n v="1674992"/>
    <x v="1"/>
    <x v="10"/>
  </r>
  <r>
    <n v="2022"/>
    <x v="13"/>
    <s v="49,999 and under  "/>
    <n v="3"/>
    <x v="55"/>
    <n v="168851.23"/>
    <n v="252"/>
    <x v="1"/>
    <x v="19"/>
  </r>
  <r>
    <n v="2022"/>
    <x v="13"/>
    <s v="50,000 to 74,999  "/>
    <n v="3"/>
    <x v="56"/>
    <n v="488732.05277447298"/>
    <n v="966"/>
    <x v="1"/>
    <x v="1"/>
  </r>
  <r>
    <n v="2022"/>
    <x v="13"/>
    <s v="75,000 to 99,999  "/>
    <n v="3"/>
    <x v="57"/>
    <n v="271193.45"/>
    <n v="447"/>
    <x v="1"/>
    <x v="2"/>
  </r>
  <r>
    <n v="2022"/>
    <x v="13"/>
    <s v="100,000 to 124,999"/>
    <n v="3"/>
    <x v="58"/>
    <n v="1060669.53"/>
    <n v="1619"/>
    <x v="1"/>
    <x v="3"/>
  </r>
  <r>
    <n v="2022"/>
    <x v="13"/>
    <s v="125,000 to 149,999"/>
    <n v="3"/>
    <x v="59"/>
    <n v="3830091.2135601798"/>
    <n v="5762"/>
    <x v="1"/>
    <x v="4"/>
  </r>
  <r>
    <n v="2022"/>
    <x v="13"/>
    <s v="150,000 to 174,999"/>
    <n v="3"/>
    <x v="60"/>
    <n v="13840589.5310889"/>
    <n v="19723"/>
    <x v="1"/>
    <x v="5"/>
  </r>
  <r>
    <n v="2022"/>
    <x v="13"/>
    <s v="175,000 to 199,999"/>
    <n v="3"/>
    <x v="61"/>
    <n v="33873041.2663261"/>
    <n v="46162"/>
    <x v="1"/>
    <x v="6"/>
  </r>
  <r>
    <n v="2022"/>
    <x v="13"/>
    <s v="200,000 to 299,999"/>
    <n v="3"/>
    <x v="62"/>
    <n v="554785926.20188904"/>
    <n v="651837"/>
    <x v="1"/>
    <x v="7"/>
  </r>
  <r>
    <n v="2022"/>
    <x v="13"/>
    <s v="300,000 to 399,999"/>
    <n v="3"/>
    <x v="63"/>
    <n v="1192907125.0776601"/>
    <n v="1183807"/>
    <x v="1"/>
    <x v="8"/>
  </r>
  <r>
    <n v="2022"/>
    <x v="13"/>
    <s v="400,000 to 499,999"/>
    <n v="3"/>
    <x v="64"/>
    <n v="1231500290.9429901"/>
    <n v="1029114"/>
    <x v="1"/>
    <x v="9"/>
  </r>
  <r>
    <n v="2022"/>
    <x v="13"/>
    <s v="500,000 and over  "/>
    <n v="3"/>
    <x v="65"/>
    <n v="3854491168.49476"/>
    <n v="1968295"/>
    <x v="1"/>
    <x v="10"/>
  </r>
  <r>
    <n v="2022"/>
    <x v="12"/>
    <s v="13,999 and under  "/>
    <n v="4"/>
    <x v="66"/>
    <n v="60552017.714514002"/>
    <n v="473488"/>
    <x v="2"/>
    <x v="11"/>
  </r>
  <r>
    <n v="2022"/>
    <x v="12"/>
    <s v="14,000 to 19,999  "/>
    <n v="4"/>
    <x v="67"/>
    <n v="65340991.918310598"/>
    <n v="500041"/>
    <x v="2"/>
    <x v="12"/>
  </r>
  <r>
    <n v="2022"/>
    <x v="12"/>
    <s v="20,000 to 25,999  "/>
    <n v="4"/>
    <x v="68"/>
    <n v="99307291.007350206"/>
    <n v="665743"/>
    <x v="2"/>
    <x v="13"/>
  </r>
  <r>
    <n v="2022"/>
    <x v="12"/>
    <s v="26,000 to 31,999  "/>
    <n v="4"/>
    <x v="69"/>
    <n v="61701191.363605499"/>
    <n v="358690"/>
    <x v="2"/>
    <x v="14"/>
  </r>
  <r>
    <n v="2022"/>
    <x v="12"/>
    <s v="32,000 to 37,999  "/>
    <n v="4"/>
    <x v="70"/>
    <n v="19355791.112832598"/>
    <n v="114414"/>
    <x v="2"/>
    <x v="15"/>
  </r>
  <r>
    <n v="2022"/>
    <x v="12"/>
    <s v="38,000 to 43,999  "/>
    <n v="4"/>
    <x v="71"/>
    <n v="25613228.3418031"/>
    <n v="127282"/>
    <x v="2"/>
    <x v="16"/>
  </r>
  <r>
    <n v="2022"/>
    <x v="12"/>
    <s v="44,000 to 49,999  "/>
    <n v="4"/>
    <x v="72"/>
    <n v="12432943.530323699"/>
    <n v="63851"/>
    <x v="2"/>
    <x v="17"/>
  </r>
  <r>
    <n v="2022"/>
    <x v="12"/>
    <s v="50,000 to 74,999  "/>
    <n v="4"/>
    <x v="73"/>
    <n v="56287642.141268097"/>
    <n v="234282"/>
    <x v="2"/>
    <x v="1"/>
  </r>
  <r>
    <n v="2022"/>
    <x v="12"/>
    <s v="75,000 to 99,999  "/>
    <n v="4"/>
    <x v="74"/>
    <n v="15257317.645105399"/>
    <n v="48716"/>
    <x v="2"/>
    <x v="2"/>
  </r>
  <r>
    <n v="2022"/>
    <x v="12"/>
    <s v="100,000 and over  "/>
    <n v="4"/>
    <x v="75"/>
    <n v="46069943.967864998"/>
    <n v="93993"/>
    <x v="2"/>
    <x v="18"/>
  </r>
  <r>
    <n v="2022"/>
    <x v="13"/>
    <s v="13,999 and under  "/>
    <n v="4"/>
    <x v="66"/>
    <n v="62742811.952686198"/>
    <n v="470746"/>
    <x v="2"/>
    <x v="11"/>
  </r>
  <r>
    <n v="2022"/>
    <x v="13"/>
    <s v="14,000 to 19,999  "/>
    <n v="4"/>
    <x v="67"/>
    <n v="71058401.548377901"/>
    <n v="567120"/>
    <x v="2"/>
    <x v="12"/>
  </r>
  <r>
    <n v="2022"/>
    <x v="13"/>
    <s v="20,000 to 25,999  "/>
    <n v="4"/>
    <x v="68"/>
    <n v="105537364.63833401"/>
    <n v="674389"/>
    <x v="2"/>
    <x v="13"/>
  </r>
  <r>
    <n v="2022"/>
    <x v="13"/>
    <s v="26,000 to 31,999  "/>
    <n v="4"/>
    <x v="69"/>
    <n v="62563037.486391798"/>
    <n v="354257"/>
    <x v="2"/>
    <x v="14"/>
  </r>
  <r>
    <n v="2022"/>
    <x v="13"/>
    <s v="32,000 to 37,999  "/>
    <n v="4"/>
    <x v="70"/>
    <n v="19611020.188501202"/>
    <n v="112386"/>
    <x v="2"/>
    <x v="15"/>
  </r>
  <r>
    <n v="2022"/>
    <x v="13"/>
    <s v="38,000 to 43,999  "/>
    <n v="4"/>
    <x v="71"/>
    <n v="28964343.911116201"/>
    <n v="135537"/>
    <x v="2"/>
    <x v="16"/>
  </r>
  <r>
    <n v="2022"/>
    <x v="13"/>
    <s v="44,000 to 49,999  "/>
    <n v="4"/>
    <x v="72"/>
    <n v="16225168.747436101"/>
    <n v="78875"/>
    <x v="2"/>
    <x v="17"/>
  </r>
  <r>
    <n v="2022"/>
    <x v="13"/>
    <s v="50,000 to 74,999  "/>
    <n v="4"/>
    <x v="73"/>
    <n v="61165953.679733001"/>
    <n v="242336"/>
    <x v="2"/>
    <x v="1"/>
  </r>
  <r>
    <n v="2022"/>
    <x v="13"/>
    <s v="75,000 to 99,999  "/>
    <n v="4"/>
    <x v="74"/>
    <n v="15879822.828366701"/>
    <n v="48807"/>
    <x v="2"/>
    <x v="2"/>
  </r>
  <r>
    <n v="2022"/>
    <x v="13"/>
    <s v="100,000 and over  "/>
    <n v="4"/>
    <x v="75"/>
    <n v="50016803.133073799"/>
    <n v="97391"/>
    <x v="2"/>
    <x v="18"/>
  </r>
  <r>
    <n v="2022"/>
    <x v="12"/>
    <s v="49,999 and under  "/>
    <n v="5"/>
    <x v="76"/>
    <n v="11031.28"/>
    <n v="13"/>
    <x v="1"/>
    <x v="19"/>
  </r>
  <r>
    <n v="2022"/>
    <x v="12"/>
    <s v="50,000 to 74,999  "/>
    <n v="5"/>
    <x v="77"/>
    <n v="25254.46"/>
    <n v="67"/>
    <x v="1"/>
    <x v="1"/>
  </r>
  <r>
    <n v="2022"/>
    <x v="12"/>
    <s v="75,000 to 99,999  "/>
    <n v="5"/>
    <x v="78"/>
    <n v="37488.43"/>
    <n v="90"/>
    <x v="1"/>
    <x v="2"/>
  </r>
  <r>
    <n v="2022"/>
    <x v="12"/>
    <s v="100,000 to 124,999"/>
    <n v="5"/>
    <x v="79"/>
    <n v="497550.01"/>
    <n v="958"/>
    <x v="1"/>
    <x v="3"/>
  </r>
  <r>
    <n v="2022"/>
    <x v="12"/>
    <s v="125,000 to 149,999"/>
    <n v="5"/>
    <x v="80"/>
    <n v="2854854.74"/>
    <n v="4774"/>
    <x v="1"/>
    <x v="4"/>
  </r>
  <r>
    <n v="2022"/>
    <x v="12"/>
    <s v="150,000 to 174,999"/>
    <n v="5"/>
    <x v="81"/>
    <n v="10462828.050000001"/>
    <n v="15794"/>
    <x v="1"/>
    <x v="5"/>
  </r>
  <r>
    <n v="2022"/>
    <x v="12"/>
    <s v="175,000 to 199,999"/>
    <n v="5"/>
    <x v="82"/>
    <n v="23239192.09"/>
    <n v="32430"/>
    <x v="1"/>
    <x v="6"/>
  </r>
  <r>
    <n v="2022"/>
    <x v="12"/>
    <s v="200,000 to 299,999"/>
    <n v="5"/>
    <x v="83"/>
    <n v="252643685.19"/>
    <n v="289161"/>
    <x v="1"/>
    <x v="7"/>
  </r>
  <r>
    <n v="2022"/>
    <x v="12"/>
    <s v="300,000 to 399,999"/>
    <n v="5"/>
    <x v="84"/>
    <n v="347588913.41000003"/>
    <n v="322396"/>
    <x v="1"/>
    <x v="8"/>
  </r>
  <r>
    <n v="2022"/>
    <x v="12"/>
    <s v="400,000 to 499,999"/>
    <n v="5"/>
    <x v="85"/>
    <n v="279358691.92000097"/>
    <n v="216575"/>
    <x v="1"/>
    <x v="9"/>
  </r>
  <r>
    <n v="2022"/>
    <x v="12"/>
    <s v="500,000 and over  "/>
    <n v="5"/>
    <x v="86"/>
    <n v="1054129963.8200001"/>
    <n v="371979"/>
    <x v="1"/>
    <x v="10"/>
  </r>
  <r>
    <n v="2022"/>
    <x v="13"/>
    <s v="49,999 and under  "/>
    <n v="5"/>
    <x v="76"/>
    <n v="9040"/>
    <n v="10"/>
    <x v="1"/>
    <x v="19"/>
  </r>
  <r>
    <n v="2022"/>
    <x v="13"/>
    <s v="50,000 to 74,999  "/>
    <n v="5"/>
    <x v="77"/>
    <n v="17683.63"/>
    <n v="61"/>
    <x v="1"/>
    <x v="1"/>
  </r>
  <r>
    <n v="2022"/>
    <x v="13"/>
    <s v="75,000 to 99,999  "/>
    <n v="5"/>
    <x v="78"/>
    <n v="22275.06"/>
    <n v="49"/>
    <x v="1"/>
    <x v="2"/>
  </r>
  <r>
    <n v="2022"/>
    <x v="13"/>
    <s v="100,000 to 124,999"/>
    <n v="5"/>
    <x v="79"/>
    <n v="269132.83"/>
    <n v="492"/>
    <x v="1"/>
    <x v="3"/>
  </r>
  <r>
    <n v="2022"/>
    <x v="13"/>
    <s v="125,000 to 149,999"/>
    <n v="5"/>
    <x v="80"/>
    <n v="1654755.65"/>
    <n v="2734"/>
    <x v="1"/>
    <x v="4"/>
  </r>
  <r>
    <n v="2022"/>
    <x v="13"/>
    <s v="150,000 to 174,999"/>
    <n v="5"/>
    <x v="81"/>
    <n v="6607841.8799999999"/>
    <n v="9689"/>
    <x v="1"/>
    <x v="5"/>
  </r>
  <r>
    <n v="2022"/>
    <x v="13"/>
    <s v="175,000 to 199,999"/>
    <n v="5"/>
    <x v="82"/>
    <n v="17133089.710000001"/>
    <n v="23128"/>
    <x v="1"/>
    <x v="6"/>
  </r>
  <r>
    <n v="2022"/>
    <x v="13"/>
    <s v="200,000 to 299,999"/>
    <n v="5"/>
    <x v="83"/>
    <n v="229884956.71000001"/>
    <n v="254209"/>
    <x v="1"/>
    <x v="7"/>
  </r>
  <r>
    <n v="2022"/>
    <x v="13"/>
    <s v="300,000 to 399,999"/>
    <n v="5"/>
    <x v="84"/>
    <n v="366711507.89999998"/>
    <n v="329951"/>
    <x v="1"/>
    <x v="8"/>
  </r>
  <r>
    <n v="2022"/>
    <x v="13"/>
    <s v="400,000 to 499,999"/>
    <n v="5"/>
    <x v="85"/>
    <n v="320975855.18000102"/>
    <n v="240991"/>
    <x v="1"/>
    <x v="9"/>
  </r>
  <r>
    <n v="2022"/>
    <x v="13"/>
    <s v="500,000 and over  "/>
    <n v="5"/>
    <x v="86"/>
    <n v="1218460641.0399899"/>
    <n v="436764"/>
    <x v="1"/>
    <x v="10"/>
  </r>
  <r>
    <n v="2022"/>
    <x v="12"/>
    <s v="13,999 and under  "/>
    <n v="6"/>
    <x v="87"/>
    <n v="72548436.899434999"/>
    <n v="182347"/>
    <x v="3"/>
    <x v="11"/>
  </r>
  <r>
    <n v="2022"/>
    <x v="12"/>
    <s v="14,000 to 19,999  "/>
    <n v="6"/>
    <x v="88"/>
    <n v="32048390.133428901"/>
    <n v="66037"/>
    <x v="3"/>
    <x v="12"/>
  </r>
  <r>
    <n v="2022"/>
    <x v="12"/>
    <s v="20,000 to 25,999  "/>
    <n v="6"/>
    <x v="89"/>
    <n v="51637666.735514902"/>
    <n v="108099"/>
    <x v="3"/>
    <x v="13"/>
  </r>
  <r>
    <n v="2022"/>
    <x v="12"/>
    <s v="26,000 to 31,999  "/>
    <n v="6"/>
    <x v="90"/>
    <n v="42352143.960596099"/>
    <n v="85385"/>
    <x v="3"/>
    <x v="14"/>
  </r>
  <r>
    <n v="2022"/>
    <x v="12"/>
    <s v="32,000 to 37,999  "/>
    <n v="6"/>
    <x v="91"/>
    <n v="19579409.375728499"/>
    <n v="40156"/>
    <x v="3"/>
    <x v="15"/>
  </r>
  <r>
    <n v="2022"/>
    <x v="12"/>
    <s v="38,000 to 43,999  "/>
    <n v="6"/>
    <x v="104"/>
    <n v="19801362.3384596"/>
    <n v="38335"/>
    <x v="3"/>
    <x v="16"/>
  </r>
  <r>
    <n v="2022"/>
    <x v="12"/>
    <s v="44,000 to 49,999  "/>
    <n v="6"/>
    <x v="105"/>
    <n v="12406720.252647599"/>
    <n v="24765"/>
    <x v="3"/>
    <x v="17"/>
  </r>
  <r>
    <n v="2022"/>
    <x v="12"/>
    <s v="50,000 to 74,999  "/>
    <n v="6"/>
    <x v="106"/>
    <n v="116737364.06615099"/>
    <n v="203360"/>
    <x v="3"/>
    <x v="1"/>
  </r>
  <r>
    <n v="2022"/>
    <x v="12"/>
    <s v="75,000 to 99,999  "/>
    <n v="6"/>
    <x v="107"/>
    <n v="61888191.906867303"/>
    <n v="98720"/>
    <x v="3"/>
    <x v="2"/>
  </r>
  <r>
    <n v="2022"/>
    <x v="12"/>
    <s v="100,000 and over  "/>
    <n v="6"/>
    <x v="108"/>
    <n v="160982089.468555"/>
    <n v="163122"/>
    <x v="3"/>
    <x v="18"/>
  </r>
  <r>
    <n v="2022"/>
    <x v="13"/>
    <s v="13,999 and under  "/>
    <n v="6"/>
    <x v="87"/>
    <n v="80154479.205296099"/>
    <n v="169296"/>
    <x v="3"/>
    <x v="11"/>
  </r>
  <r>
    <n v="2022"/>
    <x v="13"/>
    <s v="14,000 to 19,999  "/>
    <n v="6"/>
    <x v="88"/>
    <n v="33757992.133648999"/>
    <n v="64150"/>
    <x v="3"/>
    <x v="12"/>
  </r>
  <r>
    <n v="2022"/>
    <x v="13"/>
    <s v="20,000 to 25,999  "/>
    <n v="6"/>
    <x v="89"/>
    <n v="56779076.190488599"/>
    <n v="108934"/>
    <x v="3"/>
    <x v="13"/>
  </r>
  <r>
    <n v="2022"/>
    <x v="13"/>
    <s v="26,000 to 31,999  "/>
    <n v="6"/>
    <x v="90"/>
    <n v="45332422.584087797"/>
    <n v="85086"/>
    <x v="3"/>
    <x v="14"/>
  </r>
  <r>
    <n v="2022"/>
    <x v="13"/>
    <s v="32,000 to 37,999  "/>
    <n v="6"/>
    <x v="91"/>
    <n v="21787495.624158401"/>
    <n v="40923"/>
    <x v="3"/>
    <x v="15"/>
  </r>
  <r>
    <n v="2022"/>
    <x v="13"/>
    <s v="38,000 to 43,999  "/>
    <n v="6"/>
    <x v="104"/>
    <n v="21938837.5267221"/>
    <n v="39287"/>
    <x v="3"/>
    <x v="16"/>
  </r>
  <r>
    <n v="2022"/>
    <x v="13"/>
    <s v="44,000 to 49,999  "/>
    <n v="6"/>
    <x v="105"/>
    <n v="15303902.6812049"/>
    <n v="29181"/>
    <x v="3"/>
    <x v="17"/>
  </r>
  <r>
    <n v="2022"/>
    <x v="13"/>
    <s v="50,000 to 74,999  "/>
    <n v="6"/>
    <x v="106"/>
    <n v="127667632.19792999"/>
    <n v="204296"/>
    <x v="3"/>
    <x v="1"/>
  </r>
  <r>
    <n v="2022"/>
    <x v="13"/>
    <s v="75,000 to 99,999  "/>
    <n v="6"/>
    <x v="107"/>
    <n v="67385737.673635393"/>
    <n v="100193"/>
    <x v="3"/>
    <x v="2"/>
  </r>
  <r>
    <n v="2022"/>
    <x v="13"/>
    <s v="100,000 and over  "/>
    <n v="6"/>
    <x v="108"/>
    <n v="175688381.28520399"/>
    <n v="170823"/>
    <x v="3"/>
    <x v="18"/>
  </r>
  <r>
    <n v="2022"/>
    <x v="12"/>
    <s v="49,999 and under  "/>
    <n v="7"/>
    <x v="109"/>
    <n v="16209252.08"/>
    <n v="43171"/>
    <x v="4"/>
    <x v="19"/>
  </r>
  <r>
    <n v="2022"/>
    <x v="12"/>
    <s v="50,000 to 74,999  "/>
    <n v="7"/>
    <x v="110"/>
    <n v="23871302.806666698"/>
    <n v="44151"/>
    <x v="4"/>
    <x v="1"/>
  </r>
  <r>
    <n v="2022"/>
    <x v="12"/>
    <s v="75,000 to 99,999  "/>
    <n v="7"/>
    <x v="111"/>
    <n v="32014627.6833333"/>
    <n v="47999"/>
    <x v="4"/>
    <x v="2"/>
  </r>
  <r>
    <n v="2022"/>
    <x v="12"/>
    <s v="100,000 to 124,999"/>
    <n v="7"/>
    <x v="112"/>
    <n v="40968339.896666698"/>
    <n v="52129"/>
    <x v="4"/>
    <x v="3"/>
  </r>
  <r>
    <n v="2022"/>
    <x v="12"/>
    <s v="125,000 to 149,999"/>
    <n v="7"/>
    <x v="113"/>
    <n v="30759808.646666698"/>
    <n v="33853"/>
    <x v="4"/>
    <x v="4"/>
  </r>
  <r>
    <n v="2022"/>
    <x v="12"/>
    <s v="150,000 to 174,999"/>
    <n v="7"/>
    <x v="114"/>
    <n v="24553859.510000002"/>
    <n v="24431"/>
    <x v="4"/>
    <x v="5"/>
  </r>
  <r>
    <n v="2022"/>
    <x v="12"/>
    <s v="175,000 to 199,999"/>
    <n v="7"/>
    <x v="115"/>
    <n v="13270425.029999999"/>
    <n v="11768"/>
    <x v="4"/>
    <x v="6"/>
  </r>
  <r>
    <n v="2022"/>
    <x v="12"/>
    <s v="200,000 to 299,999"/>
    <n v="7"/>
    <x v="92"/>
    <n v="21039266.57"/>
    <n v="16507"/>
    <x v="4"/>
    <x v="7"/>
  </r>
  <r>
    <n v="2022"/>
    <x v="12"/>
    <s v="300,000 to 399,999"/>
    <n v="7"/>
    <x v="93"/>
    <n v="3496537.1733333301"/>
    <n v="2271"/>
    <x v="4"/>
    <x v="8"/>
  </r>
  <r>
    <n v="2022"/>
    <x v="12"/>
    <s v="400,000 to 499,999"/>
    <n v="7"/>
    <x v="94"/>
    <n v="657778.52"/>
    <n v="405"/>
    <x v="4"/>
    <x v="9"/>
  </r>
  <r>
    <n v="2022"/>
    <x v="12"/>
    <s v="500,000 and over  "/>
    <n v="7"/>
    <x v="95"/>
    <n v="505883.98"/>
    <n v="340"/>
    <x v="4"/>
    <x v="10"/>
  </r>
  <r>
    <n v="2022"/>
    <x v="13"/>
    <s v="49,999 and under  "/>
    <n v="7"/>
    <x v="109"/>
    <n v="14894250.347133299"/>
    <n v="38761"/>
    <x v="4"/>
    <x v="19"/>
  </r>
  <r>
    <n v="2022"/>
    <x v="13"/>
    <s v="50,000 to 74,999  "/>
    <n v="7"/>
    <x v="110"/>
    <n v="22942229.824499998"/>
    <n v="40643"/>
    <x v="4"/>
    <x v="1"/>
  </r>
  <r>
    <n v="2022"/>
    <x v="13"/>
    <s v="75,000 to 99,999  "/>
    <n v="7"/>
    <x v="111"/>
    <n v="31224932.5"/>
    <n v="44284"/>
    <x v="4"/>
    <x v="2"/>
  </r>
  <r>
    <n v="2022"/>
    <x v="13"/>
    <s v="100,000 to 124,999"/>
    <n v="7"/>
    <x v="112"/>
    <n v="42292056.969566703"/>
    <n v="50645"/>
    <x v="4"/>
    <x v="3"/>
  </r>
  <r>
    <n v="2022"/>
    <x v="13"/>
    <s v="125,000 to 149,999"/>
    <n v="7"/>
    <x v="113"/>
    <n v="36210673.147166699"/>
    <n v="37361"/>
    <x v="4"/>
    <x v="4"/>
  </r>
  <r>
    <n v="2022"/>
    <x v="13"/>
    <s v="150,000 to 174,999"/>
    <n v="7"/>
    <x v="114"/>
    <n v="30130361.6256667"/>
    <n v="28093"/>
    <x v="4"/>
    <x v="5"/>
  </r>
  <r>
    <n v="2022"/>
    <x v="13"/>
    <s v="175,000 to 199,999"/>
    <n v="7"/>
    <x v="115"/>
    <n v="18337985.7511"/>
    <n v="15335"/>
    <x v="4"/>
    <x v="6"/>
  </r>
  <r>
    <n v="2022"/>
    <x v="13"/>
    <s v="200,000 to 299,999"/>
    <n v="7"/>
    <x v="92"/>
    <n v="30462571.177000001"/>
    <n v="21990"/>
    <x v="4"/>
    <x v="7"/>
  </r>
  <r>
    <n v="2022"/>
    <x v="13"/>
    <s v="300,000 to 399,999"/>
    <n v="7"/>
    <x v="93"/>
    <n v="6129716.1882666703"/>
    <n v="3437"/>
    <x v="4"/>
    <x v="8"/>
  </r>
  <r>
    <n v="2022"/>
    <x v="13"/>
    <s v="400,000 to 499,999"/>
    <n v="7"/>
    <x v="94"/>
    <n v="1342121.1933333301"/>
    <n v="677"/>
    <x v="4"/>
    <x v="9"/>
  </r>
  <r>
    <n v="2022"/>
    <x v="13"/>
    <s v="500,000 and over  "/>
    <n v="7"/>
    <x v="95"/>
    <n v="1125676.5766666699"/>
    <n v="525"/>
    <x v="4"/>
    <x v="10"/>
  </r>
  <r>
    <n v="2022"/>
    <x v="12"/>
    <s v="49,999 and under  "/>
    <n v="8"/>
    <x v="96"/>
    <n v="0"/>
    <n v="0"/>
    <x v="1"/>
    <x v="19"/>
  </r>
  <r>
    <n v="2022"/>
    <x v="12"/>
    <s v="50,000 to 74,999  "/>
    <n v="8"/>
    <x v="97"/>
    <n v="12970"/>
    <n v="23"/>
    <x v="1"/>
    <x v="1"/>
  </r>
  <r>
    <n v="2022"/>
    <x v="12"/>
    <s v="75,000 to 99,999  "/>
    <n v="8"/>
    <x v="98"/>
    <n v="32733.62"/>
    <n v="56"/>
    <x v="1"/>
    <x v="2"/>
  </r>
  <r>
    <n v="2022"/>
    <x v="12"/>
    <s v="100,000 to 124,999"/>
    <n v="8"/>
    <x v="99"/>
    <n v="77995.39"/>
    <n v="106"/>
    <x v="1"/>
    <x v="3"/>
  </r>
  <r>
    <n v="2022"/>
    <x v="12"/>
    <s v="125,000 to 149,999"/>
    <n v="8"/>
    <x v="100"/>
    <n v="115750.6"/>
    <n v="132"/>
    <x v="1"/>
    <x v="4"/>
  </r>
  <r>
    <n v="2022"/>
    <x v="12"/>
    <s v="150,000 to 174,999"/>
    <n v="8"/>
    <x v="101"/>
    <n v="220758.84"/>
    <n v="226"/>
    <x v="1"/>
    <x v="5"/>
  </r>
  <r>
    <n v="2022"/>
    <x v="12"/>
    <s v="175,000 to 199,999"/>
    <n v="8"/>
    <x v="102"/>
    <n v="381492.31"/>
    <n v="362"/>
    <x v="1"/>
    <x v="6"/>
  </r>
  <r>
    <n v="2022"/>
    <x v="12"/>
    <s v="200,000 to 299,999"/>
    <n v="8"/>
    <x v="103"/>
    <n v="3649717.68"/>
    <n v="3031"/>
    <x v="1"/>
    <x v="7"/>
  </r>
  <r>
    <n v="2022"/>
    <x v="12"/>
    <s v="300,000 to 399,999"/>
    <n v="8"/>
    <x v="116"/>
    <n v="6808499.8399999999"/>
    <n v="5041"/>
    <x v="1"/>
    <x v="8"/>
  </r>
  <r>
    <n v="2022"/>
    <x v="12"/>
    <s v="400,000 to 499,999"/>
    <n v="8"/>
    <x v="117"/>
    <n v="7153491.6200000001"/>
    <n v="4749"/>
    <x v="1"/>
    <x v="9"/>
  </r>
  <r>
    <n v="2022"/>
    <x v="12"/>
    <s v="500,000 and over  "/>
    <n v="8"/>
    <x v="118"/>
    <n v="21044089.300000001"/>
    <n v="10791"/>
    <x v="1"/>
    <x v="10"/>
  </r>
  <r>
    <n v="2022"/>
    <x v="13"/>
    <s v="49,999 and under  "/>
    <n v="8"/>
    <x v="96"/>
    <n v="0"/>
    <n v="0"/>
    <x v="1"/>
    <x v="19"/>
  </r>
  <r>
    <n v="2022"/>
    <x v="13"/>
    <s v="50,000 to 74,999  "/>
    <n v="8"/>
    <x v="97"/>
    <n v="9532.52"/>
    <n v="26"/>
    <x v="1"/>
    <x v="1"/>
  </r>
  <r>
    <n v="2022"/>
    <x v="13"/>
    <s v="75,000 to 99,999  "/>
    <n v="8"/>
    <x v="98"/>
    <n v="22833.14"/>
    <n v="53"/>
    <x v="1"/>
    <x v="2"/>
  </r>
  <r>
    <n v="2022"/>
    <x v="13"/>
    <s v="100,000 to 124,999"/>
    <n v="8"/>
    <x v="99"/>
    <n v="48990.66"/>
    <n v="86"/>
    <x v="1"/>
    <x v="3"/>
  </r>
  <r>
    <n v="2022"/>
    <x v="13"/>
    <s v="125,000 to 149,999"/>
    <n v="8"/>
    <x v="100"/>
    <n v="91717.31"/>
    <n v="112"/>
    <x v="1"/>
    <x v="4"/>
  </r>
  <r>
    <n v="2022"/>
    <x v="13"/>
    <s v="150,000 to 174,999"/>
    <n v="8"/>
    <x v="101"/>
    <n v="171354.52"/>
    <n v="186"/>
    <x v="1"/>
    <x v="5"/>
  </r>
  <r>
    <n v="2022"/>
    <x v="13"/>
    <s v="175,000 to 199,999"/>
    <n v="8"/>
    <x v="102"/>
    <n v="305177.82"/>
    <n v="303"/>
    <x v="1"/>
    <x v="6"/>
  </r>
  <r>
    <n v="2022"/>
    <x v="13"/>
    <s v="200,000 to 299,999"/>
    <n v="8"/>
    <x v="103"/>
    <n v="3223870.52"/>
    <n v="2814"/>
    <x v="1"/>
    <x v="7"/>
  </r>
  <r>
    <n v="2022"/>
    <x v="13"/>
    <s v="300,000 to 399,999"/>
    <n v="8"/>
    <x v="116"/>
    <n v="6358873.4900000002"/>
    <n v="4891"/>
    <x v="1"/>
    <x v="8"/>
  </r>
  <r>
    <n v="2022"/>
    <x v="13"/>
    <s v="400,000 to 499,999"/>
    <n v="8"/>
    <x v="117"/>
    <n v="6683257.3600000003"/>
    <n v="4614"/>
    <x v="1"/>
    <x v="9"/>
  </r>
  <r>
    <n v="2022"/>
    <x v="13"/>
    <s v="500,000 and over  "/>
    <n v="8"/>
    <x v="118"/>
    <n v="20555442.359999999"/>
    <n v="10856"/>
    <x v="1"/>
    <x v="10"/>
  </r>
  <r>
    <n v="2022"/>
    <x v="12"/>
    <s v="49,999 and under  "/>
    <n v="10"/>
    <x v="119"/>
    <n v="627870.31939522899"/>
    <n v="2594"/>
    <x v="5"/>
    <x v="19"/>
  </r>
  <r>
    <n v="2022"/>
    <x v="12"/>
    <s v="50,000 to 74,999  "/>
    <n v="10"/>
    <x v="120"/>
    <n v="2211172.1453497298"/>
    <n v="7276"/>
    <x v="5"/>
    <x v="1"/>
  </r>
  <r>
    <n v="2022"/>
    <x v="12"/>
    <s v="75,000 to 99,999  "/>
    <n v="10"/>
    <x v="121"/>
    <n v="2719132.9508072399"/>
    <n v="9124"/>
    <x v="5"/>
    <x v="2"/>
  </r>
  <r>
    <n v="2022"/>
    <x v="12"/>
    <s v="100,000 to 124,999"/>
    <n v="10"/>
    <x v="122"/>
    <n v="7276701.1780124297"/>
    <n v="22798"/>
    <x v="5"/>
    <x v="3"/>
  </r>
  <r>
    <n v="2022"/>
    <x v="12"/>
    <s v="125,000 to 149,999"/>
    <n v="10"/>
    <x v="123"/>
    <n v="12869521.172592601"/>
    <n v="38669"/>
    <x v="5"/>
    <x v="4"/>
  </r>
  <r>
    <n v="2022"/>
    <x v="12"/>
    <s v="150,000 to 174,999"/>
    <n v="10"/>
    <x v="124"/>
    <n v="22547552.375038501"/>
    <n v="61009"/>
    <x v="5"/>
    <x v="5"/>
  </r>
  <r>
    <n v="2022"/>
    <x v="12"/>
    <s v="175,000 to 199,999"/>
    <n v="10"/>
    <x v="125"/>
    <n v="31752984.395899501"/>
    <n v="79168"/>
    <x v="5"/>
    <x v="6"/>
  </r>
  <r>
    <n v="2022"/>
    <x v="12"/>
    <s v="200,000 to 299,999"/>
    <n v="10"/>
    <x v="126"/>
    <n v="213566352.485066"/>
    <n v="437619"/>
    <x v="5"/>
    <x v="7"/>
  </r>
  <r>
    <n v="2022"/>
    <x v="12"/>
    <s v="300,000 to 399,999"/>
    <n v="10"/>
    <x v="127"/>
    <n v="241769688.21374899"/>
    <n v="407597"/>
    <x v="5"/>
    <x v="8"/>
  </r>
  <r>
    <n v="2022"/>
    <x v="12"/>
    <s v="400,000 to 499,999"/>
    <n v="10"/>
    <x v="128"/>
    <n v="169772828.95359501"/>
    <n v="243788"/>
    <x v="5"/>
    <x v="9"/>
  </r>
  <r>
    <n v="2022"/>
    <x v="12"/>
    <s v="500,000 and over  "/>
    <n v="10"/>
    <x v="129"/>
    <n v="341080846.18987697"/>
    <n v="370964"/>
    <x v="5"/>
    <x v="10"/>
  </r>
  <r>
    <n v="2022"/>
    <x v="13"/>
    <s v="49,999 and under  "/>
    <n v="10"/>
    <x v="119"/>
    <n v="2243929.65253413"/>
    <n v="8213"/>
    <x v="5"/>
    <x v="19"/>
  </r>
  <r>
    <n v="2022"/>
    <x v="13"/>
    <s v="50,000 to 74,999  "/>
    <n v="10"/>
    <x v="120"/>
    <n v="3520948.2908904599"/>
    <n v="10709"/>
    <x v="5"/>
    <x v="1"/>
  </r>
  <r>
    <n v="2022"/>
    <x v="13"/>
    <s v="75,000 to 99,999  "/>
    <n v="10"/>
    <x v="121"/>
    <n v="3357728.6160242599"/>
    <n v="10187"/>
    <x v="5"/>
    <x v="2"/>
  </r>
  <r>
    <n v="2022"/>
    <x v="13"/>
    <s v="100,000 to 124,999"/>
    <n v="10"/>
    <x v="122"/>
    <n v="6638168.8221356198"/>
    <n v="19045"/>
    <x v="5"/>
    <x v="3"/>
  </r>
  <r>
    <n v="2022"/>
    <x v="13"/>
    <s v="125,000 to 149,999"/>
    <n v="10"/>
    <x v="123"/>
    <n v="10308223.8278694"/>
    <n v="29203"/>
    <x v="5"/>
    <x v="4"/>
  </r>
  <r>
    <n v="2022"/>
    <x v="13"/>
    <s v="150,000 to 174,999"/>
    <n v="10"/>
    <x v="124"/>
    <n v="18430916.5335376"/>
    <n v="48332"/>
    <x v="5"/>
    <x v="5"/>
  </r>
  <r>
    <n v="2022"/>
    <x v="13"/>
    <s v="175,000 to 199,999"/>
    <n v="10"/>
    <x v="125"/>
    <n v="27057832.859280501"/>
    <n v="65129"/>
    <x v="5"/>
    <x v="6"/>
  </r>
  <r>
    <n v="2022"/>
    <x v="13"/>
    <s v="200,000 to 299,999"/>
    <n v="10"/>
    <x v="126"/>
    <n v="195402209.051653"/>
    <n v="386872"/>
    <x v="5"/>
    <x v="7"/>
  </r>
  <r>
    <n v="2022"/>
    <x v="13"/>
    <s v="300,000 to 399,999"/>
    <n v="10"/>
    <x v="127"/>
    <n v="253626347.59501201"/>
    <n v="410680"/>
    <x v="5"/>
    <x v="8"/>
  </r>
  <r>
    <n v="2022"/>
    <x v="13"/>
    <s v="400,000 to 499,999"/>
    <n v="10"/>
    <x v="128"/>
    <n v="196727674.93732101"/>
    <n v="270418"/>
    <x v="5"/>
    <x v="9"/>
  </r>
  <r>
    <n v="2022"/>
    <x v="13"/>
    <s v="500,000 and over  "/>
    <n v="10"/>
    <x v="129"/>
    <n v="433677711.37519199"/>
    <n v="436996"/>
    <x v="5"/>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C6DB08-8CC1-4C20-B4B8-F199D3279EC1}" name="PivotTable5" cacheId="2" applyNumberFormats="0" applyBorderFormats="0" applyFontFormats="0" applyPatternFormats="0" applyAlignmentFormats="0" applyWidthHeightFormats="1" dataCaption="Values" updatedVersion="8" minRefreshableVersion="3" useAutoFormatting="1" rowGrandTotals="0" itemPrintTitles="1" createdVersion="6" indent="0" compact="0" outline="1" outlineData="1" compactData="0" multipleFieldFilters="0">
  <location ref="A7:F1083" firstHeaderRow="0" firstDataRow="1" firstDataCol="3"/>
  <pivotFields count="10">
    <pivotField compact="0" subtotalTop="0" showAll="0"/>
    <pivotField name="Year" axis="axisRow" compact="0" subtotalTop="0" showAll="0">
      <items count="15">
        <item x="0"/>
        <item x="1"/>
        <item x="2"/>
        <item x="3"/>
        <item x="4"/>
        <item x="5"/>
        <item x="6"/>
        <item x="7"/>
        <item x="8"/>
        <item x="9"/>
        <item x="10"/>
        <item x="11"/>
        <item x="12"/>
        <item x="13"/>
        <item t="default"/>
      </items>
    </pivotField>
    <pivotField compact="0" subtotalTop="0" showAll="0"/>
    <pivotField compact="0" subtotalTop="0" showAll="0"/>
    <pivotField compact="0" subtotalTop="0"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04"/>
        <item x="105"/>
        <item x="106"/>
        <item x="107"/>
        <item x="108"/>
        <item x="109"/>
        <item x="110"/>
        <item x="111"/>
        <item x="112"/>
        <item x="113"/>
        <item x="114"/>
        <item x="115"/>
        <item x="92"/>
        <item x="93"/>
        <item x="94"/>
        <item x="95"/>
        <item x="96"/>
        <item x="97"/>
        <item x="98"/>
        <item x="99"/>
        <item x="100"/>
        <item x="101"/>
        <item x="102"/>
        <item x="103"/>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dataField="1" compact="0" subtotalTop="0" showAll="0"/>
    <pivotField dataField="1" compact="0" subtotalTop="0" showAll="0"/>
    <pivotField axis="axisRow" compact="0" subtotalTop="0" showAll="0">
      <items count="7">
        <item x="3"/>
        <item x="0"/>
        <item x="5"/>
        <item x="1"/>
        <item x="4"/>
        <item x="2"/>
        <item t="default"/>
      </items>
    </pivotField>
    <pivotField axis="axisRow" compact="0" subtotalTop="0" showAll="0" nonAutoSortDefault="1">
      <items count="21">
        <item x="11"/>
        <item x="12"/>
        <item x="13"/>
        <item x="14"/>
        <item x="15"/>
        <item x="16"/>
        <item x="17"/>
        <item x="0"/>
        <item x="1"/>
        <item x="2"/>
        <item x="18"/>
        <item x="3"/>
        <item x="4"/>
        <item x="5"/>
        <item x="6"/>
        <item x="7"/>
        <item x="8"/>
        <item x="9"/>
        <item x="19"/>
        <item x="10"/>
        <item t="default"/>
      </items>
    </pivotField>
    <pivotField dataField="1" compact="0" subtotalTop="0" dragToRow="0" dragToCol="0" dragToPage="0" showAll="0" defaultSubtotal="0"/>
  </pivotFields>
  <rowFields count="3">
    <field x="7"/>
    <field x="1"/>
    <field x="8"/>
  </rowFields>
  <rowItems count="1076">
    <i>
      <x/>
    </i>
    <i r="1">
      <x/>
    </i>
    <i r="2">
      <x/>
    </i>
    <i r="2">
      <x v="1"/>
    </i>
    <i r="2">
      <x v="2"/>
    </i>
    <i r="2">
      <x v="3"/>
    </i>
    <i r="2">
      <x v="4"/>
    </i>
    <i r="2">
      <x v="5"/>
    </i>
    <i r="2">
      <x v="6"/>
    </i>
    <i r="2">
      <x v="8"/>
    </i>
    <i r="2">
      <x v="9"/>
    </i>
    <i r="2">
      <x v="10"/>
    </i>
    <i t="default" r="1">
      <x/>
    </i>
    <i r="1">
      <x v="1"/>
    </i>
    <i r="2">
      <x/>
    </i>
    <i r="2">
      <x v="1"/>
    </i>
    <i r="2">
      <x v="2"/>
    </i>
    <i r="2">
      <x v="3"/>
    </i>
    <i r="2">
      <x v="4"/>
    </i>
    <i r="2">
      <x v="5"/>
    </i>
    <i r="2">
      <x v="6"/>
    </i>
    <i r="2">
      <x v="8"/>
    </i>
    <i r="2">
      <x v="9"/>
    </i>
    <i r="2">
      <x v="10"/>
    </i>
    <i t="default" r="1">
      <x v="1"/>
    </i>
    <i r="1">
      <x v="2"/>
    </i>
    <i r="2">
      <x/>
    </i>
    <i r="2">
      <x v="1"/>
    </i>
    <i r="2">
      <x v="2"/>
    </i>
    <i r="2">
      <x v="3"/>
    </i>
    <i r="2">
      <x v="4"/>
    </i>
    <i r="2">
      <x v="5"/>
    </i>
    <i r="2">
      <x v="6"/>
    </i>
    <i r="2">
      <x v="8"/>
    </i>
    <i r="2">
      <x v="9"/>
    </i>
    <i r="2">
      <x v="10"/>
    </i>
    <i t="default" r="1">
      <x v="2"/>
    </i>
    <i r="1">
      <x v="3"/>
    </i>
    <i r="2">
      <x/>
    </i>
    <i r="2">
      <x v="1"/>
    </i>
    <i r="2">
      <x v="2"/>
    </i>
    <i r="2">
      <x v="3"/>
    </i>
    <i r="2">
      <x v="4"/>
    </i>
    <i r="2">
      <x v="5"/>
    </i>
    <i r="2">
      <x v="6"/>
    </i>
    <i r="2">
      <x v="8"/>
    </i>
    <i r="2">
      <x v="9"/>
    </i>
    <i r="2">
      <x v="10"/>
    </i>
    <i t="default" r="1">
      <x v="3"/>
    </i>
    <i r="1">
      <x v="4"/>
    </i>
    <i r="2">
      <x/>
    </i>
    <i r="2">
      <x v="1"/>
    </i>
    <i r="2">
      <x v="2"/>
    </i>
    <i r="2">
      <x v="3"/>
    </i>
    <i r="2">
      <x v="4"/>
    </i>
    <i r="2">
      <x v="5"/>
    </i>
    <i r="2">
      <x v="6"/>
    </i>
    <i r="2">
      <x v="8"/>
    </i>
    <i r="2">
      <x v="9"/>
    </i>
    <i r="2">
      <x v="10"/>
    </i>
    <i t="default" r="1">
      <x v="4"/>
    </i>
    <i r="1">
      <x v="5"/>
    </i>
    <i r="2">
      <x/>
    </i>
    <i r="2">
      <x v="1"/>
    </i>
    <i r="2">
      <x v="2"/>
    </i>
    <i r="2">
      <x v="3"/>
    </i>
    <i r="2">
      <x v="4"/>
    </i>
    <i r="2">
      <x v="5"/>
    </i>
    <i r="2">
      <x v="6"/>
    </i>
    <i r="2">
      <x v="8"/>
    </i>
    <i r="2">
      <x v="9"/>
    </i>
    <i r="2">
      <x v="10"/>
    </i>
    <i t="default" r="1">
      <x v="5"/>
    </i>
    <i r="1">
      <x v="6"/>
    </i>
    <i r="2">
      <x/>
    </i>
    <i r="2">
      <x v="1"/>
    </i>
    <i r="2">
      <x v="2"/>
    </i>
    <i r="2">
      <x v="3"/>
    </i>
    <i r="2">
      <x v="4"/>
    </i>
    <i r="2">
      <x v="5"/>
    </i>
    <i r="2">
      <x v="6"/>
    </i>
    <i r="2">
      <x v="8"/>
    </i>
    <i r="2">
      <x v="9"/>
    </i>
    <i r="2">
      <x v="10"/>
    </i>
    <i t="default" r="1">
      <x v="6"/>
    </i>
    <i r="1">
      <x v="7"/>
    </i>
    <i r="2">
      <x/>
    </i>
    <i r="2">
      <x v="1"/>
    </i>
    <i r="2">
      <x v="2"/>
    </i>
    <i r="2">
      <x v="3"/>
    </i>
    <i r="2">
      <x v="4"/>
    </i>
    <i r="2">
      <x v="5"/>
    </i>
    <i r="2">
      <x v="6"/>
    </i>
    <i r="2">
      <x v="8"/>
    </i>
    <i r="2">
      <x v="9"/>
    </i>
    <i r="2">
      <x v="10"/>
    </i>
    <i t="default" r="1">
      <x v="7"/>
    </i>
    <i r="1">
      <x v="8"/>
    </i>
    <i r="2">
      <x/>
    </i>
    <i r="2">
      <x v="1"/>
    </i>
    <i r="2">
      <x v="2"/>
    </i>
    <i r="2">
      <x v="3"/>
    </i>
    <i r="2">
      <x v="4"/>
    </i>
    <i r="2">
      <x v="5"/>
    </i>
    <i r="2">
      <x v="6"/>
    </i>
    <i r="2">
      <x v="8"/>
    </i>
    <i r="2">
      <x v="9"/>
    </i>
    <i r="2">
      <x v="10"/>
    </i>
    <i t="default" r="1">
      <x v="8"/>
    </i>
    <i r="1">
      <x v="9"/>
    </i>
    <i r="2">
      <x/>
    </i>
    <i r="2">
      <x v="1"/>
    </i>
    <i r="2">
      <x v="2"/>
    </i>
    <i r="2">
      <x v="3"/>
    </i>
    <i r="2">
      <x v="4"/>
    </i>
    <i r="2">
      <x v="5"/>
    </i>
    <i r="2">
      <x v="6"/>
    </i>
    <i r="2">
      <x v="8"/>
    </i>
    <i r="2">
      <x v="9"/>
    </i>
    <i r="2">
      <x v="10"/>
    </i>
    <i t="default" r="1">
      <x v="9"/>
    </i>
    <i r="1">
      <x v="10"/>
    </i>
    <i r="2">
      <x/>
    </i>
    <i r="2">
      <x v="1"/>
    </i>
    <i r="2">
      <x v="2"/>
    </i>
    <i r="2">
      <x v="3"/>
    </i>
    <i r="2">
      <x v="4"/>
    </i>
    <i r="2">
      <x v="5"/>
    </i>
    <i r="2">
      <x v="6"/>
    </i>
    <i r="2">
      <x v="8"/>
    </i>
    <i r="2">
      <x v="9"/>
    </i>
    <i r="2">
      <x v="10"/>
    </i>
    <i t="default" r="1">
      <x v="10"/>
    </i>
    <i r="1">
      <x v="11"/>
    </i>
    <i r="2">
      <x/>
    </i>
    <i r="2">
      <x v="1"/>
    </i>
    <i r="2">
      <x v="2"/>
    </i>
    <i r="2">
      <x v="3"/>
    </i>
    <i r="2">
      <x v="4"/>
    </i>
    <i r="2">
      <x v="5"/>
    </i>
    <i r="2">
      <x v="6"/>
    </i>
    <i r="2">
      <x v="8"/>
    </i>
    <i r="2">
      <x v="9"/>
    </i>
    <i r="2">
      <x v="10"/>
    </i>
    <i t="default" r="1">
      <x v="11"/>
    </i>
    <i r="1">
      <x v="12"/>
    </i>
    <i r="2">
      <x/>
    </i>
    <i r="2">
      <x v="1"/>
    </i>
    <i r="2">
      <x v="2"/>
    </i>
    <i r="2">
      <x v="3"/>
    </i>
    <i r="2">
      <x v="4"/>
    </i>
    <i r="2">
      <x v="5"/>
    </i>
    <i r="2">
      <x v="6"/>
    </i>
    <i r="2">
      <x v="8"/>
    </i>
    <i r="2">
      <x v="9"/>
    </i>
    <i r="2">
      <x v="10"/>
    </i>
    <i t="default" r="1">
      <x v="12"/>
    </i>
    <i r="1">
      <x v="13"/>
    </i>
    <i r="2">
      <x/>
    </i>
    <i r="2">
      <x v="1"/>
    </i>
    <i r="2">
      <x v="2"/>
    </i>
    <i r="2">
      <x v="3"/>
    </i>
    <i r="2">
      <x v="4"/>
    </i>
    <i r="2">
      <x v="5"/>
    </i>
    <i r="2">
      <x v="6"/>
    </i>
    <i r="2">
      <x v="8"/>
    </i>
    <i r="2">
      <x v="9"/>
    </i>
    <i r="2">
      <x v="10"/>
    </i>
    <i t="default" r="1">
      <x v="13"/>
    </i>
    <i t="default">
      <x/>
    </i>
    <i>
      <x v="1"/>
    </i>
    <i r="1">
      <x/>
    </i>
    <i r="2">
      <x v="7"/>
    </i>
    <i r="2">
      <x v="8"/>
    </i>
    <i r="2">
      <x v="9"/>
    </i>
    <i r="2">
      <x v="11"/>
    </i>
    <i r="2">
      <x v="12"/>
    </i>
    <i r="2">
      <x v="13"/>
    </i>
    <i r="2">
      <x v="14"/>
    </i>
    <i r="2">
      <x v="15"/>
    </i>
    <i r="2">
      <x v="16"/>
    </i>
    <i r="2">
      <x v="17"/>
    </i>
    <i r="2">
      <x v="19"/>
    </i>
    <i t="default" r="1">
      <x/>
    </i>
    <i r="1">
      <x v="1"/>
    </i>
    <i r="2">
      <x v="7"/>
    </i>
    <i r="2">
      <x v="8"/>
    </i>
    <i r="2">
      <x v="9"/>
    </i>
    <i r="2">
      <x v="11"/>
    </i>
    <i r="2">
      <x v="12"/>
    </i>
    <i r="2">
      <x v="13"/>
    </i>
    <i r="2">
      <x v="14"/>
    </i>
    <i r="2">
      <x v="15"/>
    </i>
    <i r="2">
      <x v="16"/>
    </i>
    <i r="2">
      <x v="17"/>
    </i>
    <i r="2">
      <x v="19"/>
    </i>
    <i t="default" r="1">
      <x v="1"/>
    </i>
    <i r="1">
      <x v="2"/>
    </i>
    <i r="2">
      <x v="7"/>
    </i>
    <i r="2">
      <x v="8"/>
    </i>
    <i r="2">
      <x v="9"/>
    </i>
    <i r="2">
      <x v="11"/>
    </i>
    <i r="2">
      <x v="12"/>
    </i>
    <i r="2">
      <x v="13"/>
    </i>
    <i r="2">
      <x v="14"/>
    </i>
    <i r="2">
      <x v="15"/>
    </i>
    <i r="2">
      <x v="16"/>
    </i>
    <i r="2">
      <x v="17"/>
    </i>
    <i r="2">
      <x v="19"/>
    </i>
    <i t="default" r="1">
      <x v="2"/>
    </i>
    <i r="1">
      <x v="3"/>
    </i>
    <i r="2">
      <x v="7"/>
    </i>
    <i r="2">
      <x v="8"/>
    </i>
    <i r="2">
      <x v="9"/>
    </i>
    <i r="2">
      <x v="11"/>
    </i>
    <i r="2">
      <x v="12"/>
    </i>
    <i r="2">
      <x v="13"/>
    </i>
    <i r="2">
      <x v="14"/>
    </i>
    <i r="2">
      <x v="15"/>
    </i>
    <i r="2">
      <x v="16"/>
    </i>
    <i r="2">
      <x v="17"/>
    </i>
    <i r="2">
      <x v="19"/>
    </i>
    <i t="default" r="1">
      <x v="3"/>
    </i>
    <i r="1">
      <x v="4"/>
    </i>
    <i r="2">
      <x v="7"/>
    </i>
    <i r="2">
      <x v="8"/>
    </i>
    <i r="2">
      <x v="9"/>
    </i>
    <i r="2">
      <x v="11"/>
    </i>
    <i r="2">
      <x v="12"/>
    </i>
    <i r="2">
      <x v="13"/>
    </i>
    <i r="2">
      <x v="14"/>
    </i>
    <i r="2">
      <x v="15"/>
    </i>
    <i r="2">
      <x v="16"/>
    </i>
    <i r="2">
      <x v="17"/>
    </i>
    <i r="2">
      <x v="19"/>
    </i>
    <i t="default" r="1">
      <x v="4"/>
    </i>
    <i r="1">
      <x v="5"/>
    </i>
    <i r="2">
      <x v="7"/>
    </i>
    <i r="2">
      <x v="8"/>
    </i>
    <i r="2">
      <x v="9"/>
    </i>
    <i r="2">
      <x v="11"/>
    </i>
    <i r="2">
      <x v="12"/>
    </i>
    <i r="2">
      <x v="13"/>
    </i>
    <i r="2">
      <x v="14"/>
    </i>
    <i r="2">
      <x v="15"/>
    </i>
    <i r="2">
      <x v="16"/>
    </i>
    <i r="2">
      <x v="17"/>
    </i>
    <i r="2">
      <x v="19"/>
    </i>
    <i t="default" r="1">
      <x v="5"/>
    </i>
    <i r="1">
      <x v="6"/>
    </i>
    <i r="2">
      <x v="8"/>
    </i>
    <i r="2">
      <x v="9"/>
    </i>
    <i r="2">
      <x v="11"/>
    </i>
    <i r="2">
      <x v="12"/>
    </i>
    <i r="2">
      <x v="13"/>
    </i>
    <i r="2">
      <x v="14"/>
    </i>
    <i r="2">
      <x v="15"/>
    </i>
    <i r="2">
      <x v="16"/>
    </i>
    <i r="2">
      <x v="17"/>
    </i>
    <i r="2">
      <x v="18"/>
    </i>
    <i r="2">
      <x v="19"/>
    </i>
    <i t="default" r="1">
      <x v="6"/>
    </i>
    <i r="1">
      <x v="7"/>
    </i>
    <i r="2">
      <x v="8"/>
    </i>
    <i r="2">
      <x v="9"/>
    </i>
    <i r="2">
      <x v="11"/>
    </i>
    <i r="2">
      <x v="12"/>
    </i>
    <i r="2">
      <x v="13"/>
    </i>
    <i r="2">
      <x v="14"/>
    </i>
    <i r="2">
      <x v="15"/>
    </i>
    <i r="2">
      <x v="16"/>
    </i>
    <i r="2">
      <x v="17"/>
    </i>
    <i r="2">
      <x v="18"/>
    </i>
    <i r="2">
      <x v="19"/>
    </i>
    <i t="default" r="1">
      <x v="7"/>
    </i>
    <i r="1">
      <x v="8"/>
    </i>
    <i r="2">
      <x v="8"/>
    </i>
    <i r="2">
      <x v="9"/>
    </i>
    <i r="2">
      <x v="11"/>
    </i>
    <i r="2">
      <x v="12"/>
    </i>
    <i r="2">
      <x v="13"/>
    </i>
    <i r="2">
      <x v="14"/>
    </i>
    <i r="2">
      <x v="15"/>
    </i>
    <i r="2">
      <x v="16"/>
    </i>
    <i r="2">
      <x v="17"/>
    </i>
    <i r="2">
      <x v="18"/>
    </i>
    <i r="2">
      <x v="19"/>
    </i>
    <i t="default" r="1">
      <x v="8"/>
    </i>
    <i r="1">
      <x v="9"/>
    </i>
    <i r="2">
      <x v="8"/>
    </i>
    <i r="2">
      <x v="9"/>
    </i>
    <i r="2">
      <x v="11"/>
    </i>
    <i r="2">
      <x v="12"/>
    </i>
    <i r="2">
      <x v="13"/>
    </i>
    <i r="2">
      <x v="14"/>
    </i>
    <i r="2">
      <x v="15"/>
    </i>
    <i r="2">
      <x v="16"/>
    </i>
    <i r="2">
      <x v="17"/>
    </i>
    <i r="2">
      <x v="18"/>
    </i>
    <i r="2">
      <x v="19"/>
    </i>
    <i t="default" r="1">
      <x v="9"/>
    </i>
    <i r="1">
      <x v="10"/>
    </i>
    <i r="2">
      <x v="8"/>
    </i>
    <i r="2">
      <x v="9"/>
    </i>
    <i r="2">
      <x v="11"/>
    </i>
    <i r="2">
      <x v="12"/>
    </i>
    <i r="2">
      <x v="13"/>
    </i>
    <i r="2">
      <x v="14"/>
    </i>
    <i r="2">
      <x v="15"/>
    </i>
    <i r="2">
      <x v="16"/>
    </i>
    <i r="2">
      <x v="17"/>
    </i>
    <i r="2">
      <x v="18"/>
    </i>
    <i r="2">
      <x v="19"/>
    </i>
    <i t="default" r="1">
      <x v="10"/>
    </i>
    <i r="1">
      <x v="11"/>
    </i>
    <i r="2">
      <x v="8"/>
    </i>
    <i r="2">
      <x v="9"/>
    </i>
    <i r="2">
      <x v="11"/>
    </i>
    <i r="2">
      <x v="12"/>
    </i>
    <i r="2">
      <x v="13"/>
    </i>
    <i r="2">
      <x v="14"/>
    </i>
    <i r="2">
      <x v="15"/>
    </i>
    <i r="2">
      <x v="16"/>
    </i>
    <i r="2">
      <x v="17"/>
    </i>
    <i r="2">
      <x v="18"/>
    </i>
    <i r="2">
      <x v="19"/>
    </i>
    <i t="default" r="1">
      <x v="11"/>
    </i>
    <i r="1">
      <x v="12"/>
    </i>
    <i r="2">
      <x v="8"/>
    </i>
    <i r="2">
      <x v="9"/>
    </i>
    <i r="2">
      <x v="11"/>
    </i>
    <i r="2">
      <x v="12"/>
    </i>
    <i r="2">
      <x v="13"/>
    </i>
    <i r="2">
      <x v="14"/>
    </i>
    <i r="2">
      <x v="15"/>
    </i>
    <i r="2">
      <x v="16"/>
    </i>
    <i r="2">
      <x v="17"/>
    </i>
    <i r="2">
      <x v="18"/>
    </i>
    <i r="2">
      <x v="19"/>
    </i>
    <i t="default" r="1">
      <x v="12"/>
    </i>
    <i r="1">
      <x v="13"/>
    </i>
    <i r="2">
      <x v="8"/>
    </i>
    <i r="2">
      <x v="9"/>
    </i>
    <i r="2">
      <x v="11"/>
    </i>
    <i r="2">
      <x v="12"/>
    </i>
    <i r="2">
      <x v="13"/>
    </i>
    <i r="2">
      <x v="14"/>
    </i>
    <i r="2">
      <x v="15"/>
    </i>
    <i r="2">
      <x v="16"/>
    </i>
    <i r="2">
      <x v="17"/>
    </i>
    <i r="2">
      <x v="18"/>
    </i>
    <i r="2">
      <x v="19"/>
    </i>
    <i t="default" r="1">
      <x v="13"/>
    </i>
    <i t="default">
      <x v="1"/>
    </i>
    <i>
      <x v="2"/>
    </i>
    <i r="1">
      <x/>
    </i>
    <i r="2">
      <x v="7"/>
    </i>
    <i r="2">
      <x v="8"/>
    </i>
    <i r="2">
      <x v="9"/>
    </i>
    <i r="2">
      <x v="11"/>
    </i>
    <i r="2">
      <x v="12"/>
    </i>
    <i r="2">
      <x v="13"/>
    </i>
    <i r="2">
      <x v="14"/>
    </i>
    <i r="2">
      <x v="15"/>
    </i>
    <i r="2">
      <x v="16"/>
    </i>
    <i r="2">
      <x v="17"/>
    </i>
    <i r="2">
      <x v="19"/>
    </i>
    <i t="default" r="1">
      <x/>
    </i>
    <i r="1">
      <x v="1"/>
    </i>
    <i r="2">
      <x v="7"/>
    </i>
    <i r="2">
      <x v="8"/>
    </i>
    <i r="2">
      <x v="9"/>
    </i>
    <i r="2">
      <x v="11"/>
    </i>
    <i r="2">
      <x v="12"/>
    </i>
    <i r="2">
      <x v="13"/>
    </i>
    <i r="2">
      <x v="14"/>
    </i>
    <i r="2">
      <x v="15"/>
    </i>
    <i r="2">
      <x v="16"/>
    </i>
    <i r="2">
      <x v="17"/>
    </i>
    <i r="2">
      <x v="19"/>
    </i>
    <i t="default" r="1">
      <x v="1"/>
    </i>
    <i r="1">
      <x v="2"/>
    </i>
    <i r="2">
      <x v="7"/>
    </i>
    <i r="2">
      <x v="8"/>
    </i>
    <i r="2">
      <x v="9"/>
    </i>
    <i r="2">
      <x v="11"/>
    </i>
    <i r="2">
      <x v="12"/>
    </i>
    <i r="2">
      <x v="13"/>
    </i>
    <i r="2">
      <x v="14"/>
    </i>
    <i r="2">
      <x v="15"/>
    </i>
    <i r="2">
      <x v="16"/>
    </i>
    <i r="2">
      <x v="17"/>
    </i>
    <i r="2">
      <x v="19"/>
    </i>
    <i t="default" r="1">
      <x v="2"/>
    </i>
    <i r="1">
      <x v="3"/>
    </i>
    <i r="2">
      <x v="7"/>
    </i>
    <i r="2">
      <x v="8"/>
    </i>
    <i r="2">
      <x v="9"/>
    </i>
    <i r="2">
      <x v="11"/>
    </i>
    <i r="2">
      <x v="12"/>
    </i>
    <i r="2">
      <x v="13"/>
    </i>
    <i r="2">
      <x v="14"/>
    </i>
    <i r="2">
      <x v="15"/>
    </i>
    <i r="2">
      <x v="16"/>
    </i>
    <i r="2">
      <x v="17"/>
    </i>
    <i r="2">
      <x v="19"/>
    </i>
    <i t="default" r="1">
      <x v="3"/>
    </i>
    <i r="1">
      <x v="4"/>
    </i>
    <i r="2">
      <x v="7"/>
    </i>
    <i r="2">
      <x v="8"/>
    </i>
    <i r="2">
      <x v="9"/>
    </i>
    <i r="2">
      <x v="11"/>
    </i>
    <i r="2">
      <x v="12"/>
    </i>
    <i r="2">
      <x v="13"/>
    </i>
    <i r="2">
      <x v="14"/>
    </i>
    <i r="2">
      <x v="15"/>
    </i>
    <i r="2">
      <x v="16"/>
    </i>
    <i r="2">
      <x v="17"/>
    </i>
    <i r="2">
      <x v="19"/>
    </i>
    <i t="default" r="1">
      <x v="4"/>
    </i>
    <i r="1">
      <x v="5"/>
    </i>
    <i r="2">
      <x v="7"/>
    </i>
    <i r="2">
      <x v="8"/>
    </i>
    <i r="2">
      <x v="9"/>
    </i>
    <i r="2">
      <x v="11"/>
    </i>
    <i r="2">
      <x v="12"/>
    </i>
    <i r="2">
      <x v="13"/>
    </i>
    <i r="2">
      <x v="14"/>
    </i>
    <i r="2">
      <x v="15"/>
    </i>
    <i r="2">
      <x v="16"/>
    </i>
    <i r="2">
      <x v="17"/>
    </i>
    <i r="2">
      <x v="19"/>
    </i>
    <i t="default" r="1">
      <x v="5"/>
    </i>
    <i r="1">
      <x v="6"/>
    </i>
    <i r="2">
      <x v="8"/>
    </i>
    <i r="2">
      <x v="9"/>
    </i>
    <i r="2">
      <x v="11"/>
    </i>
    <i r="2">
      <x v="12"/>
    </i>
    <i r="2">
      <x v="13"/>
    </i>
    <i r="2">
      <x v="14"/>
    </i>
    <i r="2">
      <x v="15"/>
    </i>
    <i r="2">
      <x v="16"/>
    </i>
    <i r="2">
      <x v="17"/>
    </i>
    <i r="2">
      <x v="18"/>
    </i>
    <i r="2">
      <x v="19"/>
    </i>
    <i t="default" r="1">
      <x v="6"/>
    </i>
    <i r="1">
      <x v="7"/>
    </i>
    <i r="2">
      <x v="8"/>
    </i>
    <i r="2">
      <x v="9"/>
    </i>
    <i r="2">
      <x v="11"/>
    </i>
    <i r="2">
      <x v="12"/>
    </i>
    <i r="2">
      <x v="13"/>
    </i>
    <i r="2">
      <x v="14"/>
    </i>
    <i r="2">
      <x v="15"/>
    </i>
    <i r="2">
      <x v="16"/>
    </i>
    <i r="2">
      <x v="17"/>
    </i>
    <i r="2">
      <x v="18"/>
    </i>
    <i r="2">
      <x v="19"/>
    </i>
    <i t="default" r="1">
      <x v="7"/>
    </i>
    <i r="1">
      <x v="8"/>
    </i>
    <i r="2">
      <x v="8"/>
    </i>
    <i r="2">
      <x v="9"/>
    </i>
    <i r="2">
      <x v="11"/>
    </i>
    <i r="2">
      <x v="12"/>
    </i>
    <i r="2">
      <x v="13"/>
    </i>
    <i r="2">
      <x v="14"/>
    </i>
    <i r="2">
      <x v="15"/>
    </i>
    <i r="2">
      <x v="16"/>
    </i>
    <i r="2">
      <x v="17"/>
    </i>
    <i r="2">
      <x v="18"/>
    </i>
    <i r="2">
      <x v="19"/>
    </i>
    <i t="default" r="1">
      <x v="8"/>
    </i>
    <i r="1">
      <x v="9"/>
    </i>
    <i r="2">
      <x v="8"/>
    </i>
    <i r="2">
      <x v="9"/>
    </i>
    <i r="2">
      <x v="11"/>
    </i>
    <i r="2">
      <x v="12"/>
    </i>
    <i r="2">
      <x v="13"/>
    </i>
    <i r="2">
      <x v="14"/>
    </i>
    <i r="2">
      <x v="15"/>
    </i>
    <i r="2">
      <x v="16"/>
    </i>
    <i r="2">
      <x v="17"/>
    </i>
    <i r="2">
      <x v="18"/>
    </i>
    <i r="2">
      <x v="19"/>
    </i>
    <i t="default" r="1">
      <x v="9"/>
    </i>
    <i r="1">
      <x v="10"/>
    </i>
    <i r="2">
      <x v="8"/>
    </i>
    <i r="2">
      <x v="9"/>
    </i>
    <i r="2">
      <x v="11"/>
    </i>
    <i r="2">
      <x v="12"/>
    </i>
    <i r="2">
      <x v="13"/>
    </i>
    <i r="2">
      <x v="14"/>
    </i>
    <i r="2">
      <x v="15"/>
    </i>
    <i r="2">
      <x v="16"/>
    </i>
    <i r="2">
      <x v="17"/>
    </i>
    <i r="2">
      <x v="18"/>
    </i>
    <i r="2">
      <x v="19"/>
    </i>
    <i t="default" r="1">
      <x v="10"/>
    </i>
    <i r="1">
      <x v="11"/>
    </i>
    <i r="2">
      <x v="8"/>
    </i>
    <i r="2">
      <x v="9"/>
    </i>
    <i r="2">
      <x v="11"/>
    </i>
    <i r="2">
      <x v="12"/>
    </i>
    <i r="2">
      <x v="13"/>
    </i>
    <i r="2">
      <x v="14"/>
    </i>
    <i r="2">
      <x v="15"/>
    </i>
    <i r="2">
      <x v="16"/>
    </i>
    <i r="2">
      <x v="17"/>
    </i>
    <i r="2">
      <x v="18"/>
    </i>
    <i r="2">
      <x v="19"/>
    </i>
    <i t="default" r="1">
      <x v="11"/>
    </i>
    <i r="1">
      <x v="12"/>
    </i>
    <i r="2">
      <x v="8"/>
    </i>
    <i r="2">
      <x v="9"/>
    </i>
    <i r="2">
      <x v="11"/>
    </i>
    <i r="2">
      <x v="12"/>
    </i>
    <i r="2">
      <x v="13"/>
    </i>
    <i r="2">
      <x v="14"/>
    </i>
    <i r="2">
      <x v="15"/>
    </i>
    <i r="2">
      <x v="16"/>
    </i>
    <i r="2">
      <x v="17"/>
    </i>
    <i r="2">
      <x v="18"/>
    </i>
    <i r="2">
      <x v="19"/>
    </i>
    <i t="default" r="1">
      <x v="12"/>
    </i>
    <i r="1">
      <x v="13"/>
    </i>
    <i r="2">
      <x v="8"/>
    </i>
    <i r="2">
      <x v="9"/>
    </i>
    <i r="2">
      <x v="11"/>
    </i>
    <i r="2">
      <x v="12"/>
    </i>
    <i r="2">
      <x v="13"/>
    </i>
    <i r="2">
      <x v="14"/>
    </i>
    <i r="2">
      <x v="15"/>
    </i>
    <i r="2">
      <x v="16"/>
    </i>
    <i r="2">
      <x v="17"/>
    </i>
    <i r="2">
      <x v="18"/>
    </i>
    <i r="2">
      <x v="19"/>
    </i>
    <i t="default" r="1">
      <x v="13"/>
    </i>
    <i t="default">
      <x v="2"/>
    </i>
    <i>
      <x v="3"/>
    </i>
    <i r="1">
      <x/>
    </i>
    <i r="2">
      <x v="7"/>
    </i>
    <i r="2">
      <x v="8"/>
    </i>
    <i r="2">
      <x v="9"/>
    </i>
    <i r="2">
      <x v="11"/>
    </i>
    <i r="2">
      <x v="12"/>
    </i>
    <i r="2">
      <x v="13"/>
    </i>
    <i r="2">
      <x v="14"/>
    </i>
    <i r="2">
      <x v="15"/>
    </i>
    <i r="2">
      <x v="16"/>
    </i>
    <i r="2">
      <x v="17"/>
    </i>
    <i r="2">
      <x v="19"/>
    </i>
    <i t="default" r="1">
      <x/>
    </i>
    <i r="1">
      <x v="1"/>
    </i>
    <i r="2">
      <x v="7"/>
    </i>
    <i r="2">
      <x v="8"/>
    </i>
    <i r="2">
      <x v="9"/>
    </i>
    <i r="2">
      <x v="11"/>
    </i>
    <i r="2">
      <x v="12"/>
    </i>
    <i r="2">
      <x v="13"/>
    </i>
    <i r="2">
      <x v="14"/>
    </i>
    <i r="2">
      <x v="15"/>
    </i>
    <i r="2">
      <x v="16"/>
    </i>
    <i r="2">
      <x v="17"/>
    </i>
    <i r="2">
      <x v="19"/>
    </i>
    <i t="default" r="1">
      <x v="1"/>
    </i>
    <i r="1">
      <x v="2"/>
    </i>
    <i r="2">
      <x v="7"/>
    </i>
    <i r="2">
      <x v="8"/>
    </i>
    <i r="2">
      <x v="9"/>
    </i>
    <i r="2">
      <x v="11"/>
    </i>
    <i r="2">
      <x v="12"/>
    </i>
    <i r="2">
      <x v="13"/>
    </i>
    <i r="2">
      <x v="14"/>
    </i>
    <i r="2">
      <x v="15"/>
    </i>
    <i r="2">
      <x v="16"/>
    </i>
    <i r="2">
      <x v="17"/>
    </i>
    <i r="2">
      <x v="19"/>
    </i>
    <i t="default" r="1">
      <x v="2"/>
    </i>
    <i r="1">
      <x v="3"/>
    </i>
    <i r="2">
      <x v="7"/>
    </i>
    <i r="2">
      <x v="8"/>
    </i>
    <i r="2">
      <x v="9"/>
    </i>
    <i r="2">
      <x v="11"/>
    </i>
    <i r="2">
      <x v="12"/>
    </i>
    <i r="2">
      <x v="13"/>
    </i>
    <i r="2">
      <x v="14"/>
    </i>
    <i r="2">
      <x v="15"/>
    </i>
    <i r="2">
      <x v="16"/>
    </i>
    <i r="2">
      <x v="17"/>
    </i>
    <i r="2">
      <x v="19"/>
    </i>
    <i t="default" r="1">
      <x v="3"/>
    </i>
    <i r="1">
      <x v="4"/>
    </i>
    <i r="2">
      <x v="7"/>
    </i>
    <i r="2">
      <x v="8"/>
    </i>
    <i r="2">
      <x v="9"/>
    </i>
    <i r="2">
      <x v="11"/>
    </i>
    <i r="2">
      <x v="12"/>
    </i>
    <i r="2">
      <x v="13"/>
    </i>
    <i r="2">
      <x v="14"/>
    </i>
    <i r="2">
      <x v="15"/>
    </i>
    <i r="2">
      <x v="16"/>
    </i>
    <i r="2">
      <x v="17"/>
    </i>
    <i r="2">
      <x v="19"/>
    </i>
    <i t="default" r="1">
      <x v="4"/>
    </i>
    <i r="1">
      <x v="5"/>
    </i>
    <i r="2">
      <x v="7"/>
    </i>
    <i r="2">
      <x v="8"/>
    </i>
    <i r="2">
      <x v="9"/>
    </i>
    <i r="2">
      <x v="11"/>
    </i>
    <i r="2">
      <x v="12"/>
    </i>
    <i r="2">
      <x v="13"/>
    </i>
    <i r="2">
      <x v="14"/>
    </i>
    <i r="2">
      <x v="15"/>
    </i>
    <i r="2">
      <x v="16"/>
    </i>
    <i r="2">
      <x v="17"/>
    </i>
    <i r="2">
      <x v="19"/>
    </i>
    <i t="default" r="1">
      <x v="5"/>
    </i>
    <i r="1">
      <x v="6"/>
    </i>
    <i r="2">
      <x v="8"/>
    </i>
    <i r="2">
      <x v="9"/>
    </i>
    <i r="2">
      <x v="11"/>
    </i>
    <i r="2">
      <x v="12"/>
    </i>
    <i r="2">
      <x v="13"/>
    </i>
    <i r="2">
      <x v="14"/>
    </i>
    <i r="2">
      <x v="15"/>
    </i>
    <i r="2">
      <x v="16"/>
    </i>
    <i r="2">
      <x v="17"/>
    </i>
    <i r="2">
      <x v="18"/>
    </i>
    <i r="2">
      <x v="19"/>
    </i>
    <i t="default" r="1">
      <x v="6"/>
    </i>
    <i r="1">
      <x v="7"/>
    </i>
    <i r="2">
      <x v="8"/>
    </i>
    <i r="2">
      <x v="9"/>
    </i>
    <i r="2">
      <x v="11"/>
    </i>
    <i r="2">
      <x v="12"/>
    </i>
    <i r="2">
      <x v="13"/>
    </i>
    <i r="2">
      <x v="14"/>
    </i>
    <i r="2">
      <x v="15"/>
    </i>
    <i r="2">
      <x v="16"/>
    </i>
    <i r="2">
      <x v="17"/>
    </i>
    <i r="2">
      <x v="18"/>
    </i>
    <i r="2">
      <x v="19"/>
    </i>
    <i t="default" r="1">
      <x v="7"/>
    </i>
    <i r="1">
      <x v="8"/>
    </i>
    <i r="2">
      <x v="8"/>
    </i>
    <i r="2">
      <x v="9"/>
    </i>
    <i r="2">
      <x v="11"/>
    </i>
    <i r="2">
      <x v="12"/>
    </i>
    <i r="2">
      <x v="13"/>
    </i>
    <i r="2">
      <x v="14"/>
    </i>
    <i r="2">
      <x v="15"/>
    </i>
    <i r="2">
      <x v="16"/>
    </i>
    <i r="2">
      <x v="17"/>
    </i>
    <i r="2">
      <x v="18"/>
    </i>
    <i r="2">
      <x v="19"/>
    </i>
    <i t="default" r="1">
      <x v="8"/>
    </i>
    <i r="1">
      <x v="9"/>
    </i>
    <i r="2">
      <x v="8"/>
    </i>
    <i r="2">
      <x v="9"/>
    </i>
    <i r="2">
      <x v="11"/>
    </i>
    <i r="2">
      <x v="12"/>
    </i>
    <i r="2">
      <x v="13"/>
    </i>
    <i r="2">
      <x v="14"/>
    </i>
    <i r="2">
      <x v="15"/>
    </i>
    <i r="2">
      <x v="16"/>
    </i>
    <i r="2">
      <x v="17"/>
    </i>
    <i r="2">
      <x v="18"/>
    </i>
    <i r="2">
      <x v="19"/>
    </i>
    <i t="default" r="1">
      <x v="9"/>
    </i>
    <i r="1">
      <x v="10"/>
    </i>
    <i r="2">
      <x v="8"/>
    </i>
    <i r="2">
      <x v="9"/>
    </i>
    <i r="2">
      <x v="11"/>
    </i>
    <i r="2">
      <x v="12"/>
    </i>
    <i r="2">
      <x v="13"/>
    </i>
    <i r="2">
      <x v="14"/>
    </i>
    <i r="2">
      <x v="15"/>
    </i>
    <i r="2">
      <x v="16"/>
    </i>
    <i r="2">
      <x v="17"/>
    </i>
    <i r="2">
      <x v="18"/>
    </i>
    <i r="2">
      <x v="19"/>
    </i>
    <i t="default" r="1">
      <x v="10"/>
    </i>
    <i r="1">
      <x v="11"/>
    </i>
    <i r="2">
      <x v="8"/>
    </i>
    <i r="2">
      <x v="9"/>
    </i>
    <i r="2">
      <x v="11"/>
    </i>
    <i r="2">
      <x v="12"/>
    </i>
    <i r="2">
      <x v="13"/>
    </i>
    <i r="2">
      <x v="14"/>
    </i>
    <i r="2">
      <x v="15"/>
    </i>
    <i r="2">
      <x v="16"/>
    </i>
    <i r="2">
      <x v="17"/>
    </i>
    <i r="2">
      <x v="18"/>
    </i>
    <i r="2">
      <x v="19"/>
    </i>
    <i t="default" r="1">
      <x v="11"/>
    </i>
    <i r="1">
      <x v="12"/>
    </i>
    <i r="2">
      <x v="8"/>
    </i>
    <i r="2">
      <x v="9"/>
    </i>
    <i r="2">
      <x v="11"/>
    </i>
    <i r="2">
      <x v="12"/>
    </i>
    <i r="2">
      <x v="13"/>
    </i>
    <i r="2">
      <x v="14"/>
    </i>
    <i r="2">
      <x v="15"/>
    </i>
    <i r="2">
      <x v="16"/>
    </i>
    <i r="2">
      <x v="17"/>
    </i>
    <i r="2">
      <x v="18"/>
    </i>
    <i r="2">
      <x v="19"/>
    </i>
    <i t="default" r="1">
      <x v="12"/>
    </i>
    <i r="1">
      <x v="13"/>
    </i>
    <i r="2">
      <x v="8"/>
    </i>
    <i r="2">
      <x v="9"/>
    </i>
    <i r="2">
      <x v="11"/>
    </i>
    <i r="2">
      <x v="12"/>
    </i>
    <i r="2">
      <x v="13"/>
    </i>
    <i r="2">
      <x v="14"/>
    </i>
    <i r="2">
      <x v="15"/>
    </i>
    <i r="2">
      <x v="16"/>
    </i>
    <i r="2">
      <x v="17"/>
    </i>
    <i r="2">
      <x v="18"/>
    </i>
    <i r="2">
      <x v="19"/>
    </i>
    <i t="default" r="1">
      <x v="13"/>
    </i>
    <i t="default">
      <x v="3"/>
    </i>
    <i>
      <x v="4"/>
    </i>
    <i r="1">
      <x/>
    </i>
    <i r="2">
      <x v="7"/>
    </i>
    <i r="2">
      <x v="8"/>
    </i>
    <i r="2">
      <x v="9"/>
    </i>
    <i r="2">
      <x v="11"/>
    </i>
    <i r="2">
      <x v="12"/>
    </i>
    <i r="2">
      <x v="13"/>
    </i>
    <i r="2">
      <x v="14"/>
    </i>
    <i r="2">
      <x v="15"/>
    </i>
    <i r="2">
      <x v="16"/>
    </i>
    <i r="2">
      <x v="17"/>
    </i>
    <i r="2">
      <x v="19"/>
    </i>
    <i t="default" r="1">
      <x/>
    </i>
    <i r="1">
      <x v="1"/>
    </i>
    <i r="2">
      <x v="7"/>
    </i>
    <i r="2">
      <x v="8"/>
    </i>
    <i r="2">
      <x v="9"/>
    </i>
    <i r="2">
      <x v="11"/>
    </i>
    <i r="2">
      <x v="12"/>
    </i>
    <i r="2">
      <x v="13"/>
    </i>
    <i r="2">
      <x v="14"/>
    </i>
    <i r="2">
      <x v="15"/>
    </i>
    <i r="2">
      <x v="16"/>
    </i>
    <i r="2">
      <x v="17"/>
    </i>
    <i r="2">
      <x v="19"/>
    </i>
    <i t="default" r="1">
      <x v="1"/>
    </i>
    <i r="1">
      <x v="2"/>
    </i>
    <i r="2">
      <x v="7"/>
    </i>
    <i r="2">
      <x v="8"/>
    </i>
    <i r="2">
      <x v="9"/>
    </i>
    <i r="2">
      <x v="11"/>
    </i>
    <i r="2">
      <x v="12"/>
    </i>
    <i r="2">
      <x v="13"/>
    </i>
    <i r="2">
      <x v="14"/>
    </i>
    <i r="2">
      <x v="15"/>
    </i>
    <i r="2">
      <x v="16"/>
    </i>
    <i r="2">
      <x v="17"/>
    </i>
    <i r="2">
      <x v="19"/>
    </i>
    <i t="default" r="1">
      <x v="2"/>
    </i>
    <i r="1">
      <x v="3"/>
    </i>
    <i r="2">
      <x v="7"/>
    </i>
    <i r="2">
      <x v="8"/>
    </i>
    <i r="2">
      <x v="9"/>
    </i>
    <i r="2">
      <x v="11"/>
    </i>
    <i r="2">
      <x v="12"/>
    </i>
    <i r="2">
      <x v="13"/>
    </i>
    <i r="2">
      <x v="14"/>
    </i>
    <i r="2">
      <x v="15"/>
    </i>
    <i r="2">
      <x v="16"/>
    </i>
    <i r="2">
      <x v="17"/>
    </i>
    <i r="2">
      <x v="19"/>
    </i>
    <i t="default" r="1">
      <x v="3"/>
    </i>
    <i r="1">
      <x v="4"/>
    </i>
    <i r="2">
      <x v="7"/>
    </i>
    <i r="2">
      <x v="8"/>
    </i>
    <i r="2">
      <x v="9"/>
    </i>
    <i r="2">
      <x v="11"/>
    </i>
    <i r="2">
      <x v="12"/>
    </i>
    <i r="2">
      <x v="13"/>
    </i>
    <i r="2">
      <x v="14"/>
    </i>
    <i r="2">
      <x v="15"/>
    </i>
    <i r="2">
      <x v="16"/>
    </i>
    <i r="2">
      <x v="17"/>
    </i>
    <i r="2">
      <x v="19"/>
    </i>
    <i t="default" r="1">
      <x v="4"/>
    </i>
    <i r="1">
      <x v="5"/>
    </i>
    <i r="2">
      <x v="7"/>
    </i>
    <i r="2">
      <x v="8"/>
    </i>
    <i r="2">
      <x v="9"/>
    </i>
    <i r="2">
      <x v="11"/>
    </i>
    <i r="2">
      <x v="12"/>
    </i>
    <i r="2">
      <x v="13"/>
    </i>
    <i r="2">
      <x v="14"/>
    </i>
    <i r="2">
      <x v="15"/>
    </i>
    <i r="2">
      <x v="16"/>
    </i>
    <i r="2">
      <x v="17"/>
    </i>
    <i r="2">
      <x v="19"/>
    </i>
    <i t="default" r="1">
      <x v="5"/>
    </i>
    <i r="1">
      <x v="6"/>
    </i>
    <i r="2">
      <x v="8"/>
    </i>
    <i r="2">
      <x v="9"/>
    </i>
    <i r="2">
      <x v="11"/>
    </i>
    <i r="2">
      <x v="12"/>
    </i>
    <i r="2">
      <x v="13"/>
    </i>
    <i r="2">
      <x v="14"/>
    </i>
    <i r="2">
      <x v="15"/>
    </i>
    <i r="2">
      <x v="16"/>
    </i>
    <i r="2">
      <x v="17"/>
    </i>
    <i r="2">
      <x v="18"/>
    </i>
    <i r="2">
      <x v="19"/>
    </i>
    <i t="default" r="1">
      <x v="6"/>
    </i>
    <i r="1">
      <x v="7"/>
    </i>
    <i r="2">
      <x v="8"/>
    </i>
    <i r="2">
      <x v="9"/>
    </i>
    <i r="2">
      <x v="11"/>
    </i>
    <i r="2">
      <x v="12"/>
    </i>
    <i r="2">
      <x v="13"/>
    </i>
    <i r="2">
      <x v="14"/>
    </i>
    <i r="2">
      <x v="15"/>
    </i>
    <i r="2">
      <x v="16"/>
    </i>
    <i r="2">
      <x v="17"/>
    </i>
    <i r="2">
      <x v="18"/>
    </i>
    <i r="2">
      <x v="19"/>
    </i>
    <i t="default" r="1">
      <x v="7"/>
    </i>
    <i r="1">
      <x v="8"/>
    </i>
    <i r="2">
      <x v="8"/>
    </i>
    <i r="2">
      <x v="9"/>
    </i>
    <i r="2">
      <x v="11"/>
    </i>
    <i r="2">
      <x v="12"/>
    </i>
    <i r="2">
      <x v="13"/>
    </i>
    <i r="2">
      <x v="14"/>
    </i>
    <i r="2">
      <x v="15"/>
    </i>
    <i r="2">
      <x v="16"/>
    </i>
    <i r="2">
      <x v="17"/>
    </i>
    <i r="2">
      <x v="18"/>
    </i>
    <i r="2">
      <x v="19"/>
    </i>
    <i t="default" r="1">
      <x v="8"/>
    </i>
    <i r="1">
      <x v="9"/>
    </i>
    <i r="2">
      <x v="8"/>
    </i>
    <i r="2">
      <x v="9"/>
    </i>
    <i r="2">
      <x v="11"/>
    </i>
    <i r="2">
      <x v="12"/>
    </i>
    <i r="2">
      <x v="13"/>
    </i>
    <i r="2">
      <x v="14"/>
    </i>
    <i r="2">
      <x v="15"/>
    </i>
    <i r="2">
      <x v="16"/>
    </i>
    <i r="2">
      <x v="17"/>
    </i>
    <i r="2">
      <x v="18"/>
    </i>
    <i r="2">
      <x v="19"/>
    </i>
    <i t="default" r="1">
      <x v="9"/>
    </i>
    <i r="1">
      <x v="10"/>
    </i>
    <i r="2">
      <x v="8"/>
    </i>
    <i r="2">
      <x v="9"/>
    </i>
    <i r="2">
      <x v="11"/>
    </i>
    <i r="2">
      <x v="12"/>
    </i>
    <i r="2">
      <x v="13"/>
    </i>
    <i r="2">
      <x v="14"/>
    </i>
    <i r="2">
      <x v="15"/>
    </i>
    <i r="2">
      <x v="16"/>
    </i>
    <i r="2">
      <x v="17"/>
    </i>
    <i r="2">
      <x v="18"/>
    </i>
    <i r="2">
      <x v="19"/>
    </i>
    <i t="default" r="1">
      <x v="10"/>
    </i>
    <i r="1">
      <x v="11"/>
    </i>
    <i r="2">
      <x v="8"/>
    </i>
    <i r="2">
      <x v="9"/>
    </i>
    <i r="2">
      <x v="11"/>
    </i>
    <i r="2">
      <x v="12"/>
    </i>
    <i r="2">
      <x v="13"/>
    </i>
    <i r="2">
      <x v="14"/>
    </i>
    <i r="2">
      <x v="15"/>
    </i>
    <i r="2">
      <x v="16"/>
    </i>
    <i r="2">
      <x v="17"/>
    </i>
    <i r="2">
      <x v="18"/>
    </i>
    <i r="2">
      <x v="19"/>
    </i>
    <i t="default" r="1">
      <x v="11"/>
    </i>
    <i r="1">
      <x v="12"/>
    </i>
    <i r="2">
      <x v="8"/>
    </i>
    <i r="2">
      <x v="9"/>
    </i>
    <i r="2">
      <x v="11"/>
    </i>
    <i r="2">
      <x v="12"/>
    </i>
    <i r="2">
      <x v="13"/>
    </i>
    <i r="2">
      <x v="14"/>
    </i>
    <i r="2">
      <x v="15"/>
    </i>
    <i r="2">
      <x v="16"/>
    </i>
    <i r="2">
      <x v="17"/>
    </i>
    <i r="2">
      <x v="18"/>
    </i>
    <i r="2">
      <x v="19"/>
    </i>
    <i t="default" r="1">
      <x v="12"/>
    </i>
    <i r="1">
      <x v="13"/>
    </i>
    <i r="2">
      <x v="8"/>
    </i>
    <i r="2">
      <x v="9"/>
    </i>
    <i r="2">
      <x v="11"/>
    </i>
    <i r="2">
      <x v="12"/>
    </i>
    <i r="2">
      <x v="13"/>
    </i>
    <i r="2">
      <x v="14"/>
    </i>
    <i r="2">
      <x v="15"/>
    </i>
    <i r="2">
      <x v="16"/>
    </i>
    <i r="2">
      <x v="17"/>
    </i>
    <i r="2">
      <x v="18"/>
    </i>
    <i r="2">
      <x v="19"/>
    </i>
    <i t="default" r="1">
      <x v="13"/>
    </i>
    <i t="default">
      <x v="4"/>
    </i>
    <i>
      <x v="5"/>
    </i>
    <i r="1">
      <x/>
    </i>
    <i r="2">
      <x/>
    </i>
    <i r="2">
      <x v="1"/>
    </i>
    <i r="2">
      <x v="2"/>
    </i>
    <i r="2">
      <x v="3"/>
    </i>
    <i r="2">
      <x v="4"/>
    </i>
    <i r="2">
      <x v="5"/>
    </i>
    <i r="2">
      <x v="6"/>
    </i>
    <i r="2">
      <x v="8"/>
    </i>
    <i r="2">
      <x v="9"/>
    </i>
    <i r="2">
      <x v="10"/>
    </i>
    <i t="default" r="1">
      <x/>
    </i>
    <i r="1">
      <x v="1"/>
    </i>
    <i r="2">
      <x/>
    </i>
    <i r="2">
      <x v="1"/>
    </i>
    <i r="2">
      <x v="2"/>
    </i>
    <i r="2">
      <x v="3"/>
    </i>
    <i r="2">
      <x v="4"/>
    </i>
    <i r="2">
      <x v="5"/>
    </i>
    <i r="2">
      <x v="6"/>
    </i>
    <i r="2">
      <x v="8"/>
    </i>
    <i r="2">
      <x v="9"/>
    </i>
    <i r="2">
      <x v="10"/>
    </i>
    <i t="default" r="1">
      <x v="1"/>
    </i>
    <i r="1">
      <x v="2"/>
    </i>
    <i r="2">
      <x/>
    </i>
    <i r="2">
      <x v="1"/>
    </i>
    <i r="2">
      <x v="2"/>
    </i>
    <i r="2">
      <x v="3"/>
    </i>
    <i r="2">
      <x v="4"/>
    </i>
    <i r="2">
      <x v="5"/>
    </i>
    <i r="2">
      <x v="6"/>
    </i>
    <i r="2">
      <x v="8"/>
    </i>
    <i r="2">
      <x v="9"/>
    </i>
    <i r="2">
      <x v="10"/>
    </i>
    <i t="default" r="1">
      <x v="2"/>
    </i>
    <i r="1">
      <x v="3"/>
    </i>
    <i r="2">
      <x/>
    </i>
    <i r="2">
      <x v="1"/>
    </i>
    <i r="2">
      <x v="2"/>
    </i>
    <i r="2">
      <x v="3"/>
    </i>
    <i r="2">
      <x v="4"/>
    </i>
    <i r="2">
      <x v="5"/>
    </i>
    <i r="2">
      <x v="6"/>
    </i>
    <i r="2">
      <x v="8"/>
    </i>
    <i r="2">
      <x v="9"/>
    </i>
    <i r="2">
      <x v="10"/>
    </i>
    <i t="default" r="1">
      <x v="3"/>
    </i>
    <i r="1">
      <x v="4"/>
    </i>
    <i r="2">
      <x/>
    </i>
    <i r="2">
      <x v="1"/>
    </i>
    <i r="2">
      <x v="2"/>
    </i>
    <i r="2">
      <x v="3"/>
    </i>
    <i r="2">
      <x v="4"/>
    </i>
    <i r="2">
      <x v="5"/>
    </i>
    <i r="2">
      <x v="6"/>
    </i>
    <i r="2">
      <x v="8"/>
    </i>
    <i r="2">
      <x v="9"/>
    </i>
    <i r="2">
      <x v="10"/>
    </i>
    <i t="default" r="1">
      <x v="4"/>
    </i>
    <i r="1">
      <x v="5"/>
    </i>
    <i r="2">
      <x/>
    </i>
    <i r="2">
      <x v="1"/>
    </i>
    <i r="2">
      <x v="2"/>
    </i>
    <i r="2">
      <x v="3"/>
    </i>
    <i r="2">
      <x v="4"/>
    </i>
    <i r="2">
      <x v="5"/>
    </i>
    <i r="2">
      <x v="6"/>
    </i>
    <i r="2">
      <x v="8"/>
    </i>
    <i r="2">
      <x v="9"/>
    </i>
    <i r="2">
      <x v="10"/>
    </i>
    <i t="default" r="1">
      <x v="5"/>
    </i>
    <i r="1">
      <x v="6"/>
    </i>
    <i r="2">
      <x/>
    </i>
    <i r="2">
      <x v="1"/>
    </i>
    <i r="2">
      <x v="2"/>
    </i>
    <i r="2">
      <x v="3"/>
    </i>
    <i r="2">
      <x v="4"/>
    </i>
    <i r="2">
      <x v="5"/>
    </i>
    <i r="2">
      <x v="6"/>
    </i>
    <i r="2">
      <x v="8"/>
    </i>
    <i r="2">
      <x v="9"/>
    </i>
    <i r="2">
      <x v="10"/>
    </i>
    <i t="default" r="1">
      <x v="6"/>
    </i>
    <i r="1">
      <x v="7"/>
    </i>
    <i r="2">
      <x/>
    </i>
    <i r="2">
      <x v="1"/>
    </i>
    <i r="2">
      <x v="2"/>
    </i>
    <i r="2">
      <x v="3"/>
    </i>
    <i r="2">
      <x v="4"/>
    </i>
    <i r="2">
      <x v="5"/>
    </i>
    <i r="2">
      <x v="6"/>
    </i>
    <i r="2">
      <x v="8"/>
    </i>
    <i r="2">
      <x v="9"/>
    </i>
    <i r="2">
      <x v="10"/>
    </i>
    <i t="default" r="1">
      <x v="7"/>
    </i>
    <i r="1">
      <x v="8"/>
    </i>
    <i r="2">
      <x/>
    </i>
    <i r="2">
      <x v="1"/>
    </i>
    <i r="2">
      <x v="2"/>
    </i>
    <i r="2">
      <x v="3"/>
    </i>
    <i r="2">
      <x v="4"/>
    </i>
    <i r="2">
      <x v="5"/>
    </i>
    <i r="2">
      <x v="6"/>
    </i>
    <i r="2">
      <x v="8"/>
    </i>
    <i r="2">
      <x v="9"/>
    </i>
    <i r="2">
      <x v="10"/>
    </i>
    <i t="default" r="1">
      <x v="8"/>
    </i>
    <i r="1">
      <x v="9"/>
    </i>
    <i r="2">
      <x/>
    </i>
    <i r="2">
      <x v="1"/>
    </i>
    <i r="2">
      <x v="2"/>
    </i>
    <i r="2">
      <x v="3"/>
    </i>
    <i r="2">
      <x v="4"/>
    </i>
    <i r="2">
      <x v="5"/>
    </i>
    <i r="2">
      <x v="6"/>
    </i>
    <i r="2">
      <x v="8"/>
    </i>
    <i r="2">
      <x v="9"/>
    </i>
    <i r="2">
      <x v="10"/>
    </i>
    <i t="default" r="1">
      <x v="9"/>
    </i>
    <i r="1">
      <x v="10"/>
    </i>
    <i r="2">
      <x/>
    </i>
    <i r="2">
      <x v="1"/>
    </i>
    <i r="2">
      <x v="2"/>
    </i>
    <i r="2">
      <x v="3"/>
    </i>
    <i r="2">
      <x v="4"/>
    </i>
    <i r="2">
      <x v="5"/>
    </i>
    <i r="2">
      <x v="6"/>
    </i>
    <i r="2">
      <x v="8"/>
    </i>
    <i r="2">
      <x v="9"/>
    </i>
    <i r="2">
      <x v="10"/>
    </i>
    <i t="default" r="1">
      <x v="10"/>
    </i>
    <i r="1">
      <x v="11"/>
    </i>
    <i r="2">
      <x/>
    </i>
    <i r="2">
      <x v="1"/>
    </i>
    <i r="2">
      <x v="2"/>
    </i>
    <i r="2">
      <x v="3"/>
    </i>
    <i r="2">
      <x v="4"/>
    </i>
    <i r="2">
      <x v="5"/>
    </i>
    <i r="2">
      <x v="6"/>
    </i>
    <i r="2">
      <x v="8"/>
    </i>
    <i r="2">
      <x v="9"/>
    </i>
    <i r="2">
      <x v="10"/>
    </i>
    <i t="default" r="1">
      <x v="11"/>
    </i>
    <i r="1">
      <x v="12"/>
    </i>
    <i r="2">
      <x/>
    </i>
    <i r="2">
      <x v="1"/>
    </i>
    <i r="2">
      <x v="2"/>
    </i>
    <i r="2">
      <x v="3"/>
    </i>
    <i r="2">
      <x v="4"/>
    </i>
    <i r="2">
      <x v="5"/>
    </i>
    <i r="2">
      <x v="6"/>
    </i>
    <i r="2">
      <x v="8"/>
    </i>
    <i r="2">
      <x v="9"/>
    </i>
    <i r="2">
      <x v="10"/>
    </i>
    <i t="default" r="1">
      <x v="12"/>
    </i>
    <i r="1">
      <x v="13"/>
    </i>
    <i r="2">
      <x/>
    </i>
    <i r="2">
      <x v="1"/>
    </i>
    <i r="2">
      <x v="2"/>
    </i>
    <i r="2">
      <x v="3"/>
    </i>
    <i r="2">
      <x v="4"/>
    </i>
    <i r="2">
      <x v="5"/>
    </i>
    <i r="2">
      <x v="6"/>
    </i>
    <i r="2">
      <x v="8"/>
    </i>
    <i r="2">
      <x v="9"/>
    </i>
    <i r="2">
      <x v="10"/>
    </i>
    <i t="default" r="1">
      <x v="13"/>
    </i>
    <i t="default">
      <x v="5"/>
    </i>
  </rowItems>
  <colFields count="1">
    <field x="-2"/>
  </colFields>
  <colItems count="3">
    <i>
      <x/>
    </i>
    <i i="1">
      <x v="1"/>
    </i>
    <i i="2">
      <x v="2"/>
    </i>
  </colItems>
  <dataFields count="3">
    <dataField name="Written Premiums" fld="5" baseField="7" baseItem="8" numFmtId="164"/>
    <dataField name="Written Exposures" fld="6" baseField="7" baseItem="8" numFmtId="3"/>
    <dataField name="Average Written Premiums" fld="9" baseField="0" baseItem="0" numFmtId="164"/>
  </dataFields>
  <formats count="70">
    <format dxfId="1469">
      <pivotArea type="all" dataOnly="0" outline="0" fieldPosition="0"/>
    </format>
    <format dxfId="1468">
      <pivotArea outline="0" collapsedLevelsAreSubtotals="1" fieldPosition="0"/>
    </format>
    <format dxfId="1467">
      <pivotArea field="7" type="button" dataOnly="0" labelOnly="1" outline="0" axis="axisRow" fieldPosition="0"/>
    </format>
    <format dxfId="1466">
      <pivotArea field="1" type="button" dataOnly="0" labelOnly="1" outline="0" axis="axisRow" fieldPosition="1"/>
    </format>
    <format dxfId="1465">
      <pivotArea field="8" type="button" dataOnly="0" labelOnly="1" outline="0" axis="axisRow" fieldPosition="2"/>
    </format>
    <format dxfId="1464">
      <pivotArea dataOnly="0" labelOnly="1" outline="0" fieldPosition="0">
        <references count="1">
          <reference field="7" count="0"/>
        </references>
      </pivotArea>
    </format>
    <format dxfId="1463">
      <pivotArea dataOnly="0" labelOnly="1" grandRow="1" outline="0" fieldPosition="0"/>
    </format>
    <format dxfId="1462">
      <pivotArea dataOnly="0" labelOnly="1" outline="0" fieldPosition="0">
        <references count="2">
          <reference field="1" count="0"/>
          <reference field="7" count="1" selected="0">
            <x v="0"/>
          </reference>
        </references>
      </pivotArea>
    </format>
    <format dxfId="1461">
      <pivotArea dataOnly="0" labelOnly="1" outline="0" fieldPosition="0">
        <references count="2">
          <reference field="1" count="0"/>
          <reference field="7" count="1" selected="0">
            <x v="1"/>
          </reference>
        </references>
      </pivotArea>
    </format>
    <format dxfId="1460">
      <pivotArea dataOnly="0" labelOnly="1" outline="0" fieldPosition="0">
        <references count="2">
          <reference field="1" count="0"/>
          <reference field="7" count="1" selected="0">
            <x v="2"/>
          </reference>
        </references>
      </pivotArea>
    </format>
    <format dxfId="1459">
      <pivotArea dataOnly="0" labelOnly="1" outline="0" fieldPosition="0">
        <references count="2">
          <reference field="1" count="0"/>
          <reference field="7" count="1" selected="0">
            <x v="3"/>
          </reference>
        </references>
      </pivotArea>
    </format>
    <format dxfId="1458">
      <pivotArea dataOnly="0" labelOnly="1" outline="0" fieldPosition="0">
        <references count="2">
          <reference field="1" count="0"/>
          <reference field="7" count="1" selected="0">
            <x v="4"/>
          </reference>
        </references>
      </pivotArea>
    </format>
    <format dxfId="1457">
      <pivotArea dataOnly="0" labelOnly="1" outline="0" fieldPosition="0">
        <references count="2">
          <reference field="1" count="0"/>
          <reference field="7" count="1" selected="0">
            <x v="5"/>
          </reference>
        </references>
      </pivotArea>
    </format>
    <format dxfId="1456">
      <pivotArea dataOnly="0" labelOnly="1" outline="0" fieldPosition="0">
        <references count="3">
          <reference field="1" count="1" selected="0">
            <x v="0"/>
          </reference>
          <reference field="7" count="1" selected="0">
            <x v="1"/>
          </reference>
          <reference field="8" count="8">
            <x v="7"/>
            <x v="11"/>
            <x v="12"/>
            <x v="13"/>
            <x v="14"/>
            <x v="15"/>
            <x v="16"/>
            <x v="17"/>
          </reference>
        </references>
      </pivotArea>
    </format>
    <format dxfId="1455">
      <pivotArea dataOnly="0" labelOnly="1" outline="0" fieldPosition="0">
        <references count="3">
          <reference field="1" count="1" selected="0">
            <x v="1"/>
          </reference>
          <reference field="7" count="1" selected="0">
            <x v="1"/>
          </reference>
          <reference field="8" count="8">
            <x v="7"/>
            <x v="11"/>
            <x v="12"/>
            <x v="13"/>
            <x v="14"/>
            <x v="15"/>
            <x v="16"/>
            <x v="17"/>
          </reference>
        </references>
      </pivotArea>
    </format>
    <format dxfId="1454">
      <pivotArea dataOnly="0" labelOnly="1" outline="0" fieldPosition="0">
        <references count="3">
          <reference field="1" count="1" selected="0">
            <x v="2"/>
          </reference>
          <reference field="7" count="1" selected="0">
            <x v="1"/>
          </reference>
          <reference field="8" count="8">
            <x v="7"/>
            <x v="11"/>
            <x v="12"/>
            <x v="13"/>
            <x v="14"/>
            <x v="15"/>
            <x v="16"/>
            <x v="17"/>
          </reference>
        </references>
      </pivotArea>
    </format>
    <format dxfId="1453">
      <pivotArea dataOnly="0" labelOnly="1" outline="0" fieldPosition="0">
        <references count="3">
          <reference field="1" count="1" selected="0">
            <x v="3"/>
          </reference>
          <reference field="7" count="1" selected="0">
            <x v="1"/>
          </reference>
          <reference field="8" count="8">
            <x v="7"/>
            <x v="11"/>
            <x v="12"/>
            <x v="13"/>
            <x v="14"/>
            <x v="15"/>
            <x v="16"/>
            <x v="17"/>
          </reference>
        </references>
      </pivotArea>
    </format>
    <format dxfId="1452">
      <pivotArea dataOnly="0" labelOnly="1" outline="0" fieldPosition="0">
        <references count="3">
          <reference field="1" count="1" selected="0">
            <x v="4"/>
          </reference>
          <reference field="7" count="1" selected="0">
            <x v="1"/>
          </reference>
          <reference field="8" count="8">
            <x v="7"/>
            <x v="11"/>
            <x v="12"/>
            <x v="13"/>
            <x v="14"/>
            <x v="15"/>
            <x v="16"/>
            <x v="17"/>
          </reference>
        </references>
      </pivotArea>
    </format>
    <format dxfId="1451">
      <pivotArea dataOnly="0" labelOnly="1" outline="0" fieldPosition="0">
        <references count="3">
          <reference field="1" count="1" selected="0">
            <x v="5"/>
          </reference>
          <reference field="7" count="1" selected="0">
            <x v="1"/>
          </reference>
          <reference field="8" count="8">
            <x v="7"/>
            <x v="11"/>
            <x v="12"/>
            <x v="13"/>
            <x v="14"/>
            <x v="15"/>
            <x v="16"/>
            <x v="17"/>
          </reference>
        </references>
      </pivotArea>
    </format>
    <format dxfId="1450">
      <pivotArea dataOnly="0" labelOnly="1" outline="0" fieldPosition="0">
        <references count="3">
          <reference field="1" count="1" selected="0">
            <x v="6"/>
          </reference>
          <reference field="7" count="1" selected="0">
            <x v="1"/>
          </reference>
          <reference field="8" count="8">
            <x v="7"/>
            <x v="11"/>
            <x v="12"/>
            <x v="13"/>
            <x v="14"/>
            <x v="15"/>
            <x v="16"/>
            <x v="17"/>
          </reference>
        </references>
      </pivotArea>
    </format>
    <format dxfId="1449">
      <pivotArea dataOnly="0" labelOnly="1" outline="0" fieldPosition="0">
        <references count="3">
          <reference field="1" count="1" selected="0">
            <x v="7"/>
          </reference>
          <reference field="7" count="1" selected="0">
            <x v="1"/>
          </reference>
          <reference field="8" count="8">
            <x v="7"/>
            <x v="11"/>
            <x v="12"/>
            <x v="13"/>
            <x v="14"/>
            <x v="15"/>
            <x v="16"/>
            <x v="17"/>
          </reference>
        </references>
      </pivotArea>
    </format>
    <format dxfId="1448">
      <pivotArea dataOnly="0" labelOnly="1" outline="0" fieldPosition="0">
        <references count="3">
          <reference field="1" count="1" selected="0">
            <x v="8"/>
          </reference>
          <reference field="7" count="1" selected="0">
            <x v="1"/>
          </reference>
          <reference field="8" count="8">
            <x v="7"/>
            <x v="11"/>
            <x v="12"/>
            <x v="13"/>
            <x v="14"/>
            <x v="15"/>
            <x v="16"/>
            <x v="17"/>
          </reference>
        </references>
      </pivotArea>
    </format>
    <format dxfId="1447">
      <pivotArea dataOnly="0" labelOnly="1" outline="0" fieldPosition="0">
        <references count="3">
          <reference field="1" count="1" selected="0">
            <x v="9"/>
          </reference>
          <reference field="7" count="1" selected="0">
            <x v="1"/>
          </reference>
          <reference field="8" count="8">
            <x v="7"/>
            <x v="11"/>
            <x v="12"/>
            <x v="13"/>
            <x v="14"/>
            <x v="15"/>
            <x v="16"/>
            <x v="17"/>
          </reference>
        </references>
      </pivotArea>
    </format>
    <format dxfId="1446">
      <pivotArea dataOnly="0" labelOnly="1" outline="0" fieldPosition="0">
        <references count="3">
          <reference field="1" count="1" selected="0">
            <x v="10"/>
          </reference>
          <reference field="7" count="1" selected="0">
            <x v="1"/>
          </reference>
          <reference field="8" count="8">
            <x v="7"/>
            <x v="11"/>
            <x v="12"/>
            <x v="13"/>
            <x v="14"/>
            <x v="15"/>
            <x v="16"/>
            <x v="17"/>
          </reference>
        </references>
      </pivotArea>
    </format>
    <format dxfId="1445">
      <pivotArea dataOnly="0" labelOnly="1" outline="0" fieldPosition="0">
        <references count="3">
          <reference field="1" count="1" selected="0">
            <x v="11"/>
          </reference>
          <reference field="7" count="1" selected="0">
            <x v="1"/>
          </reference>
          <reference field="8" count="8">
            <x v="7"/>
            <x v="11"/>
            <x v="12"/>
            <x v="13"/>
            <x v="14"/>
            <x v="15"/>
            <x v="16"/>
            <x v="17"/>
          </reference>
        </references>
      </pivotArea>
    </format>
    <format dxfId="1444">
      <pivotArea dataOnly="0" labelOnly="1" outline="0" fieldPosition="0">
        <references count="3">
          <reference field="1" count="1" selected="0">
            <x v="12"/>
          </reference>
          <reference field="7" count="1" selected="0">
            <x v="1"/>
          </reference>
          <reference field="8" count="8">
            <x v="7"/>
            <x v="11"/>
            <x v="12"/>
            <x v="13"/>
            <x v="14"/>
            <x v="15"/>
            <x v="16"/>
            <x v="17"/>
          </reference>
        </references>
      </pivotArea>
    </format>
    <format dxfId="1443">
      <pivotArea dataOnly="0" labelOnly="1" outline="0" fieldPosition="0">
        <references count="3">
          <reference field="1" count="1" selected="0">
            <x v="13"/>
          </reference>
          <reference field="7" count="1" selected="0">
            <x v="1"/>
          </reference>
          <reference field="8" count="8">
            <x v="7"/>
            <x v="11"/>
            <x v="12"/>
            <x v="13"/>
            <x v="14"/>
            <x v="15"/>
            <x v="16"/>
            <x v="17"/>
          </reference>
        </references>
      </pivotArea>
    </format>
    <format dxfId="1442">
      <pivotArea dataOnly="0" labelOnly="1" outline="0" fieldPosition="0">
        <references count="3">
          <reference field="1" count="1" selected="0">
            <x v="0"/>
          </reference>
          <reference field="7" count="1" selected="0">
            <x v="2"/>
          </reference>
          <reference field="8" count="8">
            <x v="7"/>
            <x v="11"/>
            <x v="12"/>
            <x v="13"/>
            <x v="14"/>
            <x v="15"/>
            <x v="16"/>
            <x v="17"/>
          </reference>
        </references>
      </pivotArea>
    </format>
    <format dxfId="1441">
      <pivotArea dataOnly="0" labelOnly="1" outline="0" fieldPosition="0">
        <references count="3">
          <reference field="1" count="1" selected="0">
            <x v="1"/>
          </reference>
          <reference field="7" count="1" selected="0">
            <x v="2"/>
          </reference>
          <reference field="8" count="8">
            <x v="7"/>
            <x v="11"/>
            <x v="12"/>
            <x v="13"/>
            <x v="14"/>
            <x v="15"/>
            <x v="16"/>
            <x v="17"/>
          </reference>
        </references>
      </pivotArea>
    </format>
    <format dxfId="1440">
      <pivotArea dataOnly="0" labelOnly="1" outline="0" fieldPosition="0">
        <references count="3">
          <reference field="1" count="1" selected="0">
            <x v="2"/>
          </reference>
          <reference field="7" count="1" selected="0">
            <x v="2"/>
          </reference>
          <reference field="8" count="8">
            <x v="7"/>
            <x v="11"/>
            <x v="12"/>
            <x v="13"/>
            <x v="14"/>
            <x v="15"/>
            <x v="16"/>
            <x v="17"/>
          </reference>
        </references>
      </pivotArea>
    </format>
    <format dxfId="1439">
      <pivotArea dataOnly="0" labelOnly="1" outline="0" fieldPosition="0">
        <references count="3">
          <reference field="1" count="1" selected="0">
            <x v="3"/>
          </reference>
          <reference field="7" count="1" selected="0">
            <x v="2"/>
          </reference>
          <reference field="8" count="8">
            <x v="7"/>
            <x v="11"/>
            <x v="12"/>
            <x v="13"/>
            <x v="14"/>
            <x v="15"/>
            <x v="16"/>
            <x v="17"/>
          </reference>
        </references>
      </pivotArea>
    </format>
    <format dxfId="1438">
      <pivotArea dataOnly="0" labelOnly="1" outline="0" fieldPosition="0">
        <references count="3">
          <reference field="1" count="1" selected="0">
            <x v="4"/>
          </reference>
          <reference field="7" count="1" selected="0">
            <x v="2"/>
          </reference>
          <reference field="8" count="8">
            <x v="7"/>
            <x v="11"/>
            <x v="12"/>
            <x v="13"/>
            <x v="14"/>
            <x v="15"/>
            <x v="16"/>
            <x v="17"/>
          </reference>
        </references>
      </pivotArea>
    </format>
    <format dxfId="1437">
      <pivotArea dataOnly="0" labelOnly="1" outline="0" fieldPosition="0">
        <references count="3">
          <reference field="1" count="1" selected="0">
            <x v="5"/>
          </reference>
          <reference field="7" count="1" selected="0">
            <x v="2"/>
          </reference>
          <reference field="8" count="8">
            <x v="7"/>
            <x v="11"/>
            <x v="12"/>
            <x v="13"/>
            <x v="14"/>
            <x v="15"/>
            <x v="16"/>
            <x v="17"/>
          </reference>
        </references>
      </pivotArea>
    </format>
    <format dxfId="1436">
      <pivotArea dataOnly="0" labelOnly="1" outline="0" fieldPosition="0">
        <references count="3">
          <reference field="1" count="1" selected="0">
            <x v="6"/>
          </reference>
          <reference field="7" count="1" selected="0">
            <x v="2"/>
          </reference>
          <reference field="8" count="8">
            <x v="7"/>
            <x v="11"/>
            <x v="12"/>
            <x v="13"/>
            <x v="14"/>
            <x v="15"/>
            <x v="16"/>
            <x v="17"/>
          </reference>
        </references>
      </pivotArea>
    </format>
    <format dxfId="1435">
      <pivotArea dataOnly="0" labelOnly="1" outline="0" fieldPosition="0">
        <references count="3">
          <reference field="1" count="1" selected="0">
            <x v="7"/>
          </reference>
          <reference field="7" count="1" selected="0">
            <x v="2"/>
          </reference>
          <reference field="8" count="8">
            <x v="7"/>
            <x v="11"/>
            <x v="12"/>
            <x v="13"/>
            <x v="14"/>
            <x v="15"/>
            <x v="16"/>
            <x v="17"/>
          </reference>
        </references>
      </pivotArea>
    </format>
    <format dxfId="1434">
      <pivotArea dataOnly="0" labelOnly="1" outline="0" fieldPosition="0">
        <references count="3">
          <reference field="1" count="1" selected="0">
            <x v="8"/>
          </reference>
          <reference field="7" count="1" selected="0">
            <x v="2"/>
          </reference>
          <reference field="8" count="8">
            <x v="7"/>
            <x v="11"/>
            <x v="12"/>
            <x v="13"/>
            <x v="14"/>
            <x v="15"/>
            <x v="16"/>
            <x v="17"/>
          </reference>
        </references>
      </pivotArea>
    </format>
    <format dxfId="1433">
      <pivotArea dataOnly="0" labelOnly="1" outline="0" fieldPosition="0">
        <references count="3">
          <reference field="1" count="1" selected="0">
            <x v="9"/>
          </reference>
          <reference field="7" count="1" selected="0">
            <x v="2"/>
          </reference>
          <reference field="8" count="8">
            <x v="7"/>
            <x v="11"/>
            <x v="12"/>
            <x v="13"/>
            <x v="14"/>
            <x v="15"/>
            <x v="16"/>
            <x v="17"/>
          </reference>
        </references>
      </pivotArea>
    </format>
    <format dxfId="1432">
      <pivotArea dataOnly="0" labelOnly="1" outline="0" fieldPosition="0">
        <references count="3">
          <reference field="1" count="1" selected="0">
            <x v="10"/>
          </reference>
          <reference field="7" count="1" selected="0">
            <x v="2"/>
          </reference>
          <reference field="8" count="8">
            <x v="7"/>
            <x v="11"/>
            <x v="12"/>
            <x v="13"/>
            <x v="14"/>
            <x v="15"/>
            <x v="16"/>
            <x v="17"/>
          </reference>
        </references>
      </pivotArea>
    </format>
    <format dxfId="1431">
      <pivotArea dataOnly="0" labelOnly="1" outline="0" fieldPosition="0">
        <references count="3">
          <reference field="1" count="1" selected="0">
            <x v="11"/>
          </reference>
          <reference field="7" count="1" selected="0">
            <x v="2"/>
          </reference>
          <reference field="8" count="8">
            <x v="7"/>
            <x v="11"/>
            <x v="12"/>
            <x v="13"/>
            <x v="14"/>
            <x v="15"/>
            <x v="16"/>
            <x v="17"/>
          </reference>
        </references>
      </pivotArea>
    </format>
    <format dxfId="1430">
      <pivotArea dataOnly="0" labelOnly="1" outline="0" fieldPosition="0">
        <references count="3">
          <reference field="1" count="1" selected="0">
            <x v="12"/>
          </reference>
          <reference field="7" count="1" selected="0">
            <x v="2"/>
          </reference>
          <reference field="8" count="8">
            <x v="7"/>
            <x v="11"/>
            <x v="12"/>
            <x v="13"/>
            <x v="14"/>
            <x v="15"/>
            <x v="16"/>
            <x v="17"/>
          </reference>
        </references>
      </pivotArea>
    </format>
    <format dxfId="1429">
      <pivotArea dataOnly="0" labelOnly="1" outline="0" fieldPosition="0">
        <references count="3">
          <reference field="1" count="1" selected="0">
            <x v="13"/>
          </reference>
          <reference field="7" count="1" selected="0">
            <x v="2"/>
          </reference>
          <reference field="8" count="8">
            <x v="7"/>
            <x v="11"/>
            <x v="12"/>
            <x v="13"/>
            <x v="14"/>
            <x v="15"/>
            <x v="16"/>
            <x v="17"/>
          </reference>
        </references>
      </pivotArea>
    </format>
    <format dxfId="1428">
      <pivotArea dataOnly="0" labelOnly="1" outline="0" fieldPosition="0">
        <references count="3">
          <reference field="1" count="1" selected="0">
            <x v="0"/>
          </reference>
          <reference field="7" count="1" selected="0">
            <x v="3"/>
          </reference>
          <reference field="8" count="8">
            <x v="7"/>
            <x v="11"/>
            <x v="12"/>
            <x v="13"/>
            <x v="14"/>
            <x v="15"/>
            <x v="16"/>
            <x v="17"/>
          </reference>
        </references>
      </pivotArea>
    </format>
    <format dxfId="1427">
      <pivotArea dataOnly="0" labelOnly="1" outline="0" fieldPosition="0">
        <references count="3">
          <reference field="1" count="1" selected="0">
            <x v="1"/>
          </reference>
          <reference field="7" count="1" selected="0">
            <x v="3"/>
          </reference>
          <reference field="8" count="8">
            <x v="7"/>
            <x v="11"/>
            <x v="12"/>
            <x v="13"/>
            <x v="14"/>
            <x v="15"/>
            <x v="16"/>
            <x v="17"/>
          </reference>
        </references>
      </pivotArea>
    </format>
    <format dxfId="1426">
      <pivotArea dataOnly="0" labelOnly="1" outline="0" fieldPosition="0">
        <references count="3">
          <reference field="1" count="1" selected="0">
            <x v="2"/>
          </reference>
          <reference field="7" count="1" selected="0">
            <x v="3"/>
          </reference>
          <reference field="8" count="8">
            <x v="7"/>
            <x v="11"/>
            <x v="12"/>
            <x v="13"/>
            <x v="14"/>
            <x v="15"/>
            <x v="16"/>
            <x v="17"/>
          </reference>
        </references>
      </pivotArea>
    </format>
    <format dxfId="1425">
      <pivotArea dataOnly="0" labelOnly="1" outline="0" fieldPosition="0">
        <references count="3">
          <reference field="1" count="1" selected="0">
            <x v="3"/>
          </reference>
          <reference field="7" count="1" selected="0">
            <x v="3"/>
          </reference>
          <reference field="8" count="8">
            <x v="7"/>
            <x v="11"/>
            <x v="12"/>
            <x v="13"/>
            <x v="14"/>
            <x v="15"/>
            <x v="16"/>
            <x v="17"/>
          </reference>
        </references>
      </pivotArea>
    </format>
    <format dxfId="1424">
      <pivotArea dataOnly="0" labelOnly="1" outline="0" fieldPosition="0">
        <references count="3">
          <reference field="1" count="1" selected="0">
            <x v="4"/>
          </reference>
          <reference field="7" count="1" selected="0">
            <x v="3"/>
          </reference>
          <reference field="8" count="8">
            <x v="7"/>
            <x v="11"/>
            <x v="12"/>
            <x v="13"/>
            <x v="14"/>
            <x v="15"/>
            <x v="16"/>
            <x v="17"/>
          </reference>
        </references>
      </pivotArea>
    </format>
    <format dxfId="1423">
      <pivotArea dataOnly="0" labelOnly="1" outline="0" fieldPosition="0">
        <references count="3">
          <reference field="1" count="1" selected="0">
            <x v="5"/>
          </reference>
          <reference field="7" count="1" selected="0">
            <x v="3"/>
          </reference>
          <reference field="8" count="8">
            <x v="7"/>
            <x v="11"/>
            <x v="12"/>
            <x v="13"/>
            <x v="14"/>
            <x v="15"/>
            <x v="16"/>
            <x v="17"/>
          </reference>
        </references>
      </pivotArea>
    </format>
    <format dxfId="1422">
      <pivotArea dataOnly="0" labelOnly="1" outline="0" fieldPosition="0">
        <references count="3">
          <reference field="1" count="1" selected="0">
            <x v="6"/>
          </reference>
          <reference field="7" count="1" selected="0">
            <x v="3"/>
          </reference>
          <reference field="8" count="8">
            <x v="7"/>
            <x v="11"/>
            <x v="12"/>
            <x v="13"/>
            <x v="14"/>
            <x v="15"/>
            <x v="16"/>
            <x v="17"/>
          </reference>
        </references>
      </pivotArea>
    </format>
    <format dxfId="1421">
      <pivotArea dataOnly="0" labelOnly="1" outline="0" fieldPosition="0">
        <references count="3">
          <reference field="1" count="1" selected="0">
            <x v="7"/>
          </reference>
          <reference field="7" count="1" selected="0">
            <x v="3"/>
          </reference>
          <reference field="8" count="8">
            <x v="7"/>
            <x v="11"/>
            <x v="12"/>
            <x v="13"/>
            <x v="14"/>
            <x v="15"/>
            <x v="16"/>
            <x v="17"/>
          </reference>
        </references>
      </pivotArea>
    </format>
    <format dxfId="1420">
      <pivotArea dataOnly="0" labelOnly="1" outline="0" fieldPosition="0">
        <references count="3">
          <reference field="1" count="1" selected="0">
            <x v="8"/>
          </reference>
          <reference field="7" count="1" selected="0">
            <x v="3"/>
          </reference>
          <reference field="8" count="8">
            <x v="7"/>
            <x v="11"/>
            <x v="12"/>
            <x v="13"/>
            <x v="14"/>
            <x v="15"/>
            <x v="16"/>
            <x v="17"/>
          </reference>
        </references>
      </pivotArea>
    </format>
    <format dxfId="1419">
      <pivotArea dataOnly="0" labelOnly="1" outline="0" fieldPosition="0">
        <references count="3">
          <reference field="1" count="1" selected="0">
            <x v="9"/>
          </reference>
          <reference field="7" count="1" selected="0">
            <x v="3"/>
          </reference>
          <reference field="8" count="8">
            <x v="7"/>
            <x v="11"/>
            <x v="12"/>
            <x v="13"/>
            <x v="14"/>
            <x v="15"/>
            <x v="16"/>
            <x v="17"/>
          </reference>
        </references>
      </pivotArea>
    </format>
    <format dxfId="1418">
      <pivotArea dataOnly="0" labelOnly="1" outline="0" fieldPosition="0">
        <references count="3">
          <reference field="1" count="1" selected="0">
            <x v="10"/>
          </reference>
          <reference field="7" count="1" selected="0">
            <x v="3"/>
          </reference>
          <reference field="8" count="8">
            <x v="7"/>
            <x v="11"/>
            <x v="12"/>
            <x v="13"/>
            <x v="14"/>
            <x v="15"/>
            <x v="16"/>
            <x v="17"/>
          </reference>
        </references>
      </pivotArea>
    </format>
    <format dxfId="1417">
      <pivotArea dataOnly="0" labelOnly="1" outline="0" fieldPosition="0">
        <references count="3">
          <reference field="1" count="1" selected="0">
            <x v="11"/>
          </reference>
          <reference field="7" count="1" selected="0">
            <x v="3"/>
          </reference>
          <reference field="8" count="8">
            <x v="7"/>
            <x v="11"/>
            <x v="12"/>
            <x v="13"/>
            <x v="14"/>
            <x v="15"/>
            <x v="16"/>
            <x v="17"/>
          </reference>
        </references>
      </pivotArea>
    </format>
    <format dxfId="1416">
      <pivotArea dataOnly="0" labelOnly="1" outline="0" fieldPosition="0">
        <references count="3">
          <reference field="1" count="1" selected="0">
            <x v="12"/>
          </reference>
          <reference field="7" count="1" selected="0">
            <x v="3"/>
          </reference>
          <reference field="8" count="8">
            <x v="7"/>
            <x v="11"/>
            <x v="12"/>
            <x v="13"/>
            <x v="14"/>
            <x v="15"/>
            <x v="16"/>
            <x v="17"/>
          </reference>
        </references>
      </pivotArea>
    </format>
    <format dxfId="1415">
      <pivotArea dataOnly="0" labelOnly="1" outline="0" fieldPosition="0">
        <references count="3">
          <reference field="1" count="1" selected="0">
            <x v="13"/>
          </reference>
          <reference field="7" count="1" selected="0">
            <x v="3"/>
          </reference>
          <reference field="8" count="8">
            <x v="7"/>
            <x v="11"/>
            <x v="12"/>
            <x v="13"/>
            <x v="14"/>
            <x v="15"/>
            <x v="16"/>
            <x v="17"/>
          </reference>
        </references>
      </pivotArea>
    </format>
    <format dxfId="1414">
      <pivotArea dataOnly="0" labelOnly="1" outline="0" fieldPosition="0">
        <references count="3">
          <reference field="1" count="1" selected="0">
            <x v="0"/>
          </reference>
          <reference field="7" count="1" selected="0">
            <x v="4"/>
          </reference>
          <reference field="8" count="8">
            <x v="7"/>
            <x v="11"/>
            <x v="12"/>
            <x v="13"/>
            <x v="14"/>
            <x v="15"/>
            <x v="16"/>
            <x v="17"/>
          </reference>
        </references>
      </pivotArea>
    </format>
    <format dxfId="1413">
      <pivotArea dataOnly="0" labelOnly="1" outline="0" fieldPosition="0">
        <references count="3">
          <reference field="1" count="1" selected="0">
            <x v="1"/>
          </reference>
          <reference field="7" count="1" selected="0">
            <x v="4"/>
          </reference>
          <reference field="8" count="8">
            <x v="7"/>
            <x v="11"/>
            <x v="12"/>
            <x v="13"/>
            <x v="14"/>
            <x v="15"/>
            <x v="16"/>
            <x v="17"/>
          </reference>
        </references>
      </pivotArea>
    </format>
    <format dxfId="1412">
      <pivotArea dataOnly="0" labelOnly="1" outline="0" fieldPosition="0">
        <references count="3">
          <reference field="1" count="1" selected="0">
            <x v="2"/>
          </reference>
          <reference field="7" count="1" selected="0">
            <x v="4"/>
          </reference>
          <reference field="8" count="8">
            <x v="7"/>
            <x v="11"/>
            <x v="12"/>
            <x v="13"/>
            <x v="14"/>
            <x v="15"/>
            <x v="16"/>
            <x v="17"/>
          </reference>
        </references>
      </pivotArea>
    </format>
    <format dxfId="1411">
      <pivotArea dataOnly="0" labelOnly="1" outline="0" fieldPosition="0">
        <references count="3">
          <reference field="1" count="1" selected="0">
            <x v="3"/>
          </reference>
          <reference field="7" count="1" selected="0">
            <x v="4"/>
          </reference>
          <reference field="8" count="8">
            <x v="7"/>
            <x v="11"/>
            <x v="12"/>
            <x v="13"/>
            <x v="14"/>
            <x v="15"/>
            <x v="16"/>
            <x v="17"/>
          </reference>
        </references>
      </pivotArea>
    </format>
    <format dxfId="1410">
      <pivotArea dataOnly="0" labelOnly="1" outline="0" fieldPosition="0">
        <references count="3">
          <reference field="1" count="1" selected="0">
            <x v="4"/>
          </reference>
          <reference field="7" count="1" selected="0">
            <x v="4"/>
          </reference>
          <reference field="8" count="8">
            <x v="7"/>
            <x v="11"/>
            <x v="12"/>
            <x v="13"/>
            <x v="14"/>
            <x v="15"/>
            <x v="16"/>
            <x v="17"/>
          </reference>
        </references>
      </pivotArea>
    </format>
    <format dxfId="1409">
      <pivotArea dataOnly="0" labelOnly="1" outline="0" fieldPosition="0">
        <references count="3">
          <reference field="1" count="1" selected="0">
            <x v="5"/>
          </reference>
          <reference field="7" count="1" selected="0">
            <x v="4"/>
          </reference>
          <reference field="8" count="8">
            <x v="7"/>
            <x v="11"/>
            <x v="12"/>
            <x v="13"/>
            <x v="14"/>
            <x v="15"/>
            <x v="16"/>
            <x v="17"/>
          </reference>
        </references>
      </pivotArea>
    </format>
    <format dxfId="1408">
      <pivotArea dataOnly="0" labelOnly="1" outline="0" fieldPosition="0">
        <references count="3">
          <reference field="1" count="1" selected="0">
            <x v="6"/>
          </reference>
          <reference field="7" count="1" selected="0">
            <x v="4"/>
          </reference>
          <reference field="8" count="8">
            <x v="7"/>
            <x v="11"/>
            <x v="12"/>
            <x v="13"/>
            <x v="14"/>
            <x v="15"/>
            <x v="16"/>
            <x v="17"/>
          </reference>
        </references>
      </pivotArea>
    </format>
    <format dxfId="1407">
      <pivotArea dataOnly="0" labelOnly="1" outline="0" fieldPosition="0">
        <references count="3">
          <reference field="1" count="1" selected="0">
            <x v="7"/>
          </reference>
          <reference field="7" count="1" selected="0">
            <x v="4"/>
          </reference>
          <reference field="8" count="8">
            <x v="7"/>
            <x v="11"/>
            <x v="12"/>
            <x v="13"/>
            <x v="14"/>
            <x v="15"/>
            <x v="16"/>
            <x v="17"/>
          </reference>
        </references>
      </pivotArea>
    </format>
    <format dxfId="1406">
      <pivotArea dataOnly="0" labelOnly="1" outline="0" fieldPosition="0">
        <references count="3">
          <reference field="1" count="1" selected="0">
            <x v="8"/>
          </reference>
          <reference field="7" count="1" selected="0">
            <x v="4"/>
          </reference>
          <reference field="8" count="8">
            <x v="7"/>
            <x v="11"/>
            <x v="12"/>
            <x v="13"/>
            <x v="14"/>
            <x v="15"/>
            <x v="16"/>
            <x v="17"/>
          </reference>
        </references>
      </pivotArea>
    </format>
    <format dxfId="1405">
      <pivotArea dataOnly="0" labelOnly="1" outline="0" fieldPosition="0">
        <references count="3">
          <reference field="1" count="1" selected="0">
            <x v="9"/>
          </reference>
          <reference field="7" count="1" selected="0">
            <x v="4"/>
          </reference>
          <reference field="8" count="8">
            <x v="7"/>
            <x v="11"/>
            <x v="12"/>
            <x v="13"/>
            <x v="14"/>
            <x v="15"/>
            <x v="16"/>
            <x v="17"/>
          </reference>
        </references>
      </pivotArea>
    </format>
    <format dxfId="1404">
      <pivotArea dataOnly="0" labelOnly="1" outline="0" fieldPosition="0">
        <references count="3">
          <reference field="1" count="1" selected="0">
            <x v="10"/>
          </reference>
          <reference field="7" count="1" selected="0">
            <x v="4"/>
          </reference>
          <reference field="8" count="8">
            <x v="7"/>
            <x v="11"/>
            <x v="12"/>
            <x v="13"/>
            <x v="14"/>
            <x v="15"/>
            <x v="16"/>
            <x v="17"/>
          </reference>
        </references>
      </pivotArea>
    </format>
    <format dxfId="1403">
      <pivotArea dataOnly="0" labelOnly="1" outline="0" fieldPosition="0">
        <references count="3">
          <reference field="1" count="1" selected="0">
            <x v="11"/>
          </reference>
          <reference field="7" count="1" selected="0">
            <x v="4"/>
          </reference>
          <reference field="8" count="8">
            <x v="7"/>
            <x v="11"/>
            <x v="12"/>
            <x v="13"/>
            <x v="14"/>
            <x v="15"/>
            <x v="16"/>
            <x v="17"/>
          </reference>
        </references>
      </pivotArea>
    </format>
    <format dxfId="1402">
      <pivotArea dataOnly="0" labelOnly="1" outline="0" fieldPosition="0">
        <references count="3">
          <reference field="1" count="1" selected="0">
            <x v="12"/>
          </reference>
          <reference field="7" count="1" selected="0">
            <x v="4"/>
          </reference>
          <reference field="8" count="8">
            <x v="7"/>
            <x v="11"/>
            <x v="12"/>
            <x v="13"/>
            <x v="14"/>
            <x v="15"/>
            <x v="16"/>
            <x v="17"/>
          </reference>
        </references>
      </pivotArea>
    </format>
    <format dxfId="1401">
      <pivotArea dataOnly="0" labelOnly="1" outline="0" fieldPosition="0">
        <references count="3">
          <reference field="1" count="1" selected="0">
            <x v="13"/>
          </reference>
          <reference field="7" count="1" selected="0">
            <x v="4"/>
          </reference>
          <reference field="8" count="8">
            <x v="7"/>
            <x v="11"/>
            <x v="12"/>
            <x v="13"/>
            <x v="14"/>
            <x v="15"/>
            <x v="16"/>
            <x v="17"/>
          </reference>
        </references>
      </pivotArea>
    </format>
    <format dxfId="1400">
      <pivotArea dataOnly="0" labelOnly="1" outline="0" fieldPosition="0">
        <references count="1">
          <reference field="4294967294" count="3">
            <x v="0"/>
            <x v="1"/>
            <x v="2"/>
          </reference>
        </references>
      </pivotArea>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6B91ED-5204-48F6-9020-F624FB358F4F}" name="PivotTable5" cacheId="2" applyNumberFormats="0" applyBorderFormats="0" applyFontFormats="0" applyPatternFormats="0" applyAlignmentFormats="0" applyWidthHeightFormats="1" dataCaption="Values" updatedVersion="6" minRefreshableVersion="3" useAutoFormatting="1" rowGrandTotals="0" itemPrintTitles="1" createdVersion="6" indent="0" compact="0" outline="1" outlineData="1" compactData="0" multipleFieldFilters="0">
  <location ref="A7:E103" firstHeaderRow="0" firstDataRow="1" firstDataCol="2"/>
  <pivotFields count="10">
    <pivotField compact="0" subtotalTop="0" showAll="0"/>
    <pivotField name="Year" axis="axisRow" compact="0" subtotalTop="0" showAll="0" sortType="ascending">
      <items count="15">
        <item x="0"/>
        <item x="1"/>
        <item x="2"/>
        <item x="3"/>
        <item x="4"/>
        <item x="5"/>
        <item x="6"/>
        <item x="7"/>
        <item x="8"/>
        <item x="9"/>
        <item x="10"/>
        <item x="11"/>
        <item x="12"/>
        <item x="13"/>
        <item t="default"/>
      </items>
    </pivotField>
    <pivotField compact="0" subtotalTop="0" showAll="0"/>
    <pivotField compact="0" subtotalTop="0" showAll="0"/>
    <pivotField compact="0" subtotalTop="0" showAll="0"/>
    <pivotField dataField="1" compact="0" subtotalTop="0" showAll="0"/>
    <pivotField dataField="1" compact="0" subtotalTop="0" showAll="0"/>
    <pivotField axis="axisRow" compact="0" subtotalTop="0" showAll="0">
      <items count="7">
        <item x="3"/>
        <item x="0"/>
        <item x="5"/>
        <item x="1"/>
        <item x="4"/>
        <item x="2"/>
        <item t="default"/>
      </items>
    </pivotField>
    <pivotField compact="0" subtotalTop="0" showAll="0" sortType="ascending"/>
    <pivotField dataField="1" compact="0" subtotalTop="0" dragToRow="0" dragToCol="0" dragToPage="0" showAll="0" defaultSubtotal="0"/>
  </pivotFields>
  <rowFields count="2">
    <field x="7"/>
    <field x="1"/>
  </rowFields>
  <rowItems count="96">
    <i>
      <x/>
    </i>
    <i r="1">
      <x/>
    </i>
    <i r="1">
      <x v="1"/>
    </i>
    <i r="1">
      <x v="2"/>
    </i>
    <i r="1">
      <x v="3"/>
    </i>
    <i r="1">
      <x v="4"/>
    </i>
    <i r="1">
      <x v="5"/>
    </i>
    <i r="1">
      <x v="6"/>
    </i>
    <i r="1">
      <x v="7"/>
    </i>
    <i r="1">
      <x v="8"/>
    </i>
    <i r="1">
      <x v="9"/>
    </i>
    <i r="1">
      <x v="10"/>
    </i>
    <i r="1">
      <x v="11"/>
    </i>
    <i r="1">
      <x v="12"/>
    </i>
    <i r="1">
      <x v="13"/>
    </i>
    <i t="default">
      <x/>
    </i>
    <i>
      <x v="1"/>
    </i>
    <i r="1">
      <x/>
    </i>
    <i r="1">
      <x v="1"/>
    </i>
    <i r="1">
      <x v="2"/>
    </i>
    <i r="1">
      <x v="3"/>
    </i>
    <i r="1">
      <x v="4"/>
    </i>
    <i r="1">
      <x v="5"/>
    </i>
    <i r="1">
      <x v="6"/>
    </i>
    <i r="1">
      <x v="7"/>
    </i>
    <i r="1">
      <x v="8"/>
    </i>
    <i r="1">
      <x v="9"/>
    </i>
    <i r="1">
      <x v="10"/>
    </i>
    <i r="1">
      <x v="11"/>
    </i>
    <i r="1">
      <x v="12"/>
    </i>
    <i r="1">
      <x v="13"/>
    </i>
    <i t="default">
      <x v="1"/>
    </i>
    <i>
      <x v="2"/>
    </i>
    <i r="1">
      <x/>
    </i>
    <i r="1">
      <x v="1"/>
    </i>
    <i r="1">
      <x v="2"/>
    </i>
    <i r="1">
      <x v="3"/>
    </i>
    <i r="1">
      <x v="4"/>
    </i>
    <i r="1">
      <x v="5"/>
    </i>
    <i r="1">
      <x v="6"/>
    </i>
    <i r="1">
      <x v="7"/>
    </i>
    <i r="1">
      <x v="8"/>
    </i>
    <i r="1">
      <x v="9"/>
    </i>
    <i r="1">
      <x v="10"/>
    </i>
    <i r="1">
      <x v="11"/>
    </i>
    <i r="1">
      <x v="12"/>
    </i>
    <i r="1">
      <x v="13"/>
    </i>
    <i t="default">
      <x v="2"/>
    </i>
    <i>
      <x v="3"/>
    </i>
    <i r="1">
      <x/>
    </i>
    <i r="1">
      <x v="1"/>
    </i>
    <i r="1">
      <x v="2"/>
    </i>
    <i r="1">
      <x v="3"/>
    </i>
    <i r="1">
      <x v="4"/>
    </i>
    <i r="1">
      <x v="5"/>
    </i>
    <i r="1">
      <x v="6"/>
    </i>
    <i r="1">
      <x v="7"/>
    </i>
    <i r="1">
      <x v="8"/>
    </i>
    <i r="1">
      <x v="9"/>
    </i>
    <i r="1">
      <x v="10"/>
    </i>
    <i r="1">
      <x v="11"/>
    </i>
    <i r="1">
      <x v="12"/>
    </i>
    <i r="1">
      <x v="13"/>
    </i>
    <i t="default">
      <x v="3"/>
    </i>
    <i>
      <x v="4"/>
    </i>
    <i r="1">
      <x/>
    </i>
    <i r="1">
      <x v="1"/>
    </i>
    <i r="1">
      <x v="2"/>
    </i>
    <i r="1">
      <x v="3"/>
    </i>
    <i r="1">
      <x v="4"/>
    </i>
    <i r="1">
      <x v="5"/>
    </i>
    <i r="1">
      <x v="6"/>
    </i>
    <i r="1">
      <x v="7"/>
    </i>
    <i r="1">
      <x v="8"/>
    </i>
    <i r="1">
      <x v="9"/>
    </i>
    <i r="1">
      <x v="10"/>
    </i>
    <i r="1">
      <x v="11"/>
    </i>
    <i r="1">
      <x v="12"/>
    </i>
    <i r="1">
      <x v="13"/>
    </i>
    <i t="default">
      <x v="4"/>
    </i>
    <i>
      <x v="5"/>
    </i>
    <i r="1">
      <x/>
    </i>
    <i r="1">
      <x v="1"/>
    </i>
    <i r="1">
      <x v="2"/>
    </i>
    <i r="1">
      <x v="3"/>
    </i>
    <i r="1">
      <x v="4"/>
    </i>
    <i r="1">
      <x v="5"/>
    </i>
    <i r="1">
      <x v="6"/>
    </i>
    <i r="1">
      <x v="7"/>
    </i>
    <i r="1">
      <x v="8"/>
    </i>
    <i r="1">
      <x v="9"/>
    </i>
    <i r="1">
      <x v="10"/>
    </i>
    <i r="1">
      <x v="11"/>
    </i>
    <i r="1">
      <x v="12"/>
    </i>
    <i r="1">
      <x v="13"/>
    </i>
    <i t="default">
      <x v="5"/>
    </i>
  </rowItems>
  <colFields count="1">
    <field x="-2"/>
  </colFields>
  <colItems count="3">
    <i>
      <x/>
    </i>
    <i i="1">
      <x v="1"/>
    </i>
    <i i="2">
      <x v="2"/>
    </i>
  </colItems>
  <dataFields count="3">
    <dataField name="Written Premiums" fld="5" baseField="1" baseItem="2" numFmtId="164"/>
    <dataField name="Written Exposures" fld="6" baseField="1" baseItem="2" numFmtId="3"/>
    <dataField name="Average Written Premiums" fld="9" baseField="0" baseItem="0" numFmtId="164"/>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ge_of_Insurance" xr10:uid="{58821C36-E3A0-455B-99D6-3879A9E9630A}" sourceName="Range of Insurance">
  <pivotTables>
    <pivotTable tabId="7" name="PivotTable5"/>
  </pivotTables>
  <data>
    <tabular pivotCacheId="934776635">
      <items count="20">
        <i x="18" s="1"/>
        <i x="3" s="1"/>
        <i x="4" s="1"/>
        <i x="11" s="1"/>
        <i x="12" s="1"/>
        <i x="5" s="1"/>
        <i x="6" s="1"/>
        <i x="13" s="1"/>
        <i x="7" s="1"/>
        <i x="14" s="1"/>
        <i x="8" s="1"/>
        <i x="15" s="1"/>
        <i x="16" s="1"/>
        <i x="9" s="1"/>
        <i x="17" s="1"/>
        <i x="0" s="1"/>
        <i x="19" s="1"/>
        <i x="1" s="1"/>
        <i x="1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icy_Type" xr10:uid="{06DE3705-8B6F-4B46-A055-37632E1FC14F}" sourceName="Policy Type">
  <pivotTables>
    <pivotTable tabId="7" name="PivotTable5"/>
  </pivotTables>
  <data>
    <tabular pivotCacheId="934776635">
      <items count="6">
        <i x="3" s="1"/>
        <i x="0" s="1"/>
        <i x="5"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_Year" xr10:uid="{AC5EEDAF-BE2F-4BB0-B150-BDEDCA5FAB7B}" sourceName="Exp Year">
  <pivotTables>
    <pivotTable tabId="7" name="PivotTable5"/>
  </pivotTables>
  <data>
    <tabular pivotCacheId="934776635">
      <items count="14">
        <i x="0" s="1"/>
        <i x="1" s="1"/>
        <i x="2" s="1"/>
        <i x="3" s="1"/>
        <i x="4" s="1"/>
        <i x="5" s="1"/>
        <i x="6" s="1"/>
        <i x="7" s="1"/>
        <i x="8" s="1"/>
        <i x="9" s="1"/>
        <i x="10" s="1"/>
        <i x="11" s="1"/>
        <i x="12" s="1"/>
        <i x="1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icy_Type1" xr10:uid="{9D1003BE-9288-48E4-B8F4-99109E8E1F09}" sourceName="Policy Type">
  <pivotTables>
    <pivotTable tabId="11" name="PivotTable5"/>
  </pivotTables>
  <data>
    <tabular pivotCacheId="934776635">
      <items count="6">
        <i x="3" s="1"/>
        <i x="0" s="1"/>
        <i x="5" s="1"/>
        <i x="1" s="1"/>
        <i x="4"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_Year1" xr10:uid="{7BA70A41-2E5A-4D50-A9B8-AC5ADDF41B35}" sourceName="Exp Year">
  <pivotTables>
    <pivotTable tabId="11" name="PivotTable5"/>
  </pivotTables>
  <data>
    <tabular pivotCacheId="934776635">
      <items count="14">
        <i x="0" s="1"/>
        <i x="1" s="1"/>
        <i x="2" s="1"/>
        <i x="3" s="1"/>
        <i x="4" s="1"/>
        <i x="5" s="1"/>
        <i x="6" s="1"/>
        <i x="7" s="1"/>
        <i x="8" s="1"/>
        <i x="9" s="1"/>
        <i x="10" s="1"/>
        <i x="11" s="1"/>
        <i x="12"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ge of Insurance" xr10:uid="{1A97C37D-E290-4A2B-BC40-DD71EAF6D31D}" cache="Slicer_Range_of_Insurance" caption="Range of Insurance" rowHeight="241300"/>
  <slicer name="Policy Type" xr10:uid="{7D40393C-8FF0-42C6-91BF-810010CA2057}" cache="Slicer_Policy_Type" caption="Policy Type" rowHeight="241300"/>
  <slicer name="Year" xr10:uid="{635E8858-21FB-425C-B34A-CC7993DCB361}" cache="Slicer_Exp_Year" caption="Year" startItem="1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licy Type 1" xr10:uid="{38E8A4BC-1BBE-4BF9-9AC4-CBB79D02A774}" cache="Slicer_Policy_Type1" caption="Policy Type" rowHeight="241300"/>
  <slicer name="Year2" xr10:uid="{5FDCA439-DB96-4091-88B7-D3F70EFC20E8}" cache="Slicer_Exp_Year1" caption="Yea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4F616-CD38-4D8A-B5ED-E6161EFD1B9C}">
  <sheetPr>
    <tabColor rgb="FFFFFF00"/>
  </sheetPr>
  <dimension ref="A1:H1833"/>
  <sheetViews>
    <sheetView topLeftCell="A1814" workbookViewId="0">
      <selection activeCell="A1833" sqref="A1833"/>
    </sheetView>
  </sheetViews>
  <sheetFormatPr defaultRowHeight="15" x14ac:dyDescent="0.25"/>
  <cols>
    <col min="3" max="3" width="17" bestFit="1" customWidth="1"/>
    <col min="5" max="5" width="12" bestFit="1" customWidth="1"/>
    <col min="7" max="7" width="30.7109375" bestFit="1" customWidth="1"/>
    <col min="8" max="8" width="18" bestFit="1" customWidth="1"/>
  </cols>
  <sheetData>
    <row r="1" spans="1:8" x14ac:dyDescent="0.25">
      <c r="A1" t="s">
        <v>38</v>
      </c>
      <c r="B1" t="s">
        <v>39</v>
      </c>
      <c r="C1" t="s">
        <v>20</v>
      </c>
      <c r="D1" t="s">
        <v>0</v>
      </c>
      <c r="E1" t="s">
        <v>34</v>
      </c>
      <c r="F1" t="s">
        <v>35</v>
      </c>
      <c r="G1" s="3" t="s">
        <v>33</v>
      </c>
      <c r="H1" s="3" t="s">
        <v>32</v>
      </c>
    </row>
    <row r="2" spans="1:8" x14ac:dyDescent="0.25">
      <c r="A2">
        <v>2010</v>
      </c>
      <c r="B2">
        <v>2008</v>
      </c>
      <c r="C2" t="s">
        <v>50</v>
      </c>
      <c r="D2" t="s">
        <v>10</v>
      </c>
      <c r="E2">
        <v>102186.87</v>
      </c>
      <c r="F2">
        <v>1597</v>
      </c>
      <c r="G2" s="3" t="str">
        <f>INDEX(HelperTables!$B$2:$B$13,MATCH(D2,HelperTables!$A$2:$A$13,0))</f>
        <v>Dwelling-Fire (Owner-Occupied)</v>
      </c>
      <c r="H2" s="3" t="str">
        <f t="shared" ref="H2:H65" si="0">IF(OR(LEFT(C2,2)="25",LEFT(C2,2)="24"),"49,999 and under",C2)</f>
        <v>49,999 and under</v>
      </c>
    </row>
    <row r="3" spans="1:8" x14ac:dyDescent="0.25">
      <c r="A3">
        <v>2010</v>
      </c>
      <c r="B3">
        <v>2008</v>
      </c>
      <c r="C3" t="s">
        <v>51</v>
      </c>
      <c r="D3" t="s">
        <v>10</v>
      </c>
      <c r="E3">
        <v>520116.8</v>
      </c>
      <c r="F3">
        <v>2919</v>
      </c>
      <c r="G3" s="3" t="str">
        <f>INDEX(HelperTables!$B$2:$B$13,MATCH(D3,HelperTables!$A$2:$A$13,0))</f>
        <v>Dwelling-Fire (Owner-Occupied)</v>
      </c>
      <c r="H3" s="3" t="str">
        <f t="shared" si="0"/>
        <v>49,999 and under</v>
      </c>
    </row>
    <row r="4" spans="1:8" x14ac:dyDescent="0.25">
      <c r="A4">
        <v>2010</v>
      </c>
      <c r="B4">
        <v>2008</v>
      </c>
      <c r="C4" t="s">
        <v>52</v>
      </c>
      <c r="D4" t="s">
        <v>10</v>
      </c>
      <c r="E4">
        <v>2129857.19</v>
      </c>
      <c r="F4">
        <v>7516</v>
      </c>
      <c r="G4" s="3" t="str">
        <f>INDEX(HelperTables!$B$2:$B$13,MATCH(D4,HelperTables!$A$2:$A$13,0))</f>
        <v>Dwelling-Fire (Owner-Occupied)</v>
      </c>
      <c r="H4" s="3" t="str">
        <f t="shared" si="0"/>
        <v xml:space="preserve">50,000 to 74,999  </v>
      </c>
    </row>
    <row r="5" spans="1:8" x14ac:dyDescent="0.25">
      <c r="A5">
        <v>2010</v>
      </c>
      <c r="B5">
        <v>2008</v>
      </c>
      <c r="C5" t="s">
        <v>54</v>
      </c>
      <c r="D5" t="s">
        <v>10</v>
      </c>
      <c r="E5">
        <v>5094963.09</v>
      </c>
      <c r="F5">
        <v>15084</v>
      </c>
      <c r="G5" s="3" t="str">
        <f>INDEX(HelperTables!$B$2:$B$13,MATCH(D5,HelperTables!$A$2:$A$13,0))</f>
        <v>Dwelling-Fire (Owner-Occupied)</v>
      </c>
      <c r="H5" s="3" t="str">
        <f t="shared" si="0"/>
        <v xml:space="preserve">75,000 to 99,999  </v>
      </c>
    </row>
    <row r="6" spans="1:8" x14ac:dyDescent="0.25">
      <c r="A6">
        <v>2010</v>
      </c>
      <c r="B6">
        <v>2008</v>
      </c>
      <c r="C6" t="s">
        <v>4</v>
      </c>
      <c r="D6" t="s">
        <v>10</v>
      </c>
      <c r="E6">
        <v>12123464.58</v>
      </c>
      <c r="F6">
        <v>32970</v>
      </c>
      <c r="G6" s="3" t="str">
        <f>INDEX(HelperTables!$B$2:$B$13,MATCH(D6,HelperTables!$A$2:$A$13,0))</f>
        <v>Dwelling-Fire (Owner-Occupied)</v>
      </c>
      <c r="H6" s="3" t="str">
        <f t="shared" si="0"/>
        <v>100,000 to 124,999</v>
      </c>
    </row>
    <row r="7" spans="1:8" x14ac:dyDescent="0.25">
      <c r="A7">
        <v>2010</v>
      </c>
      <c r="B7">
        <v>2008</v>
      </c>
      <c r="C7" t="s">
        <v>5</v>
      </c>
      <c r="D7" t="s">
        <v>10</v>
      </c>
      <c r="E7">
        <v>19069730.649999999</v>
      </c>
      <c r="F7">
        <v>45241</v>
      </c>
      <c r="G7" s="3" t="str">
        <f>INDEX(HelperTables!$B$2:$B$13,MATCH(D7,HelperTables!$A$2:$A$13,0))</f>
        <v>Dwelling-Fire (Owner-Occupied)</v>
      </c>
      <c r="H7" s="3" t="str">
        <f t="shared" si="0"/>
        <v>125,000 to 149,999</v>
      </c>
    </row>
    <row r="8" spans="1:8" x14ac:dyDescent="0.25">
      <c r="A8">
        <v>2010</v>
      </c>
      <c r="B8">
        <v>2008</v>
      </c>
      <c r="C8" t="s">
        <v>6</v>
      </c>
      <c r="D8" t="s">
        <v>10</v>
      </c>
      <c r="E8">
        <v>27935759</v>
      </c>
      <c r="F8">
        <v>56971</v>
      </c>
      <c r="G8" s="3" t="str">
        <f>INDEX(HelperTables!$B$2:$B$13,MATCH(D8,HelperTables!$A$2:$A$13,0))</f>
        <v>Dwelling-Fire (Owner-Occupied)</v>
      </c>
      <c r="H8" s="3" t="str">
        <f t="shared" si="0"/>
        <v>150,000 to 174,999</v>
      </c>
    </row>
    <row r="9" spans="1:8" x14ac:dyDescent="0.25">
      <c r="A9">
        <v>2010</v>
      </c>
      <c r="B9">
        <v>2008</v>
      </c>
      <c r="C9" t="s">
        <v>7</v>
      </c>
      <c r="D9" t="s">
        <v>10</v>
      </c>
      <c r="E9">
        <v>31207330.16</v>
      </c>
      <c r="F9">
        <v>55364</v>
      </c>
      <c r="G9" s="3" t="str">
        <f>INDEX(HelperTables!$B$2:$B$13,MATCH(D9,HelperTables!$A$2:$A$13,0))</f>
        <v>Dwelling-Fire (Owner-Occupied)</v>
      </c>
      <c r="H9" s="3" t="str">
        <f t="shared" si="0"/>
        <v>175,000 to 199,999</v>
      </c>
    </row>
    <row r="10" spans="1:8" x14ac:dyDescent="0.25">
      <c r="A10">
        <v>2010</v>
      </c>
      <c r="B10">
        <v>2008</v>
      </c>
      <c r="C10" t="s">
        <v>1</v>
      </c>
      <c r="D10" t="s">
        <v>10</v>
      </c>
      <c r="E10">
        <v>108996795.8</v>
      </c>
      <c r="F10">
        <v>156140</v>
      </c>
      <c r="G10" s="3" t="str">
        <f>INDEX(HelperTables!$B$2:$B$13,MATCH(D10,HelperTables!$A$2:$A$13,0))</f>
        <v>Dwelling-Fire (Owner-Occupied)</v>
      </c>
      <c r="H10" s="3" t="str">
        <f t="shared" si="0"/>
        <v>200,000 to 299,999</v>
      </c>
    </row>
    <row r="11" spans="1:8" x14ac:dyDescent="0.25">
      <c r="A11">
        <v>2010</v>
      </c>
      <c r="B11">
        <v>2008</v>
      </c>
      <c r="C11" t="s">
        <v>2</v>
      </c>
      <c r="D11" t="s">
        <v>10</v>
      </c>
      <c r="E11">
        <v>65669107.479999997</v>
      </c>
      <c r="F11">
        <v>68655</v>
      </c>
      <c r="G11" s="3" t="str">
        <f>INDEX(HelperTables!$B$2:$B$13,MATCH(D11,HelperTables!$A$2:$A$13,0))</f>
        <v>Dwelling-Fire (Owner-Occupied)</v>
      </c>
      <c r="H11" s="3" t="str">
        <f t="shared" si="0"/>
        <v>300,000 to 399,999</v>
      </c>
    </row>
    <row r="12" spans="1:8" x14ac:dyDescent="0.25">
      <c r="A12">
        <v>2010</v>
      </c>
      <c r="B12">
        <v>2008</v>
      </c>
      <c r="C12" t="s">
        <v>3</v>
      </c>
      <c r="D12" t="s">
        <v>10</v>
      </c>
      <c r="E12">
        <v>38312025.509999998</v>
      </c>
      <c r="F12">
        <v>32743</v>
      </c>
      <c r="G12" s="3" t="str">
        <f>INDEX(HelperTables!$B$2:$B$13,MATCH(D12,HelperTables!$A$2:$A$13,0))</f>
        <v>Dwelling-Fire (Owner-Occupied)</v>
      </c>
      <c r="H12" s="3" t="str">
        <f t="shared" si="0"/>
        <v>400,000 to 499,999</v>
      </c>
    </row>
    <row r="13" spans="1:8" x14ac:dyDescent="0.25">
      <c r="A13">
        <v>2010</v>
      </c>
      <c r="B13">
        <v>2008</v>
      </c>
      <c r="C13" t="s">
        <v>53</v>
      </c>
      <c r="D13" t="s">
        <v>10</v>
      </c>
      <c r="E13">
        <v>54604607.829999998</v>
      </c>
      <c r="F13">
        <v>37412</v>
      </c>
      <c r="G13" s="3" t="str">
        <f>INDEX(HelperTables!$B$2:$B$13,MATCH(D13,HelperTables!$A$2:$A$13,0))</f>
        <v>Dwelling-Fire (Owner-Occupied)</v>
      </c>
      <c r="H13" s="3" t="str">
        <f t="shared" si="0"/>
        <v xml:space="preserve">500,000 and over  </v>
      </c>
    </row>
    <row r="14" spans="1:8" x14ac:dyDescent="0.25">
      <c r="A14">
        <v>2010</v>
      </c>
      <c r="B14">
        <v>2009</v>
      </c>
      <c r="C14" t="s">
        <v>50</v>
      </c>
      <c r="D14" t="s">
        <v>10</v>
      </c>
      <c r="E14">
        <v>82172.149999999994</v>
      </c>
      <c r="F14">
        <v>1322</v>
      </c>
      <c r="G14" s="3" t="str">
        <f>INDEX(HelperTables!$B$2:$B$13,MATCH(D14,HelperTables!$A$2:$A$13,0))</f>
        <v>Dwelling-Fire (Owner-Occupied)</v>
      </c>
      <c r="H14" s="3" t="str">
        <f t="shared" si="0"/>
        <v>49,999 and under</v>
      </c>
    </row>
    <row r="15" spans="1:8" x14ac:dyDescent="0.25">
      <c r="A15">
        <v>2010</v>
      </c>
      <c r="B15">
        <v>2009</v>
      </c>
      <c r="C15" t="s">
        <v>51</v>
      </c>
      <c r="D15" t="s">
        <v>10</v>
      </c>
      <c r="E15">
        <v>526898.5</v>
      </c>
      <c r="F15">
        <v>2921</v>
      </c>
      <c r="G15" s="3" t="str">
        <f>INDEX(HelperTables!$B$2:$B$13,MATCH(D15,HelperTables!$A$2:$A$13,0))</f>
        <v>Dwelling-Fire (Owner-Occupied)</v>
      </c>
      <c r="H15" s="3" t="str">
        <f t="shared" si="0"/>
        <v>49,999 and under</v>
      </c>
    </row>
    <row r="16" spans="1:8" x14ac:dyDescent="0.25">
      <c r="A16">
        <v>2010</v>
      </c>
      <c r="B16">
        <v>2009</v>
      </c>
      <c r="C16" t="s">
        <v>52</v>
      </c>
      <c r="D16" t="s">
        <v>10</v>
      </c>
      <c r="E16">
        <v>1848146.32</v>
      </c>
      <c r="F16">
        <v>6859</v>
      </c>
      <c r="G16" s="3" t="str">
        <f>INDEX(HelperTables!$B$2:$B$13,MATCH(D16,HelperTables!$A$2:$A$13,0))</f>
        <v>Dwelling-Fire (Owner-Occupied)</v>
      </c>
      <c r="H16" s="3" t="str">
        <f t="shared" si="0"/>
        <v xml:space="preserve">50,000 to 74,999  </v>
      </c>
    </row>
    <row r="17" spans="1:8" x14ac:dyDescent="0.25">
      <c r="A17">
        <v>2010</v>
      </c>
      <c r="B17">
        <v>2009</v>
      </c>
      <c r="C17" t="s">
        <v>54</v>
      </c>
      <c r="D17" t="s">
        <v>10</v>
      </c>
      <c r="E17">
        <v>4561338.4800000004</v>
      </c>
      <c r="F17">
        <v>13582</v>
      </c>
      <c r="G17" s="3" t="str">
        <f>INDEX(HelperTables!$B$2:$B$13,MATCH(D17,HelperTables!$A$2:$A$13,0))</f>
        <v>Dwelling-Fire (Owner-Occupied)</v>
      </c>
      <c r="H17" s="3" t="str">
        <f t="shared" si="0"/>
        <v xml:space="preserve">75,000 to 99,999  </v>
      </c>
    </row>
    <row r="18" spans="1:8" x14ac:dyDescent="0.25">
      <c r="A18">
        <v>2010</v>
      </c>
      <c r="B18">
        <v>2009</v>
      </c>
      <c r="C18" t="s">
        <v>4</v>
      </c>
      <c r="D18" t="s">
        <v>10</v>
      </c>
      <c r="E18">
        <v>10678996.710000001</v>
      </c>
      <c r="F18">
        <v>28854</v>
      </c>
      <c r="G18" s="3" t="str">
        <f>INDEX(HelperTables!$B$2:$B$13,MATCH(D18,HelperTables!$A$2:$A$13,0))</f>
        <v>Dwelling-Fire (Owner-Occupied)</v>
      </c>
      <c r="H18" s="3" t="str">
        <f t="shared" si="0"/>
        <v>100,000 to 124,999</v>
      </c>
    </row>
    <row r="19" spans="1:8" x14ac:dyDescent="0.25">
      <c r="A19">
        <v>2010</v>
      </c>
      <c r="B19">
        <v>2009</v>
      </c>
      <c r="C19" t="s">
        <v>5</v>
      </c>
      <c r="D19" t="s">
        <v>10</v>
      </c>
      <c r="E19">
        <v>17660952.149999999</v>
      </c>
      <c r="F19">
        <v>41357</v>
      </c>
      <c r="G19" s="3" t="str">
        <f>INDEX(HelperTables!$B$2:$B$13,MATCH(D19,HelperTables!$A$2:$A$13,0))</f>
        <v>Dwelling-Fire (Owner-Occupied)</v>
      </c>
      <c r="H19" s="3" t="str">
        <f t="shared" si="0"/>
        <v>125,000 to 149,999</v>
      </c>
    </row>
    <row r="20" spans="1:8" x14ac:dyDescent="0.25">
      <c r="A20">
        <v>2010</v>
      </c>
      <c r="B20">
        <v>2009</v>
      </c>
      <c r="C20" t="s">
        <v>6</v>
      </c>
      <c r="D20" t="s">
        <v>10</v>
      </c>
      <c r="E20">
        <v>26118722.010000002</v>
      </c>
      <c r="F20">
        <v>54247</v>
      </c>
      <c r="G20" s="3" t="str">
        <f>INDEX(HelperTables!$B$2:$B$13,MATCH(D20,HelperTables!$A$2:$A$13,0))</f>
        <v>Dwelling-Fire (Owner-Occupied)</v>
      </c>
      <c r="H20" s="3" t="str">
        <f t="shared" si="0"/>
        <v>150,000 to 174,999</v>
      </c>
    </row>
    <row r="21" spans="1:8" x14ac:dyDescent="0.25">
      <c r="A21">
        <v>2010</v>
      </c>
      <c r="B21">
        <v>2009</v>
      </c>
      <c r="C21" t="s">
        <v>7</v>
      </c>
      <c r="D21" t="s">
        <v>10</v>
      </c>
      <c r="E21">
        <v>29805324.079999998</v>
      </c>
      <c r="F21">
        <v>54626</v>
      </c>
      <c r="G21" s="3" t="str">
        <f>INDEX(HelperTables!$B$2:$B$13,MATCH(D21,HelperTables!$A$2:$A$13,0))</f>
        <v>Dwelling-Fire (Owner-Occupied)</v>
      </c>
      <c r="H21" s="3" t="str">
        <f t="shared" si="0"/>
        <v>175,000 to 199,999</v>
      </c>
    </row>
    <row r="22" spans="1:8" x14ac:dyDescent="0.25">
      <c r="A22">
        <v>2010</v>
      </c>
      <c r="B22">
        <v>2009</v>
      </c>
      <c r="C22" t="s">
        <v>1</v>
      </c>
      <c r="D22" t="s">
        <v>10</v>
      </c>
      <c r="E22">
        <v>111428716.45</v>
      </c>
      <c r="F22">
        <v>168234</v>
      </c>
      <c r="G22" s="3" t="str">
        <f>INDEX(HelperTables!$B$2:$B$13,MATCH(D22,HelperTables!$A$2:$A$13,0))</f>
        <v>Dwelling-Fire (Owner-Occupied)</v>
      </c>
      <c r="H22" s="3" t="str">
        <f t="shared" si="0"/>
        <v>200,000 to 299,999</v>
      </c>
    </row>
    <row r="23" spans="1:8" x14ac:dyDescent="0.25">
      <c r="A23">
        <v>2010</v>
      </c>
      <c r="B23">
        <v>2009</v>
      </c>
      <c r="C23" t="s">
        <v>2</v>
      </c>
      <c r="D23" t="s">
        <v>10</v>
      </c>
      <c r="E23">
        <v>67695427.959999993</v>
      </c>
      <c r="F23">
        <v>74503</v>
      </c>
      <c r="G23" s="3" t="str">
        <f>INDEX(HelperTables!$B$2:$B$13,MATCH(D23,HelperTables!$A$2:$A$13,0))</f>
        <v>Dwelling-Fire (Owner-Occupied)</v>
      </c>
      <c r="H23" s="3" t="str">
        <f t="shared" si="0"/>
        <v>300,000 to 399,999</v>
      </c>
    </row>
    <row r="24" spans="1:8" x14ac:dyDescent="0.25">
      <c r="A24">
        <v>2010</v>
      </c>
      <c r="B24">
        <v>2009</v>
      </c>
      <c r="C24" t="s">
        <v>3</v>
      </c>
      <c r="D24" t="s">
        <v>10</v>
      </c>
      <c r="E24">
        <v>39928716.950000003</v>
      </c>
      <c r="F24">
        <v>35558</v>
      </c>
      <c r="G24" s="3" t="str">
        <f>INDEX(HelperTables!$B$2:$B$13,MATCH(D24,HelperTables!$A$2:$A$13,0))</f>
        <v>Dwelling-Fire (Owner-Occupied)</v>
      </c>
      <c r="H24" s="3" t="str">
        <f t="shared" si="0"/>
        <v>400,000 to 499,999</v>
      </c>
    </row>
    <row r="25" spans="1:8" x14ac:dyDescent="0.25">
      <c r="A25">
        <v>2010</v>
      </c>
      <c r="B25">
        <v>2009</v>
      </c>
      <c r="C25" t="s">
        <v>53</v>
      </c>
      <c r="D25" t="s">
        <v>10</v>
      </c>
      <c r="E25">
        <v>64487918.140000001</v>
      </c>
      <c r="F25">
        <v>40939</v>
      </c>
      <c r="G25" s="3" t="str">
        <f>INDEX(HelperTables!$B$2:$B$13,MATCH(D25,HelperTables!$A$2:$A$13,0))</f>
        <v>Dwelling-Fire (Owner-Occupied)</v>
      </c>
      <c r="H25" s="3" t="str">
        <f t="shared" si="0"/>
        <v xml:space="preserve">500,000 and over  </v>
      </c>
    </row>
    <row r="26" spans="1:8" x14ac:dyDescent="0.25">
      <c r="A26">
        <v>2010</v>
      </c>
      <c r="B26">
        <v>2008</v>
      </c>
      <c r="C26" t="s">
        <v>50</v>
      </c>
      <c r="D26" t="s">
        <v>11</v>
      </c>
      <c r="E26">
        <v>6678.28</v>
      </c>
      <c r="F26">
        <v>130</v>
      </c>
      <c r="G26" s="3" t="str">
        <f>INDEX(HelperTables!$B$2:$B$13,MATCH(D26,HelperTables!$A$2:$A$13,0))</f>
        <v>Dwelling-Fire (Owner-Occupied)</v>
      </c>
      <c r="H26" s="3" t="str">
        <f t="shared" si="0"/>
        <v>49,999 and under</v>
      </c>
    </row>
    <row r="27" spans="1:8" x14ac:dyDescent="0.25">
      <c r="A27">
        <v>2010</v>
      </c>
      <c r="B27">
        <v>2008</v>
      </c>
      <c r="C27" t="s">
        <v>51</v>
      </c>
      <c r="D27" t="s">
        <v>11</v>
      </c>
      <c r="E27">
        <v>15708.66</v>
      </c>
      <c r="F27">
        <v>114</v>
      </c>
      <c r="G27" s="3" t="str">
        <f>INDEX(HelperTables!$B$2:$B$13,MATCH(D27,HelperTables!$A$2:$A$13,0))</f>
        <v>Dwelling-Fire (Owner-Occupied)</v>
      </c>
      <c r="H27" s="3" t="str">
        <f t="shared" si="0"/>
        <v>49,999 and under</v>
      </c>
    </row>
    <row r="28" spans="1:8" x14ac:dyDescent="0.25">
      <c r="A28">
        <v>2010</v>
      </c>
      <c r="B28">
        <v>2008</v>
      </c>
      <c r="C28" t="s">
        <v>52</v>
      </c>
      <c r="D28" t="s">
        <v>11</v>
      </c>
      <c r="E28">
        <v>72458.100000000006</v>
      </c>
      <c r="F28">
        <v>268</v>
      </c>
      <c r="G28" s="3" t="str">
        <f>INDEX(HelperTables!$B$2:$B$13,MATCH(D28,HelperTables!$A$2:$A$13,0))</f>
        <v>Dwelling-Fire (Owner-Occupied)</v>
      </c>
      <c r="H28" s="3" t="str">
        <f t="shared" si="0"/>
        <v xml:space="preserve">50,000 to 74,999  </v>
      </c>
    </row>
    <row r="29" spans="1:8" x14ac:dyDescent="0.25">
      <c r="A29">
        <v>2010</v>
      </c>
      <c r="B29">
        <v>2008</v>
      </c>
      <c r="C29" t="s">
        <v>54</v>
      </c>
      <c r="D29" t="s">
        <v>11</v>
      </c>
      <c r="E29">
        <v>120852.65</v>
      </c>
      <c r="F29">
        <v>332</v>
      </c>
      <c r="G29" s="3" t="str">
        <f>INDEX(HelperTables!$B$2:$B$13,MATCH(D29,HelperTables!$A$2:$A$13,0))</f>
        <v>Dwelling-Fire (Owner-Occupied)</v>
      </c>
      <c r="H29" s="3" t="str">
        <f t="shared" si="0"/>
        <v xml:space="preserve">75,000 to 99,999  </v>
      </c>
    </row>
    <row r="30" spans="1:8" x14ac:dyDescent="0.25">
      <c r="A30">
        <v>2010</v>
      </c>
      <c r="B30">
        <v>2008</v>
      </c>
      <c r="C30" t="s">
        <v>4</v>
      </c>
      <c r="D30" t="s">
        <v>11</v>
      </c>
      <c r="E30">
        <v>230176.84</v>
      </c>
      <c r="F30">
        <v>521</v>
      </c>
      <c r="G30" s="3" t="str">
        <f>INDEX(HelperTables!$B$2:$B$13,MATCH(D30,HelperTables!$A$2:$A$13,0))</f>
        <v>Dwelling-Fire (Owner-Occupied)</v>
      </c>
      <c r="H30" s="3" t="str">
        <f t="shared" si="0"/>
        <v>100,000 to 124,999</v>
      </c>
    </row>
    <row r="31" spans="1:8" x14ac:dyDescent="0.25">
      <c r="A31">
        <v>2010</v>
      </c>
      <c r="B31">
        <v>2008</v>
      </c>
      <c r="C31" t="s">
        <v>5</v>
      </c>
      <c r="D31" t="s">
        <v>11</v>
      </c>
      <c r="E31">
        <v>248867.03</v>
      </c>
      <c r="F31">
        <v>502</v>
      </c>
      <c r="G31" s="3" t="str">
        <f>INDEX(HelperTables!$B$2:$B$13,MATCH(D31,HelperTables!$A$2:$A$13,0))</f>
        <v>Dwelling-Fire (Owner-Occupied)</v>
      </c>
      <c r="H31" s="3" t="str">
        <f t="shared" si="0"/>
        <v>125,000 to 149,999</v>
      </c>
    </row>
    <row r="32" spans="1:8" x14ac:dyDescent="0.25">
      <c r="A32">
        <v>2010</v>
      </c>
      <c r="B32">
        <v>2008</v>
      </c>
      <c r="C32" t="s">
        <v>6</v>
      </c>
      <c r="D32" t="s">
        <v>11</v>
      </c>
      <c r="E32">
        <v>290567.49</v>
      </c>
      <c r="F32">
        <v>566</v>
      </c>
      <c r="G32" s="3" t="str">
        <f>INDEX(HelperTables!$B$2:$B$13,MATCH(D32,HelperTables!$A$2:$A$13,0))</f>
        <v>Dwelling-Fire (Owner-Occupied)</v>
      </c>
      <c r="H32" s="3" t="str">
        <f t="shared" si="0"/>
        <v>150,000 to 174,999</v>
      </c>
    </row>
    <row r="33" spans="1:8" x14ac:dyDescent="0.25">
      <c r="A33">
        <v>2010</v>
      </c>
      <c r="B33">
        <v>2008</v>
      </c>
      <c r="C33" t="s">
        <v>7</v>
      </c>
      <c r="D33" t="s">
        <v>11</v>
      </c>
      <c r="E33">
        <v>259417.82</v>
      </c>
      <c r="F33">
        <v>439</v>
      </c>
      <c r="G33" s="3" t="str">
        <f>INDEX(HelperTables!$B$2:$B$13,MATCH(D33,HelperTables!$A$2:$A$13,0))</f>
        <v>Dwelling-Fire (Owner-Occupied)</v>
      </c>
      <c r="H33" s="3" t="str">
        <f t="shared" si="0"/>
        <v>175,000 to 199,999</v>
      </c>
    </row>
    <row r="34" spans="1:8" x14ac:dyDescent="0.25">
      <c r="A34">
        <v>2010</v>
      </c>
      <c r="B34">
        <v>2008</v>
      </c>
      <c r="C34" t="s">
        <v>1</v>
      </c>
      <c r="D34" t="s">
        <v>11</v>
      </c>
      <c r="E34">
        <v>828921.75</v>
      </c>
      <c r="F34">
        <v>1254</v>
      </c>
      <c r="G34" s="3" t="str">
        <f>INDEX(HelperTables!$B$2:$B$13,MATCH(D34,HelperTables!$A$2:$A$13,0))</f>
        <v>Dwelling-Fire (Owner-Occupied)</v>
      </c>
      <c r="H34" s="3" t="str">
        <f t="shared" si="0"/>
        <v>200,000 to 299,999</v>
      </c>
    </row>
    <row r="35" spans="1:8" x14ac:dyDescent="0.25">
      <c r="A35">
        <v>2010</v>
      </c>
      <c r="B35">
        <v>2008</v>
      </c>
      <c r="C35" t="s">
        <v>2</v>
      </c>
      <c r="D35" t="s">
        <v>11</v>
      </c>
      <c r="E35">
        <v>573507</v>
      </c>
      <c r="F35">
        <v>637</v>
      </c>
      <c r="G35" s="3" t="str">
        <f>INDEX(HelperTables!$B$2:$B$13,MATCH(D35,HelperTables!$A$2:$A$13,0))</f>
        <v>Dwelling-Fire (Owner-Occupied)</v>
      </c>
      <c r="H35" s="3" t="str">
        <f t="shared" si="0"/>
        <v>300,000 to 399,999</v>
      </c>
    </row>
    <row r="36" spans="1:8" x14ac:dyDescent="0.25">
      <c r="A36">
        <v>2010</v>
      </c>
      <c r="B36">
        <v>2008</v>
      </c>
      <c r="C36" t="s">
        <v>3</v>
      </c>
      <c r="D36" t="s">
        <v>11</v>
      </c>
      <c r="E36">
        <v>303776.71000000002</v>
      </c>
      <c r="F36">
        <v>299</v>
      </c>
      <c r="G36" s="3" t="str">
        <f>INDEX(HelperTables!$B$2:$B$13,MATCH(D36,HelperTables!$A$2:$A$13,0))</f>
        <v>Dwelling-Fire (Owner-Occupied)</v>
      </c>
      <c r="H36" s="3" t="str">
        <f t="shared" si="0"/>
        <v>400,000 to 499,999</v>
      </c>
    </row>
    <row r="37" spans="1:8" x14ac:dyDescent="0.25">
      <c r="A37">
        <v>2010</v>
      </c>
      <c r="B37">
        <v>2008</v>
      </c>
      <c r="C37" t="s">
        <v>53</v>
      </c>
      <c r="D37" t="s">
        <v>11</v>
      </c>
      <c r="E37">
        <v>444632.57</v>
      </c>
      <c r="F37">
        <v>324</v>
      </c>
      <c r="G37" s="3" t="str">
        <f>INDEX(HelperTables!$B$2:$B$13,MATCH(D37,HelperTables!$A$2:$A$13,0))</f>
        <v>Dwelling-Fire (Owner-Occupied)</v>
      </c>
      <c r="H37" s="3" t="str">
        <f t="shared" si="0"/>
        <v xml:space="preserve">500,000 and over  </v>
      </c>
    </row>
    <row r="38" spans="1:8" x14ac:dyDescent="0.25">
      <c r="A38">
        <v>2010</v>
      </c>
      <c r="B38">
        <v>2009</v>
      </c>
      <c r="C38" t="s">
        <v>50</v>
      </c>
      <c r="D38" t="s">
        <v>11</v>
      </c>
      <c r="E38">
        <v>5328</v>
      </c>
      <c r="F38">
        <v>115</v>
      </c>
      <c r="G38" s="3" t="str">
        <f>INDEX(HelperTables!$B$2:$B$13,MATCH(D38,HelperTables!$A$2:$A$13,0))</f>
        <v>Dwelling-Fire (Owner-Occupied)</v>
      </c>
      <c r="H38" s="3" t="str">
        <f t="shared" si="0"/>
        <v>49,999 and under</v>
      </c>
    </row>
    <row r="39" spans="1:8" x14ac:dyDescent="0.25">
      <c r="A39">
        <v>2010</v>
      </c>
      <c r="B39">
        <v>2009</v>
      </c>
      <c r="C39" t="s">
        <v>51</v>
      </c>
      <c r="D39" t="s">
        <v>11</v>
      </c>
      <c r="E39">
        <v>15494</v>
      </c>
      <c r="F39">
        <v>106</v>
      </c>
      <c r="G39" s="3" t="str">
        <f>INDEX(HelperTables!$B$2:$B$13,MATCH(D39,HelperTables!$A$2:$A$13,0))</f>
        <v>Dwelling-Fire (Owner-Occupied)</v>
      </c>
      <c r="H39" s="3" t="str">
        <f t="shared" si="0"/>
        <v>49,999 and under</v>
      </c>
    </row>
    <row r="40" spans="1:8" x14ac:dyDescent="0.25">
      <c r="A40">
        <v>2010</v>
      </c>
      <c r="B40">
        <v>2009</v>
      </c>
      <c r="C40" t="s">
        <v>52</v>
      </c>
      <c r="D40" t="s">
        <v>11</v>
      </c>
      <c r="E40">
        <v>65886</v>
      </c>
      <c r="F40">
        <v>242</v>
      </c>
      <c r="G40" s="3" t="str">
        <f>INDEX(HelperTables!$B$2:$B$13,MATCH(D40,HelperTables!$A$2:$A$13,0))</f>
        <v>Dwelling-Fire (Owner-Occupied)</v>
      </c>
      <c r="H40" s="3" t="str">
        <f t="shared" si="0"/>
        <v xml:space="preserve">50,000 to 74,999  </v>
      </c>
    </row>
    <row r="41" spans="1:8" x14ac:dyDescent="0.25">
      <c r="A41">
        <v>2010</v>
      </c>
      <c r="B41">
        <v>2009</v>
      </c>
      <c r="C41" t="s">
        <v>54</v>
      </c>
      <c r="D41" t="s">
        <v>11</v>
      </c>
      <c r="E41">
        <v>113432</v>
      </c>
      <c r="F41">
        <v>293</v>
      </c>
      <c r="G41" s="3" t="str">
        <f>INDEX(HelperTables!$B$2:$B$13,MATCH(D41,HelperTables!$A$2:$A$13,0))</f>
        <v>Dwelling-Fire (Owner-Occupied)</v>
      </c>
      <c r="H41" s="3" t="str">
        <f t="shared" si="0"/>
        <v xml:space="preserve">75,000 to 99,999  </v>
      </c>
    </row>
    <row r="42" spans="1:8" x14ac:dyDescent="0.25">
      <c r="A42">
        <v>2010</v>
      </c>
      <c r="B42">
        <v>2009</v>
      </c>
      <c r="C42" t="s">
        <v>4</v>
      </c>
      <c r="D42" t="s">
        <v>11</v>
      </c>
      <c r="E42">
        <v>220441</v>
      </c>
      <c r="F42">
        <v>494</v>
      </c>
      <c r="G42" s="3" t="str">
        <f>INDEX(HelperTables!$B$2:$B$13,MATCH(D42,HelperTables!$A$2:$A$13,0))</f>
        <v>Dwelling-Fire (Owner-Occupied)</v>
      </c>
      <c r="H42" s="3" t="str">
        <f t="shared" si="0"/>
        <v>100,000 to 124,999</v>
      </c>
    </row>
    <row r="43" spans="1:8" x14ac:dyDescent="0.25">
      <c r="A43">
        <v>2010</v>
      </c>
      <c r="B43">
        <v>2009</v>
      </c>
      <c r="C43" t="s">
        <v>5</v>
      </c>
      <c r="D43" t="s">
        <v>11</v>
      </c>
      <c r="E43">
        <v>234502</v>
      </c>
      <c r="F43">
        <v>490</v>
      </c>
      <c r="G43" s="3" t="str">
        <f>INDEX(HelperTables!$B$2:$B$13,MATCH(D43,HelperTables!$A$2:$A$13,0))</f>
        <v>Dwelling-Fire (Owner-Occupied)</v>
      </c>
      <c r="H43" s="3" t="str">
        <f t="shared" si="0"/>
        <v>125,000 to 149,999</v>
      </c>
    </row>
    <row r="44" spans="1:8" x14ac:dyDescent="0.25">
      <c r="A44">
        <v>2010</v>
      </c>
      <c r="B44">
        <v>2009</v>
      </c>
      <c r="C44" t="s">
        <v>6</v>
      </c>
      <c r="D44" t="s">
        <v>11</v>
      </c>
      <c r="E44">
        <v>327900</v>
      </c>
      <c r="F44">
        <v>614</v>
      </c>
      <c r="G44" s="3" t="str">
        <f>INDEX(HelperTables!$B$2:$B$13,MATCH(D44,HelperTables!$A$2:$A$13,0))</f>
        <v>Dwelling-Fire (Owner-Occupied)</v>
      </c>
      <c r="H44" s="3" t="str">
        <f t="shared" si="0"/>
        <v>150,000 to 174,999</v>
      </c>
    </row>
    <row r="45" spans="1:8" x14ac:dyDescent="0.25">
      <c r="A45">
        <v>2010</v>
      </c>
      <c r="B45">
        <v>2009</v>
      </c>
      <c r="C45" t="s">
        <v>7</v>
      </c>
      <c r="D45" t="s">
        <v>11</v>
      </c>
      <c r="E45">
        <v>259446</v>
      </c>
      <c r="F45">
        <v>448</v>
      </c>
      <c r="G45" s="3" t="str">
        <f>INDEX(HelperTables!$B$2:$B$13,MATCH(D45,HelperTables!$A$2:$A$13,0))</f>
        <v>Dwelling-Fire (Owner-Occupied)</v>
      </c>
      <c r="H45" s="3" t="str">
        <f t="shared" si="0"/>
        <v>175,000 to 199,999</v>
      </c>
    </row>
    <row r="46" spans="1:8" x14ac:dyDescent="0.25">
      <c r="A46">
        <v>2010</v>
      </c>
      <c r="B46">
        <v>2009</v>
      </c>
      <c r="C46" t="s">
        <v>1</v>
      </c>
      <c r="D46" t="s">
        <v>11</v>
      </c>
      <c r="E46">
        <v>951916</v>
      </c>
      <c r="F46">
        <v>1384</v>
      </c>
      <c r="G46" s="3" t="str">
        <f>INDEX(HelperTables!$B$2:$B$13,MATCH(D46,HelperTables!$A$2:$A$13,0))</f>
        <v>Dwelling-Fire (Owner-Occupied)</v>
      </c>
      <c r="H46" s="3" t="str">
        <f t="shared" si="0"/>
        <v>200,000 to 299,999</v>
      </c>
    </row>
    <row r="47" spans="1:8" x14ac:dyDescent="0.25">
      <c r="A47">
        <v>2010</v>
      </c>
      <c r="B47">
        <v>2009</v>
      </c>
      <c r="C47" t="s">
        <v>2</v>
      </c>
      <c r="D47" t="s">
        <v>11</v>
      </c>
      <c r="E47">
        <v>635131.06000000006</v>
      </c>
      <c r="F47">
        <v>726</v>
      </c>
      <c r="G47" s="3" t="str">
        <f>INDEX(HelperTables!$B$2:$B$13,MATCH(D47,HelperTables!$A$2:$A$13,0))</f>
        <v>Dwelling-Fire (Owner-Occupied)</v>
      </c>
      <c r="H47" s="3" t="str">
        <f t="shared" si="0"/>
        <v>300,000 to 399,999</v>
      </c>
    </row>
    <row r="48" spans="1:8" x14ac:dyDescent="0.25">
      <c r="A48">
        <v>2010</v>
      </c>
      <c r="B48">
        <v>2009</v>
      </c>
      <c r="C48" t="s">
        <v>3</v>
      </c>
      <c r="D48" t="s">
        <v>11</v>
      </c>
      <c r="E48">
        <v>334044.81</v>
      </c>
      <c r="F48">
        <v>309</v>
      </c>
      <c r="G48" s="3" t="str">
        <f>INDEX(HelperTables!$B$2:$B$13,MATCH(D48,HelperTables!$A$2:$A$13,0))</f>
        <v>Dwelling-Fire (Owner-Occupied)</v>
      </c>
      <c r="H48" s="3" t="str">
        <f t="shared" si="0"/>
        <v>400,000 to 499,999</v>
      </c>
    </row>
    <row r="49" spans="1:8" x14ac:dyDescent="0.25">
      <c r="A49">
        <v>2010</v>
      </c>
      <c r="B49">
        <v>2009</v>
      </c>
      <c r="C49" t="s">
        <v>53</v>
      </c>
      <c r="D49" t="s">
        <v>11</v>
      </c>
      <c r="E49">
        <v>538818.63</v>
      </c>
      <c r="F49">
        <v>378</v>
      </c>
      <c r="G49" s="3" t="str">
        <f>INDEX(HelperTables!$B$2:$B$13,MATCH(D49,HelperTables!$A$2:$A$13,0))</f>
        <v>Dwelling-Fire (Owner-Occupied)</v>
      </c>
      <c r="H49" s="3" t="str">
        <f t="shared" si="0"/>
        <v xml:space="preserve">500,000 and over  </v>
      </c>
    </row>
    <row r="50" spans="1:8" x14ac:dyDescent="0.25">
      <c r="A50">
        <v>2010</v>
      </c>
      <c r="B50">
        <v>2008</v>
      </c>
      <c r="C50" t="s">
        <v>50</v>
      </c>
      <c r="D50">
        <v>1</v>
      </c>
      <c r="E50">
        <v>0</v>
      </c>
      <c r="F50">
        <v>0</v>
      </c>
      <c r="G50" s="3" t="str">
        <f>INDEX(HelperTables!$B$2:$B$13,MATCH(D50,HelperTables!$A$2:$A$13,0))</f>
        <v>Homeowners Multi-Peril</v>
      </c>
      <c r="H50" s="3" t="str">
        <f t="shared" si="0"/>
        <v>49,999 and under</v>
      </c>
    </row>
    <row r="51" spans="1:8" x14ac:dyDescent="0.25">
      <c r="A51">
        <v>2010</v>
      </c>
      <c r="B51">
        <v>2008</v>
      </c>
      <c r="C51" t="s">
        <v>51</v>
      </c>
      <c r="D51">
        <v>1</v>
      </c>
      <c r="E51">
        <v>0</v>
      </c>
      <c r="F51">
        <v>0</v>
      </c>
      <c r="G51" s="3" t="str">
        <f>INDEX(HelperTables!$B$2:$B$13,MATCH(D51,HelperTables!$A$2:$A$13,0))</f>
        <v>Homeowners Multi-Peril</v>
      </c>
      <c r="H51" s="3" t="str">
        <f t="shared" si="0"/>
        <v>49,999 and under</v>
      </c>
    </row>
    <row r="52" spans="1:8" x14ac:dyDescent="0.25">
      <c r="A52">
        <v>2010</v>
      </c>
      <c r="B52">
        <v>2008</v>
      </c>
      <c r="C52" t="s">
        <v>52</v>
      </c>
      <c r="D52">
        <v>1</v>
      </c>
      <c r="E52">
        <v>0</v>
      </c>
      <c r="F52">
        <v>0</v>
      </c>
      <c r="G52" s="3" t="str">
        <f>INDEX(HelperTables!$B$2:$B$13,MATCH(D52,HelperTables!$A$2:$A$13,0))</f>
        <v>Homeowners Multi-Peril</v>
      </c>
      <c r="H52" s="3" t="str">
        <f t="shared" si="0"/>
        <v xml:space="preserve">50,000 to 74,999  </v>
      </c>
    </row>
    <row r="53" spans="1:8" x14ac:dyDescent="0.25">
      <c r="A53">
        <v>2010</v>
      </c>
      <c r="B53">
        <v>2008</v>
      </c>
      <c r="C53" t="s">
        <v>54</v>
      </c>
      <c r="D53">
        <v>1</v>
      </c>
      <c r="E53">
        <v>0</v>
      </c>
      <c r="F53">
        <v>0</v>
      </c>
      <c r="G53" s="3" t="str">
        <f>INDEX(HelperTables!$B$2:$B$13,MATCH(D53,HelperTables!$A$2:$A$13,0))</f>
        <v>Homeowners Multi-Peril</v>
      </c>
      <c r="H53" s="3" t="str">
        <f t="shared" si="0"/>
        <v xml:space="preserve">75,000 to 99,999  </v>
      </c>
    </row>
    <row r="54" spans="1:8" x14ac:dyDescent="0.25">
      <c r="A54">
        <v>2010</v>
      </c>
      <c r="B54">
        <v>2008</v>
      </c>
      <c r="C54" t="s">
        <v>4</v>
      </c>
      <c r="D54">
        <v>1</v>
      </c>
      <c r="E54">
        <v>331</v>
      </c>
      <c r="F54">
        <v>1</v>
      </c>
      <c r="G54" s="3" t="str">
        <f>INDEX(HelperTables!$B$2:$B$13,MATCH(D54,HelperTables!$A$2:$A$13,0))</f>
        <v>Homeowners Multi-Peril</v>
      </c>
      <c r="H54" s="3" t="str">
        <f t="shared" si="0"/>
        <v>100,000 to 124,999</v>
      </c>
    </row>
    <row r="55" spans="1:8" x14ac:dyDescent="0.25">
      <c r="A55">
        <v>2010</v>
      </c>
      <c r="B55">
        <v>2008</v>
      </c>
      <c r="C55" t="s">
        <v>5</v>
      </c>
      <c r="D55">
        <v>1</v>
      </c>
      <c r="E55">
        <v>355</v>
      </c>
      <c r="F55">
        <v>1</v>
      </c>
      <c r="G55" s="3" t="str">
        <f>INDEX(HelperTables!$B$2:$B$13,MATCH(D55,HelperTables!$A$2:$A$13,0))</f>
        <v>Homeowners Multi-Peril</v>
      </c>
      <c r="H55" s="3" t="str">
        <f t="shared" si="0"/>
        <v>125,000 to 149,999</v>
      </c>
    </row>
    <row r="56" spans="1:8" x14ac:dyDescent="0.25">
      <c r="A56">
        <v>2010</v>
      </c>
      <c r="B56">
        <v>2008</v>
      </c>
      <c r="C56" t="s">
        <v>6</v>
      </c>
      <c r="D56">
        <v>1</v>
      </c>
      <c r="E56">
        <v>1218</v>
      </c>
      <c r="F56">
        <v>3</v>
      </c>
      <c r="G56" s="3" t="str">
        <f>INDEX(HelperTables!$B$2:$B$13,MATCH(D56,HelperTables!$A$2:$A$13,0))</f>
        <v>Homeowners Multi-Peril</v>
      </c>
      <c r="H56" s="3" t="str">
        <f t="shared" si="0"/>
        <v>150,000 to 174,999</v>
      </c>
    </row>
    <row r="57" spans="1:8" x14ac:dyDescent="0.25">
      <c r="A57">
        <v>2010</v>
      </c>
      <c r="B57">
        <v>2008</v>
      </c>
      <c r="C57" t="s">
        <v>7</v>
      </c>
      <c r="D57">
        <v>1</v>
      </c>
      <c r="E57">
        <v>0</v>
      </c>
      <c r="F57">
        <v>0</v>
      </c>
      <c r="G57" s="3" t="str">
        <f>INDEX(HelperTables!$B$2:$B$13,MATCH(D57,HelperTables!$A$2:$A$13,0))</f>
        <v>Homeowners Multi-Peril</v>
      </c>
      <c r="H57" s="3" t="str">
        <f t="shared" si="0"/>
        <v>175,000 to 199,999</v>
      </c>
    </row>
    <row r="58" spans="1:8" x14ac:dyDescent="0.25">
      <c r="A58">
        <v>2010</v>
      </c>
      <c r="B58">
        <v>2008</v>
      </c>
      <c r="C58" t="s">
        <v>1</v>
      </c>
      <c r="D58">
        <v>1</v>
      </c>
      <c r="E58">
        <v>556</v>
      </c>
      <c r="F58">
        <v>1</v>
      </c>
      <c r="G58" s="3" t="str">
        <f>INDEX(HelperTables!$B$2:$B$13,MATCH(D58,HelperTables!$A$2:$A$13,0))</f>
        <v>Homeowners Multi-Peril</v>
      </c>
      <c r="H58" s="3" t="str">
        <f t="shared" si="0"/>
        <v>200,000 to 299,999</v>
      </c>
    </row>
    <row r="59" spans="1:8" x14ac:dyDescent="0.25">
      <c r="A59">
        <v>2010</v>
      </c>
      <c r="B59">
        <v>2008</v>
      </c>
      <c r="C59" t="s">
        <v>2</v>
      </c>
      <c r="D59">
        <v>1</v>
      </c>
      <c r="E59">
        <v>0</v>
      </c>
      <c r="F59">
        <v>0</v>
      </c>
      <c r="G59" s="3" t="str">
        <f>INDEX(HelperTables!$B$2:$B$13,MATCH(D59,HelperTables!$A$2:$A$13,0))</f>
        <v>Homeowners Multi-Peril</v>
      </c>
      <c r="H59" s="3" t="str">
        <f t="shared" si="0"/>
        <v>300,000 to 399,999</v>
      </c>
    </row>
    <row r="60" spans="1:8" x14ac:dyDescent="0.25">
      <c r="A60">
        <v>2010</v>
      </c>
      <c r="B60">
        <v>2008</v>
      </c>
      <c r="C60" t="s">
        <v>3</v>
      </c>
      <c r="D60">
        <v>1</v>
      </c>
      <c r="E60">
        <v>972</v>
      </c>
      <c r="F60">
        <v>1</v>
      </c>
      <c r="G60" s="3" t="str">
        <f>INDEX(HelperTables!$B$2:$B$13,MATCH(D60,HelperTables!$A$2:$A$13,0))</f>
        <v>Homeowners Multi-Peril</v>
      </c>
      <c r="H60" s="3" t="str">
        <f t="shared" si="0"/>
        <v>400,000 to 499,999</v>
      </c>
    </row>
    <row r="61" spans="1:8" x14ac:dyDescent="0.25">
      <c r="A61">
        <v>2010</v>
      </c>
      <c r="B61">
        <v>2008</v>
      </c>
      <c r="C61" t="s">
        <v>53</v>
      </c>
      <c r="D61">
        <v>1</v>
      </c>
      <c r="E61">
        <v>0</v>
      </c>
      <c r="F61">
        <v>0</v>
      </c>
      <c r="G61" s="3" t="str">
        <f>INDEX(HelperTables!$B$2:$B$13,MATCH(D61,HelperTables!$A$2:$A$13,0))</f>
        <v>Homeowners Multi-Peril</v>
      </c>
      <c r="H61" s="3" t="str">
        <f t="shared" si="0"/>
        <v xml:space="preserve">500,000 and over  </v>
      </c>
    </row>
    <row r="62" spans="1:8" x14ac:dyDescent="0.25">
      <c r="A62">
        <v>2010</v>
      </c>
      <c r="B62">
        <v>2009</v>
      </c>
      <c r="C62" t="s">
        <v>50</v>
      </c>
      <c r="D62">
        <v>1</v>
      </c>
      <c r="E62">
        <v>0</v>
      </c>
      <c r="F62">
        <v>0</v>
      </c>
      <c r="G62" s="3" t="str">
        <f>INDEX(HelperTables!$B$2:$B$13,MATCH(D62,HelperTables!$A$2:$A$13,0))</f>
        <v>Homeowners Multi-Peril</v>
      </c>
      <c r="H62" s="3" t="str">
        <f t="shared" si="0"/>
        <v>49,999 and under</v>
      </c>
    </row>
    <row r="63" spans="1:8" x14ac:dyDescent="0.25">
      <c r="A63">
        <v>2010</v>
      </c>
      <c r="B63">
        <v>2009</v>
      </c>
      <c r="C63" t="s">
        <v>51</v>
      </c>
      <c r="D63">
        <v>1</v>
      </c>
      <c r="E63">
        <v>0</v>
      </c>
      <c r="F63">
        <v>0</v>
      </c>
      <c r="G63" s="3" t="str">
        <f>INDEX(HelperTables!$B$2:$B$13,MATCH(D63,HelperTables!$A$2:$A$13,0))</f>
        <v>Homeowners Multi-Peril</v>
      </c>
      <c r="H63" s="3" t="str">
        <f t="shared" si="0"/>
        <v>49,999 and under</v>
      </c>
    </row>
    <row r="64" spans="1:8" x14ac:dyDescent="0.25">
      <c r="A64">
        <v>2010</v>
      </c>
      <c r="B64">
        <v>2009</v>
      </c>
      <c r="C64" t="s">
        <v>52</v>
      </c>
      <c r="D64">
        <v>1</v>
      </c>
      <c r="E64">
        <v>0</v>
      </c>
      <c r="F64">
        <v>0</v>
      </c>
      <c r="G64" s="3" t="str">
        <f>INDEX(HelperTables!$B$2:$B$13,MATCH(D64,HelperTables!$A$2:$A$13,0))</f>
        <v>Homeowners Multi-Peril</v>
      </c>
      <c r="H64" s="3" t="str">
        <f t="shared" si="0"/>
        <v xml:space="preserve">50,000 to 74,999  </v>
      </c>
    </row>
    <row r="65" spans="1:8" x14ac:dyDescent="0.25">
      <c r="A65">
        <v>2010</v>
      </c>
      <c r="B65">
        <v>2009</v>
      </c>
      <c r="C65" t="s">
        <v>54</v>
      </c>
      <c r="D65">
        <v>1</v>
      </c>
      <c r="E65">
        <v>0</v>
      </c>
      <c r="F65">
        <v>0</v>
      </c>
      <c r="G65" s="3" t="str">
        <f>INDEX(HelperTables!$B$2:$B$13,MATCH(D65,HelperTables!$A$2:$A$13,0))</f>
        <v>Homeowners Multi-Peril</v>
      </c>
      <c r="H65" s="3" t="str">
        <f t="shared" si="0"/>
        <v xml:space="preserve">75,000 to 99,999  </v>
      </c>
    </row>
    <row r="66" spans="1:8" x14ac:dyDescent="0.25">
      <c r="A66">
        <v>2010</v>
      </c>
      <c r="B66">
        <v>2009</v>
      </c>
      <c r="C66" t="s">
        <v>4</v>
      </c>
      <c r="D66">
        <v>1</v>
      </c>
      <c r="E66">
        <v>339</v>
      </c>
      <c r="F66">
        <v>1</v>
      </c>
      <c r="G66" s="3" t="str">
        <f>INDEX(HelperTables!$B$2:$B$13,MATCH(D66,HelperTables!$A$2:$A$13,0))</f>
        <v>Homeowners Multi-Peril</v>
      </c>
      <c r="H66" s="3" t="str">
        <f t="shared" ref="H66:H129" si="1">IF(OR(LEFT(C66,2)="25",LEFT(C66,2)="24"),"49,999 and under",C66)</f>
        <v>100,000 to 124,999</v>
      </c>
    </row>
    <row r="67" spans="1:8" x14ac:dyDescent="0.25">
      <c r="A67">
        <v>2010</v>
      </c>
      <c r="B67">
        <v>2009</v>
      </c>
      <c r="C67" t="s">
        <v>5</v>
      </c>
      <c r="D67">
        <v>1</v>
      </c>
      <c r="E67">
        <v>363</v>
      </c>
      <c r="F67">
        <v>1</v>
      </c>
      <c r="G67" s="3" t="str">
        <f>INDEX(HelperTables!$B$2:$B$13,MATCH(D67,HelperTables!$A$2:$A$13,0))</f>
        <v>Homeowners Multi-Peril</v>
      </c>
      <c r="H67" s="3" t="str">
        <f t="shared" si="1"/>
        <v>125,000 to 149,999</v>
      </c>
    </row>
    <row r="68" spans="1:8" x14ac:dyDescent="0.25">
      <c r="A68">
        <v>2010</v>
      </c>
      <c r="B68">
        <v>2009</v>
      </c>
      <c r="C68" t="s">
        <v>6</v>
      </c>
      <c r="D68">
        <v>1</v>
      </c>
      <c r="E68">
        <v>824</v>
      </c>
      <c r="F68">
        <v>2</v>
      </c>
      <c r="G68" s="3" t="str">
        <f>INDEX(HelperTables!$B$2:$B$13,MATCH(D68,HelperTables!$A$2:$A$13,0))</f>
        <v>Homeowners Multi-Peril</v>
      </c>
      <c r="H68" s="3" t="str">
        <f t="shared" si="1"/>
        <v>150,000 to 174,999</v>
      </c>
    </row>
    <row r="69" spans="1:8" x14ac:dyDescent="0.25">
      <c r="A69">
        <v>2010</v>
      </c>
      <c r="B69">
        <v>2009</v>
      </c>
      <c r="C69" t="s">
        <v>7</v>
      </c>
      <c r="D69">
        <v>1</v>
      </c>
      <c r="E69">
        <v>318</v>
      </c>
      <c r="F69">
        <v>1</v>
      </c>
      <c r="G69" s="3" t="str">
        <f>INDEX(HelperTables!$B$2:$B$13,MATCH(D69,HelperTables!$A$2:$A$13,0))</f>
        <v>Homeowners Multi-Peril</v>
      </c>
      <c r="H69" s="3" t="str">
        <f t="shared" si="1"/>
        <v>175,000 to 199,999</v>
      </c>
    </row>
    <row r="70" spans="1:8" x14ac:dyDescent="0.25">
      <c r="A70">
        <v>2010</v>
      </c>
      <c r="B70">
        <v>2009</v>
      </c>
      <c r="C70" t="s">
        <v>1</v>
      </c>
      <c r="D70">
        <v>1</v>
      </c>
      <c r="E70">
        <v>564</v>
      </c>
      <c r="F70">
        <v>1</v>
      </c>
      <c r="G70" s="3" t="str">
        <f>INDEX(HelperTables!$B$2:$B$13,MATCH(D70,HelperTables!$A$2:$A$13,0))</f>
        <v>Homeowners Multi-Peril</v>
      </c>
      <c r="H70" s="3" t="str">
        <f t="shared" si="1"/>
        <v>200,000 to 299,999</v>
      </c>
    </row>
    <row r="71" spans="1:8" x14ac:dyDescent="0.25">
      <c r="A71">
        <v>2010</v>
      </c>
      <c r="B71">
        <v>2009</v>
      </c>
      <c r="C71" t="s">
        <v>2</v>
      </c>
      <c r="D71">
        <v>1</v>
      </c>
      <c r="E71">
        <v>0</v>
      </c>
      <c r="F71">
        <v>0</v>
      </c>
      <c r="G71" s="3" t="str">
        <f>INDEX(HelperTables!$B$2:$B$13,MATCH(D71,HelperTables!$A$2:$A$13,0))</f>
        <v>Homeowners Multi-Peril</v>
      </c>
      <c r="H71" s="3" t="str">
        <f t="shared" si="1"/>
        <v>300,000 to 399,999</v>
      </c>
    </row>
    <row r="72" spans="1:8" x14ac:dyDescent="0.25">
      <c r="A72">
        <v>2010</v>
      </c>
      <c r="B72">
        <v>2009</v>
      </c>
      <c r="C72" t="s">
        <v>3</v>
      </c>
      <c r="D72">
        <v>1</v>
      </c>
      <c r="E72">
        <v>988</v>
      </c>
      <c r="F72">
        <v>1</v>
      </c>
      <c r="G72" s="3" t="str">
        <f>INDEX(HelperTables!$B$2:$B$13,MATCH(D72,HelperTables!$A$2:$A$13,0))</f>
        <v>Homeowners Multi-Peril</v>
      </c>
      <c r="H72" s="3" t="str">
        <f t="shared" si="1"/>
        <v>400,000 to 499,999</v>
      </c>
    </row>
    <row r="73" spans="1:8" x14ac:dyDescent="0.25">
      <c r="A73">
        <v>2010</v>
      </c>
      <c r="B73">
        <v>2009</v>
      </c>
      <c r="C73" t="s">
        <v>53</v>
      </c>
      <c r="D73">
        <v>1</v>
      </c>
      <c r="E73">
        <v>0</v>
      </c>
      <c r="F73">
        <v>0</v>
      </c>
      <c r="G73" s="3" t="str">
        <f>INDEX(HelperTables!$B$2:$B$13,MATCH(D73,HelperTables!$A$2:$A$13,0))</f>
        <v>Homeowners Multi-Peril</v>
      </c>
      <c r="H73" s="3" t="str">
        <f t="shared" si="1"/>
        <v xml:space="preserve">500,000 and over  </v>
      </c>
    </row>
    <row r="74" spans="1:8" x14ac:dyDescent="0.25">
      <c r="A74">
        <v>2010</v>
      </c>
      <c r="B74">
        <v>2008</v>
      </c>
      <c r="C74" t="s">
        <v>50</v>
      </c>
      <c r="D74">
        <v>2</v>
      </c>
      <c r="E74">
        <v>0</v>
      </c>
      <c r="F74">
        <v>0</v>
      </c>
      <c r="G74" s="3" t="str">
        <f>INDEX(HelperTables!$B$2:$B$13,MATCH(D74,HelperTables!$A$2:$A$13,0))</f>
        <v>Homeowners Multi-Peril</v>
      </c>
      <c r="H74" s="3" t="str">
        <f t="shared" si="1"/>
        <v>49,999 and under</v>
      </c>
    </row>
    <row r="75" spans="1:8" x14ac:dyDescent="0.25">
      <c r="A75">
        <v>2010</v>
      </c>
      <c r="B75">
        <v>2008</v>
      </c>
      <c r="C75" t="s">
        <v>51</v>
      </c>
      <c r="D75">
        <v>2</v>
      </c>
      <c r="E75">
        <v>808</v>
      </c>
      <c r="F75">
        <v>2</v>
      </c>
      <c r="G75" s="3" t="str">
        <f>INDEX(HelperTables!$B$2:$B$13,MATCH(D75,HelperTables!$A$2:$A$13,0))</f>
        <v>Homeowners Multi-Peril</v>
      </c>
      <c r="H75" s="3" t="str">
        <f t="shared" si="1"/>
        <v>49,999 and under</v>
      </c>
    </row>
    <row r="76" spans="1:8" x14ac:dyDescent="0.25">
      <c r="A76">
        <v>2010</v>
      </c>
      <c r="B76">
        <v>2008</v>
      </c>
      <c r="C76" t="s">
        <v>52</v>
      </c>
      <c r="D76">
        <v>2</v>
      </c>
      <c r="E76">
        <v>4227</v>
      </c>
      <c r="F76">
        <v>9</v>
      </c>
      <c r="G76" s="3" t="str">
        <f>INDEX(HelperTables!$B$2:$B$13,MATCH(D76,HelperTables!$A$2:$A$13,0))</f>
        <v>Homeowners Multi-Peril</v>
      </c>
      <c r="H76" s="3" t="str">
        <f t="shared" si="1"/>
        <v xml:space="preserve">50,000 to 74,999  </v>
      </c>
    </row>
    <row r="77" spans="1:8" x14ac:dyDescent="0.25">
      <c r="A77">
        <v>2010</v>
      </c>
      <c r="B77">
        <v>2008</v>
      </c>
      <c r="C77" t="s">
        <v>54</v>
      </c>
      <c r="D77">
        <v>2</v>
      </c>
      <c r="E77">
        <v>16133</v>
      </c>
      <c r="F77">
        <v>31</v>
      </c>
      <c r="G77" s="3" t="str">
        <f>INDEX(HelperTables!$B$2:$B$13,MATCH(D77,HelperTables!$A$2:$A$13,0))</f>
        <v>Homeowners Multi-Peril</v>
      </c>
      <c r="H77" s="3" t="str">
        <f t="shared" si="1"/>
        <v xml:space="preserve">75,000 to 99,999  </v>
      </c>
    </row>
    <row r="78" spans="1:8" x14ac:dyDescent="0.25">
      <c r="A78">
        <v>2010</v>
      </c>
      <c r="B78">
        <v>2008</v>
      </c>
      <c r="C78" t="s">
        <v>4</v>
      </c>
      <c r="D78">
        <v>2</v>
      </c>
      <c r="E78">
        <v>50794</v>
      </c>
      <c r="F78">
        <v>87</v>
      </c>
      <c r="G78" s="3" t="str">
        <f>INDEX(HelperTables!$B$2:$B$13,MATCH(D78,HelperTables!$A$2:$A$13,0))</f>
        <v>Homeowners Multi-Peril</v>
      </c>
      <c r="H78" s="3" t="str">
        <f t="shared" si="1"/>
        <v>100,000 to 124,999</v>
      </c>
    </row>
    <row r="79" spans="1:8" x14ac:dyDescent="0.25">
      <c r="A79">
        <v>2010</v>
      </c>
      <c r="B79">
        <v>2008</v>
      </c>
      <c r="C79" t="s">
        <v>5</v>
      </c>
      <c r="D79">
        <v>2</v>
      </c>
      <c r="E79">
        <v>72981</v>
      </c>
      <c r="F79">
        <v>114</v>
      </c>
      <c r="G79" s="3" t="str">
        <f>INDEX(HelperTables!$B$2:$B$13,MATCH(D79,HelperTables!$A$2:$A$13,0))</f>
        <v>Homeowners Multi-Peril</v>
      </c>
      <c r="H79" s="3" t="str">
        <f t="shared" si="1"/>
        <v>125,000 to 149,999</v>
      </c>
    </row>
    <row r="80" spans="1:8" x14ac:dyDescent="0.25">
      <c r="A80">
        <v>2010</v>
      </c>
      <c r="B80">
        <v>2008</v>
      </c>
      <c r="C80" t="s">
        <v>6</v>
      </c>
      <c r="D80">
        <v>2</v>
      </c>
      <c r="E80">
        <v>116501</v>
      </c>
      <c r="F80">
        <v>158</v>
      </c>
      <c r="G80" s="3" t="str">
        <f>INDEX(HelperTables!$B$2:$B$13,MATCH(D80,HelperTables!$A$2:$A$13,0))</f>
        <v>Homeowners Multi-Peril</v>
      </c>
      <c r="H80" s="3" t="str">
        <f t="shared" si="1"/>
        <v>150,000 to 174,999</v>
      </c>
    </row>
    <row r="81" spans="1:8" x14ac:dyDescent="0.25">
      <c r="A81">
        <v>2010</v>
      </c>
      <c r="B81">
        <v>2008</v>
      </c>
      <c r="C81" t="s">
        <v>7</v>
      </c>
      <c r="D81">
        <v>2</v>
      </c>
      <c r="E81">
        <v>123664</v>
      </c>
      <c r="F81">
        <v>159</v>
      </c>
      <c r="G81" s="3" t="str">
        <f>INDEX(HelperTables!$B$2:$B$13,MATCH(D81,HelperTables!$A$2:$A$13,0))</f>
        <v>Homeowners Multi-Peril</v>
      </c>
      <c r="H81" s="3" t="str">
        <f t="shared" si="1"/>
        <v>175,000 to 199,999</v>
      </c>
    </row>
    <row r="82" spans="1:8" x14ac:dyDescent="0.25">
      <c r="A82">
        <v>2010</v>
      </c>
      <c r="B82">
        <v>2008</v>
      </c>
      <c r="C82" t="s">
        <v>1</v>
      </c>
      <c r="D82">
        <v>2</v>
      </c>
      <c r="E82">
        <v>441141</v>
      </c>
      <c r="F82">
        <v>450</v>
      </c>
      <c r="G82" s="3" t="str">
        <f>INDEX(HelperTables!$B$2:$B$13,MATCH(D82,HelperTables!$A$2:$A$13,0))</f>
        <v>Homeowners Multi-Peril</v>
      </c>
      <c r="H82" s="3" t="str">
        <f t="shared" si="1"/>
        <v>200,000 to 299,999</v>
      </c>
    </row>
    <row r="83" spans="1:8" x14ac:dyDescent="0.25">
      <c r="A83">
        <v>2010</v>
      </c>
      <c r="B83">
        <v>2008</v>
      </c>
      <c r="C83" t="s">
        <v>2</v>
      </c>
      <c r="D83">
        <v>2</v>
      </c>
      <c r="E83">
        <v>216299</v>
      </c>
      <c r="F83">
        <v>169</v>
      </c>
      <c r="G83" s="3" t="str">
        <f>INDEX(HelperTables!$B$2:$B$13,MATCH(D83,HelperTables!$A$2:$A$13,0))</f>
        <v>Homeowners Multi-Peril</v>
      </c>
      <c r="H83" s="3" t="str">
        <f t="shared" si="1"/>
        <v>300,000 to 399,999</v>
      </c>
    </row>
    <row r="84" spans="1:8" x14ac:dyDescent="0.25">
      <c r="A84">
        <v>2010</v>
      </c>
      <c r="B84">
        <v>2008</v>
      </c>
      <c r="C84" t="s">
        <v>3</v>
      </c>
      <c r="D84">
        <v>2</v>
      </c>
      <c r="E84">
        <v>99887</v>
      </c>
      <c r="F84">
        <v>62</v>
      </c>
      <c r="G84" s="3" t="str">
        <f>INDEX(HelperTables!$B$2:$B$13,MATCH(D84,HelperTables!$A$2:$A$13,0))</f>
        <v>Homeowners Multi-Peril</v>
      </c>
      <c r="H84" s="3" t="str">
        <f t="shared" si="1"/>
        <v>400,000 to 499,999</v>
      </c>
    </row>
    <row r="85" spans="1:8" x14ac:dyDescent="0.25">
      <c r="A85">
        <v>2010</v>
      </c>
      <c r="B85">
        <v>2008</v>
      </c>
      <c r="C85" t="s">
        <v>53</v>
      </c>
      <c r="D85">
        <v>2</v>
      </c>
      <c r="E85">
        <v>157153</v>
      </c>
      <c r="F85">
        <v>66</v>
      </c>
      <c r="G85" s="3" t="str">
        <f>INDEX(HelperTables!$B$2:$B$13,MATCH(D85,HelperTables!$A$2:$A$13,0))</f>
        <v>Homeowners Multi-Peril</v>
      </c>
      <c r="H85" s="3" t="str">
        <f t="shared" si="1"/>
        <v xml:space="preserve">500,000 and over  </v>
      </c>
    </row>
    <row r="86" spans="1:8" x14ac:dyDescent="0.25">
      <c r="A86">
        <v>2010</v>
      </c>
      <c r="B86">
        <v>2009</v>
      </c>
      <c r="C86" t="s">
        <v>50</v>
      </c>
      <c r="D86">
        <v>2</v>
      </c>
      <c r="E86">
        <v>0</v>
      </c>
      <c r="F86">
        <v>0</v>
      </c>
      <c r="G86" s="3" t="str">
        <f>INDEX(HelperTables!$B$2:$B$13,MATCH(D86,HelperTables!$A$2:$A$13,0))</f>
        <v>Homeowners Multi-Peril</v>
      </c>
      <c r="H86" s="3" t="str">
        <f t="shared" si="1"/>
        <v>49,999 and under</v>
      </c>
    </row>
    <row r="87" spans="1:8" x14ac:dyDescent="0.25">
      <c r="A87">
        <v>2010</v>
      </c>
      <c r="B87">
        <v>2009</v>
      </c>
      <c r="C87" t="s">
        <v>51</v>
      </c>
      <c r="D87">
        <v>2</v>
      </c>
      <c r="E87">
        <v>1159</v>
      </c>
      <c r="F87">
        <v>2</v>
      </c>
      <c r="G87" s="3" t="str">
        <f>INDEX(HelperTables!$B$2:$B$13,MATCH(D87,HelperTables!$A$2:$A$13,0))</f>
        <v>Homeowners Multi-Peril</v>
      </c>
      <c r="H87" s="3" t="str">
        <f t="shared" si="1"/>
        <v>49,999 and under</v>
      </c>
    </row>
    <row r="88" spans="1:8" x14ac:dyDescent="0.25">
      <c r="A88">
        <v>2010</v>
      </c>
      <c r="B88">
        <v>2009</v>
      </c>
      <c r="C88" t="s">
        <v>52</v>
      </c>
      <c r="D88">
        <v>2</v>
      </c>
      <c r="E88">
        <v>3120</v>
      </c>
      <c r="F88">
        <v>7</v>
      </c>
      <c r="G88" s="3" t="str">
        <f>INDEX(HelperTables!$B$2:$B$13,MATCH(D88,HelperTables!$A$2:$A$13,0))</f>
        <v>Homeowners Multi-Peril</v>
      </c>
      <c r="H88" s="3" t="str">
        <f t="shared" si="1"/>
        <v xml:space="preserve">50,000 to 74,999  </v>
      </c>
    </row>
    <row r="89" spans="1:8" x14ac:dyDescent="0.25">
      <c r="A89">
        <v>2010</v>
      </c>
      <c r="B89">
        <v>2009</v>
      </c>
      <c r="C89" t="s">
        <v>54</v>
      </c>
      <c r="D89">
        <v>2</v>
      </c>
      <c r="E89">
        <v>6488</v>
      </c>
      <c r="F89">
        <v>13</v>
      </c>
      <c r="G89" s="3" t="str">
        <f>INDEX(HelperTables!$B$2:$B$13,MATCH(D89,HelperTables!$A$2:$A$13,0))</f>
        <v>Homeowners Multi-Peril</v>
      </c>
      <c r="H89" s="3" t="str">
        <f t="shared" si="1"/>
        <v xml:space="preserve">75,000 to 99,999  </v>
      </c>
    </row>
    <row r="90" spans="1:8" x14ac:dyDescent="0.25">
      <c r="A90">
        <v>2010</v>
      </c>
      <c r="B90">
        <v>2009</v>
      </c>
      <c r="C90" t="s">
        <v>4</v>
      </c>
      <c r="D90">
        <v>2</v>
      </c>
      <c r="E90">
        <v>25519</v>
      </c>
      <c r="F90">
        <v>50</v>
      </c>
      <c r="G90" s="3" t="str">
        <f>INDEX(HelperTables!$B$2:$B$13,MATCH(D90,HelperTables!$A$2:$A$13,0))</f>
        <v>Homeowners Multi-Peril</v>
      </c>
      <c r="H90" s="3" t="str">
        <f t="shared" si="1"/>
        <v>100,000 to 124,999</v>
      </c>
    </row>
    <row r="91" spans="1:8" x14ac:dyDescent="0.25">
      <c r="A91">
        <v>2010</v>
      </c>
      <c r="B91">
        <v>2009</v>
      </c>
      <c r="C91" t="s">
        <v>5</v>
      </c>
      <c r="D91">
        <v>2</v>
      </c>
      <c r="E91">
        <v>62368</v>
      </c>
      <c r="F91">
        <v>96</v>
      </c>
      <c r="G91" s="3" t="str">
        <f>INDEX(HelperTables!$B$2:$B$13,MATCH(D91,HelperTables!$A$2:$A$13,0))</f>
        <v>Homeowners Multi-Peril</v>
      </c>
      <c r="H91" s="3" t="str">
        <f t="shared" si="1"/>
        <v>125,000 to 149,999</v>
      </c>
    </row>
    <row r="92" spans="1:8" x14ac:dyDescent="0.25">
      <c r="A92">
        <v>2010</v>
      </c>
      <c r="B92">
        <v>2009</v>
      </c>
      <c r="C92" t="s">
        <v>6</v>
      </c>
      <c r="D92">
        <v>2</v>
      </c>
      <c r="E92">
        <v>90431</v>
      </c>
      <c r="F92">
        <v>124</v>
      </c>
      <c r="G92" s="3" t="str">
        <f>INDEX(HelperTables!$B$2:$B$13,MATCH(D92,HelperTables!$A$2:$A$13,0))</f>
        <v>Homeowners Multi-Peril</v>
      </c>
      <c r="H92" s="3" t="str">
        <f t="shared" si="1"/>
        <v>150,000 to 174,999</v>
      </c>
    </row>
    <row r="93" spans="1:8" x14ac:dyDescent="0.25">
      <c r="A93">
        <v>2010</v>
      </c>
      <c r="B93">
        <v>2009</v>
      </c>
      <c r="C93" t="s">
        <v>7</v>
      </c>
      <c r="D93">
        <v>2</v>
      </c>
      <c r="E93">
        <v>115352</v>
      </c>
      <c r="F93">
        <v>145</v>
      </c>
      <c r="G93" s="3" t="str">
        <f>INDEX(HelperTables!$B$2:$B$13,MATCH(D93,HelperTables!$A$2:$A$13,0))</f>
        <v>Homeowners Multi-Peril</v>
      </c>
      <c r="H93" s="3" t="str">
        <f t="shared" si="1"/>
        <v>175,000 to 199,999</v>
      </c>
    </row>
    <row r="94" spans="1:8" x14ac:dyDescent="0.25">
      <c r="A94">
        <v>2010</v>
      </c>
      <c r="B94">
        <v>2009</v>
      </c>
      <c r="C94" t="s">
        <v>1</v>
      </c>
      <c r="D94">
        <v>2</v>
      </c>
      <c r="E94">
        <v>405750</v>
      </c>
      <c r="F94">
        <v>419</v>
      </c>
      <c r="G94" s="3" t="str">
        <f>INDEX(HelperTables!$B$2:$B$13,MATCH(D94,HelperTables!$A$2:$A$13,0))</f>
        <v>Homeowners Multi-Peril</v>
      </c>
      <c r="H94" s="3" t="str">
        <f t="shared" si="1"/>
        <v>200,000 to 299,999</v>
      </c>
    </row>
    <row r="95" spans="1:8" x14ac:dyDescent="0.25">
      <c r="A95">
        <v>2010</v>
      </c>
      <c r="B95">
        <v>2009</v>
      </c>
      <c r="C95" t="s">
        <v>2</v>
      </c>
      <c r="D95">
        <v>2</v>
      </c>
      <c r="E95">
        <v>211551</v>
      </c>
      <c r="F95">
        <v>172</v>
      </c>
      <c r="G95" s="3" t="str">
        <f>INDEX(HelperTables!$B$2:$B$13,MATCH(D95,HelperTables!$A$2:$A$13,0))</f>
        <v>Homeowners Multi-Peril</v>
      </c>
      <c r="H95" s="3" t="str">
        <f t="shared" si="1"/>
        <v>300,000 to 399,999</v>
      </c>
    </row>
    <row r="96" spans="1:8" x14ac:dyDescent="0.25">
      <c r="A96">
        <v>2010</v>
      </c>
      <c r="B96">
        <v>2009</v>
      </c>
      <c r="C96" t="s">
        <v>3</v>
      </c>
      <c r="D96">
        <v>2</v>
      </c>
      <c r="E96">
        <v>100408</v>
      </c>
      <c r="F96">
        <v>65</v>
      </c>
      <c r="G96" s="3" t="str">
        <f>INDEX(HelperTables!$B$2:$B$13,MATCH(D96,HelperTables!$A$2:$A$13,0))</f>
        <v>Homeowners Multi-Peril</v>
      </c>
      <c r="H96" s="3" t="str">
        <f t="shared" si="1"/>
        <v>400,000 to 499,999</v>
      </c>
    </row>
    <row r="97" spans="1:8" x14ac:dyDescent="0.25">
      <c r="A97">
        <v>2010</v>
      </c>
      <c r="B97">
        <v>2009</v>
      </c>
      <c r="C97" t="s">
        <v>53</v>
      </c>
      <c r="D97">
        <v>2</v>
      </c>
      <c r="E97">
        <v>145582</v>
      </c>
      <c r="F97">
        <v>64</v>
      </c>
      <c r="G97" s="3" t="str">
        <f>INDEX(HelperTables!$B$2:$B$13,MATCH(D97,HelperTables!$A$2:$A$13,0))</f>
        <v>Homeowners Multi-Peril</v>
      </c>
      <c r="H97" s="3" t="str">
        <f t="shared" si="1"/>
        <v xml:space="preserve">500,000 and over  </v>
      </c>
    </row>
    <row r="98" spans="1:8" x14ac:dyDescent="0.25">
      <c r="A98">
        <v>2010</v>
      </c>
      <c r="B98">
        <v>2008</v>
      </c>
      <c r="C98" t="s">
        <v>50</v>
      </c>
      <c r="D98">
        <v>3</v>
      </c>
      <c r="E98">
        <v>13727</v>
      </c>
      <c r="F98">
        <v>49</v>
      </c>
      <c r="G98" s="3" t="str">
        <f>INDEX(HelperTables!$B$2:$B$13,MATCH(D98,HelperTables!$A$2:$A$13,0))</f>
        <v>Homeowners Multi-Peril</v>
      </c>
      <c r="H98" s="3" t="str">
        <f t="shared" si="1"/>
        <v>49,999 and under</v>
      </c>
    </row>
    <row r="99" spans="1:8" x14ac:dyDescent="0.25">
      <c r="A99">
        <v>2010</v>
      </c>
      <c r="B99">
        <v>2008</v>
      </c>
      <c r="C99" t="s">
        <v>51</v>
      </c>
      <c r="D99">
        <v>3</v>
      </c>
      <c r="E99">
        <v>53088</v>
      </c>
      <c r="F99">
        <v>163</v>
      </c>
      <c r="G99" s="3" t="str">
        <f>INDEX(HelperTables!$B$2:$B$13,MATCH(D99,HelperTables!$A$2:$A$13,0))</f>
        <v>Homeowners Multi-Peril</v>
      </c>
      <c r="H99" s="3" t="str">
        <f t="shared" si="1"/>
        <v>49,999 and under</v>
      </c>
    </row>
    <row r="100" spans="1:8" x14ac:dyDescent="0.25">
      <c r="A100">
        <v>2010</v>
      </c>
      <c r="B100">
        <v>2008</v>
      </c>
      <c r="C100" t="s">
        <v>52</v>
      </c>
      <c r="D100">
        <v>3</v>
      </c>
      <c r="E100">
        <v>453715</v>
      </c>
      <c r="F100">
        <v>1250</v>
      </c>
      <c r="G100" s="3" t="str">
        <f>INDEX(HelperTables!$B$2:$B$13,MATCH(D100,HelperTables!$A$2:$A$13,0))</f>
        <v>Homeowners Multi-Peril</v>
      </c>
      <c r="H100" s="3" t="str">
        <f t="shared" si="1"/>
        <v xml:space="preserve">50,000 to 74,999  </v>
      </c>
    </row>
    <row r="101" spans="1:8" x14ac:dyDescent="0.25">
      <c r="A101">
        <v>2010</v>
      </c>
      <c r="B101">
        <v>2008</v>
      </c>
      <c r="C101" t="s">
        <v>54</v>
      </c>
      <c r="D101">
        <v>3</v>
      </c>
      <c r="E101">
        <v>5995954</v>
      </c>
      <c r="F101">
        <v>13393</v>
      </c>
      <c r="G101" s="3" t="str">
        <f>INDEX(HelperTables!$B$2:$B$13,MATCH(D101,HelperTables!$A$2:$A$13,0))</f>
        <v>Homeowners Multi-Peril</v>
      </c>
      <c r="H101" s="3" t="str">
        <f t="shared" si="1"/>
        <v xml:space="preserve">75,000 to 99,999  </v>
      </c>
    </row>
    <row r="102" spans="1:8" x14ac:dyDescent="0.25">
      <c r="A102">
        <v>2010</v>
      </c>
      <c r="B102">
        <v>2008</v>
      </c>
      <c r="C102" t="s">
        <v>4</v>
      </c>
      <c r="D102">
        <v>3</v>
      </c>
      <c r="E102">
        <v>36683449</v>
      </c>
      <c r="F102">
        <v>75110</v>
      </c>
      <c r="G102" s="3" t="str">
        <f>INDEX(HelperTables!$B$2:$B$13,MATCH(D102,HelperTables!$A$2:$A$13,0))</f>
        <v>Homeowners Multi-Peril</v>
      </c>
      <c r="H102" s="3" t="str">
        <f t="shared" si="1"/>
        <v>100,000 to 124,999</v>
      </c>
    </row>
    <row r="103" spans="1:8" x14ac:dyDescent="0.25">
      <c r="A103">
        <v>2010</v>
      </c>
      <c r="B103">
        <v>2008</v>
      </c>
      <c r="C103" t="s">
        <v>5</v>
      </c>
      <c r="D103">
        <v>3</v>
      </c>
      <c r="E103">
        <v>104829251.18000001</v>
      </c>
      <c r="F103">
        <v>195280</v>
      </c>
      <c r="G103" s="3" t="str">
        <f>INDEX(HelperTables!$B$2:$B$13,MATCH(D103,HelperTables!$A$2:$A$13,0))</f>
        <v>Homeowners Multi-Peril</v>
      </c>
      <c r="H103" s="3" t="str">
        <f t="shared" si="1"/>
        <v>125,000 to 149,999</v>
      </c>
    </row>
    <row r="104" spans="1:8" x14ac:dyDescent="0.25">
      <c r="A104">
        <v>2010</v>
      </c>
      <c r="B104">
        <v>2008</v>
      </c>
      <c r="C104" t="s">
        <v>6</v>
      </c>
      <c r="D104">
        <v>3</v>
      </c>
      <c r="E104">
        <v>198084581.19999999</v>
      </c>
      <c r="F104">
        <v>336219</v>
      </c>
      <c r="G104" s="3" t="str">
        <f>INDEX(HelperTables!$B$2:$B$13,MATCH(D104,HelperTables!$A$2:$A$13,0))</f>
        <v>Homeowners Multi-Peril</v>
      </c>
      <c r="H104" s="3" t="str">
        <f t="shared" si="1"/>
        <v>150,000 to 174,999</v>
      </c>
    </row>
    <row r="105" spans="1:8" x14ac:dyDescent="0.25">
      <c r="A105">
        <v>2010</v>
      </c>
      <c r="B105">
        <v>2008</v>
      </c>
      <c r="C105" t="s">
        <v>7</v>
      </c>
      <c r="D105">
        <v>3</v>
      </c>
      <c r="E105">
        <v>278359969.95999998</v>
      </c>
      <c r="F105">
        <v>436772</v>
      </c>
      <c r="G105" s="3" t="str">
        <f>INDEX(HelperTables!$B$2:$B$13,MATCH(D105,HelperTables!$A$2:$A$13,0))</f>
        <v>Homeowners Multi-Peril</v>
      </c>
      <c r="H105" s="3" t="str">
        <f t="shared" si="1"/>
        <v>175,000 to 199,999</v>
      </c>
    </row>
    <row r="106" spans="1:8" x14ac:dyDescent="0.25">
      <c r="A106">
        <v>2010</v>
      </c>
      <c r="B106">
        <v>2008</v>
      </c>
      <c r="C106" t="s">
        <v>1</v>
      </c>
      <c r="D106">
        <v>3</v>
      </c>
      <c r="E106">
        <v>1280107731.6900001</v>
      </c>
      <c r="F106">
        <v>1736068</v>
      </c>
      <c r="G106" s="3" t="str">
        <f>INDEX(HelperTables!$B$2:$B$13,MATCH(D106,HelperTables!$A$2:$A$13,0))</f>
        <v>Homeowners Multi-Peril</v>
      </c>
      <c r="H106" s="3" t="str">
        <f t="shared" si="1"/>
        <v>200,000 to 299,999</v>
      </c>
    </row>
    <row r="107" spans="1:8" x14ac:dyDescent="0.25">
      <c r="A107">
        <v>2010</v>
      </c>
      <c r="B107">
        <v>2008</v>
      </c>
      <c r="C107" t="s">
        <v>2</v>
      </c>
      <c r="D107">
        <v>3</v>
      </c>
      <c r="E107">
        <v>894389826.13</v>
      </c>
      <c r="F107">
        <v>970982</v>
      </c>
      <c r="G107" s="3" t="str">
        <f>INDEX(HelperTables!$B$2:$B$13,MATCH(D107,HelperTables!$A$2:$A$13,0))</f>
        <v>Homeowners Multi-Peril</v>
      </c>
      <c r="H107" s="3" t="str">
        <f t="shared" si="1"/>
        <v>300,000 to 399,999</v>
      </c>
    </row>
    <row r="108" spans="1:8" x14ac:dyDescent="0.25">
      <c r="A108">
        <v>2010</v>
      </c>
      <c r="B108">
        <v>2008</v>
      </c>
      <c r="C108" t="s">
        <v>3</v>
      </c>
      <c r="D108">
        <v>3</v>
      </c>
      <c r="E108">
        <v>509387907.04000002</v>
      </c>
      <c r="F108">
        <v>451363</v>
      </c>
      <c r="G108" s="3" t="str">
        <f>INDEX(HelperTables!$B$2:$B$13,MATCH(D108,HelperTables!$A$2:$A$13,0))</f>
        <v>Homeowners Multi-Peril</v>
      </c>
      <c r="H108" s="3" t="str">
        <f t="shared" si="1"/>
        <v>400,000 to 499,999</v>
      </c>
    </row>
    <row r="109" spans="1:8" x14ac:dyDescent="0.25">
      <c r="A109">
        <v>2010</v>
      </c>
      <c r="B109">
        <v>2008</v>
      </c>
      <c r="C109" t="s">
        <v>53</v>
      </c>
      <c r="D109">
        <v>3</v>
      </c>
      <c r="E109">
        <v>1029453053.85</v>
      </c>
      <c r="F109">
        <v>532496</v>
      </c>
      <c r="G109" s="3" t="str">
        <f>INDEX(HelperTables!$B$2:$B$13,MATCH(D109,HelperTables!$A$2:$A$13,0))</f>
        <v>Homeowners Multi-Peril</v>
      </c>
      <c r="H109" s="3" t="str">
        <f t="shared" si="1"/>
        <v xml:space="preserve">500,000 and over  </v>
      </c>
    </row>
    <row r="110" spans="1:8" x14ac:dyDescent="0.25">
      <c r="A110">
        <v>2010</v>
      </c>
      <c r="B110">
        <v>2009</v>
      </c>
      <c r="C110" t="s">
        <v>50</v>
      </c>
      <c r="D110">
        <v>3</v>
      </c>
      <c r="E110">
        <v>14581</v>
      </c>
      <c r="F110">
        <v>55</v>
      </c>
      <c r="G110" s="3" t="str">
        <f>INDEX(HelperTables!$B$2:$B$13,MATCH(D110,HelperTables!$A$2:$A$13,0))</f>
        <v>Homeowners Multi-Peril</v>
      </c>
      <c r="H110" s="3" t="str">
        <f t="shared" si="1"/>
        <v>49,999 and under</v>
      </c>
    </row>
    <row r="111" spans="1:8" x14ac:dyDescent="0.25">
      <c r="A111">
        <v>2010</v>
      </c>
      <c r="B111">
        <v>2009</v>
      </c>
      <c r="C111" t="s">
        <v>51</v>
      </c>
      <c r="D111">
        <v>3</v>
      </c>
      <c r="E111">
        <v>36288</v>
      </c>
      <c r="F111">
        <v>122</v>
      </c>
      <c r="G111" s="3" t="str">
        <f>INDEX(HelperTables!$B$2:$B$13,MATCH(D111,HelperTables!$A$2:$A$13,0))</f>
        <v>Homeowners Multi-Peril</v>
      </c>
      <c r="H111" s="3" t="str">
        <f t="shared" si="1"/>
        <v>49,999 and under</v>
      </c>
    </row>
    <row r="112" spans="1:8" x14ac:dyDescent="0.25">
      <c r="A112">
        <v>2010</v>
      </c>
      <c r="B112">
        <v>2009</v>
      </c>
      <c r="C112" t="s">
        <v>52</v>
      </c>
      <c r="D112">
        <v>3</v>
      </c>
      <c r="E112">
        <v>326560</v>
      </c>
      <c r="F112">
        <v>899</v>
      </c>
      <c r="G112" s="3" t="str">
        <f>INDEX(HelperTables!$B$2:$B$13,MATCH(D112,HelperTables!$A$2:$A$13,0))</f>
        <v>Homeowners Multi-Peril</v>
      </c>
      <c r="H112" s="3" t="str">
        <f t="shared" si="1"/>
        <v xml:space="preserve">50,000 to 74,999  </v>
      </c>
    </row>
    <row r="113" spans="1:8" x14ac:dyDescent="0.25">
      <c r="A113">
        <v>2010</v>
      </c>
      <c r="B113">
        <v>2009</v>
      </c>
      <c r="C113" t="s">
        <v>54</v>
      </c>
      <c r="D113">
        <v>3</v>
      </c>
      <c r="E113">
        <v>3689301</v>
      </c>
      <c r="F113">
        <v>8210</v>
      </c>
      <c r="G113" s="3" t="str">
        <f>INDEX(HelperTables!$B$2:$B$13,MATCH(D113,HelperTables!$A$2:$A$13,0))</f>
        <v>Homeowners Multi-Peril</v>
      </c>
      <c r="H113" s="3" t="str">
        <f t="shared" si="1"/>
        <v xml:space="preserve">75,000 to 99,999  </v>
      </c>
    </row>
    <row r="114" spans="1:8" x14ac:dyDescent="0.25">
      <c r="A114">
        <v>2010</v>
      </c>
      <c r="B114">
        <v>2009</v>
      </c>
      <c r="C114" t="s">
        <v>4</v>
      </c>
      <c r="D114">
        <v>3</v>
      </c>
      <c r="E114">
        <v>24795349</v>
      </c>
      <c r="F114">
        <v>51065</v>
      </c>
      <c r="G114" s="3" t="str">
        <f>INDEX(HelperTables!$B$2:$B$13,MATCH(D114,HelperTables!$A$2:$A$13,0))</f>
        <v>Homeowners Multi-Peril</v>
      </c>
      <c r="H114" s="3" t="str">
        <f t="shared" si="1"/>
        <v>100,000 to 124,999</v>
      </c>
    </row>
    <row r="115" spans="1:8" x14ac:dyDescent="0.25">
      <c r="A115">
        <v>2010</v>
      </c>
      <c r="B115">
        <v>2009</v>
      </c>
      <c r="C115" t="s">
        <v>5</v>
      </c>
      <c r="D115">
        <v>3</v>
      </c>
      <c r="E115">
        <v>80966619</v>
      </c>
      <c r="F115">
        <v>152662</v>
      </c>
      <c r="G115" s="3" t="str">
        <f>INDEX(HelperTables!$B$2:$B$13,MATCH(D115,HelperTables!$A$2:$A$13,0))</f>
        <v>Homeowners Multi-Peril</v>
      </c>
      <c r="H115" s="3" t="str">
        <f t="shared" si="1"/>
        <v>125,000 to 149,999</v>
      </c>
    </row>
    <row r="116" spans="1:8" x14ac:dyDescent="0.25">
      <c r="A116">
        <v>2010</v>
      </c>
      <c r="B116">
        <v>2009</v>
      </c>
      <c r="C116" t="s">
        <v>6</v>
      </c>
      <c r="D116">
        <v>3</v>
      </c>
      <c r="E116">
        <v>163477809</v>
      </c>
      <c r="F116">
        <v>282290</v>
      </c>
      <c r="G116" s="3" t="str">
        <f>INDEX(HelperTables!$B$2:$B$13,MATCH(D116,HelperTables!$A$2:$A$13,0))</f>
        <v>Homeowners Multi-Peril</v>
      </c>
      <c r="H116" s="3" t="str">
        <f t="shared" si="1"/>
        <v>150,000 to 174,999</v>
      </c>
    </row>
    <row r="117" spans="1:8" x14ac:dyDescent="0.25">
      <c r="A117">
        <v>2010</v>
      </c>
      <c r="B117">
        <v>2009</v>
      </c>
      <c r="C117" t="s">
        <v>7</v>
      </c>
      <c r="D117">
        <v>3</v>
      </c>
      <c r="E117">
        <v>241995498</v>
      </c>
      <c r="F117">
        <v>387152</v>
      </c>
      <c r="G117" s="3" t="str">
        <f>INDEX(HelperTables!$B$2:$B$13,MATCH(D117,HelperTables!$A$2:$A$13,0))</f>
        <v>Homeowners Multi-Peril</v>
      </c>
      <c r="H117" s="3" t="str">
        <f t="shared" si="1"/>
        <v>175,000 to 199,999</v>
      </c>
    </row>
    <row r="118" spans="1:8" x14ac:dyDescent="0.25">
      <c r="A118">
        <v>2010</v>
      </c>
      <c r="B118">
        <v>2009</v>
      </c>
      <c r="C118" t="s">
        <v>1</v>
      </c>
      <c r="D118">
        <v>3</v>
      </c>
      <c r="E118">
        <v>1223532204.1500001</v>
      </c>
      <c r="F118">
        <v>1694941</v>
      </c>
      <c r="G118" s="3" t="str">
        <f>INDEX(HelperTables!$B$2:$B$13,MATCH(D118,HelperTables!$A$2:$A$13,0))</f>
        <v>Homeowners Multi-Peril</v>
      </c>
      <c r="H118" s="3" t="str">
        <f t="shared" si="1"/>
        <v>200,000 to 299,999</v>
      </c>
    </row>
    <row r="119" spans="1:8" x14ac:dyDescent="0.25">
      <c r="A119">
        <v>2010</v>
      </c>
      <c r="B119">
        <v>2009</v>
      </c>
      <c r="C119" t="s">
        <v>2</v>
      </c>
      <c r="D119">
        <v>3</v>
      </c>
      <c r="E119">
        <v>927540458.46000004</v>
      </c>
      <c r="F119">
        <v>1033683</v>
      </c>
      <c r="G119" s="3" t="str">
        <f>INDEX(HelperTables!$B$2:$B$13,MATCH(D119,HelperTables!$A$2:$A$13,0))</f>
        <v>Homeowners Multi-Peril</v>
      </c>
      <c r="H119" s="3" t="str">
        <f t="shared" si="1"/>
        <v>300,000 to 399,999</v>
      </c>
    </row>
    <row r="120" spans="1:8" x14ac:dyDescent="0.25">
      <c r="A120">
        <v>2010</v>
      </c>
      <c r="B120">
        <v>2009</v>
      </c>
      <c r="C120" t="s">
        <v>3</v>
      </c>
      <c r="D120">
        <v>3</v>
      </c>
      <c r="E120">
        <v>553400825.08000004</v>
      </c>
      <c r="F120">
        <v>502041</v>
      </c>
      <c r="G120" s="3" t="str">
        <f>INDEX(HelperTables!$B$2:$B$13,MATCH(D120,HelperTables!$A$2:$A$13,0))</f>
        <v>Homeowners Multi-Peril</v>
      </c>
      <c r="H120" s="3" t="str">
        <f t="shared" si="1"/>
        <v>400,000 to 499,999</v>
      </c>
    </row>
    <row r="121" spans="1:8" x14ac:dyDescent="0.25">
      <c r="A121">
        <v>2010</v>
      </c>
      <c r="B121">
        <v>2009</v>
      </c>
      <c r="C121" t="s">
        <v>53</v>
      </c>
      <c r="D121">
        <v>3</v>
      </c>
      <c r="E121">
        <v>1127301282.8199999</v>
      </c>
      <c r="F121">
        <v>598404</v>
      </c>
      <c r="G121" s="3" t="str">
        <f>INDEX(HelperTables!$B$2:$B$13,MATCH(D121,HelperTables!$A$2:$A$13,0))</f>
        <v>Homeowners Multi-Peril</v>
      </c>
      <c r="H121" s="3" t="str">
        <f t="shared" si="1"/>
        <v xml:space="preserve">500,000 and over  </v>
      </c>
    </row>
    <row r="122" spans="1:8" x14ac:dyDescent="0.25">
      <c r="A122">
        <v>2010</v>
      </c>
      <c r="B122">
        <v>2008</v>
      </c>
      <c r="C122" t="s">
        <v>56</v>
      </c>
      <c r="D122">
        <v>4</v>
      </c>
      <c r="E122">
        <v>24160201.809999999</v>
      </c>
      <c r="F122">
        <v>158700</v>
      </c>
      <c r="G122" s="3" t="str">
        <f>INDEX(HelperTables!$B$2:$B$13,MATCH(D122,HelperTables!$A$2:$A$13,0))</f>
        <v>Renters (Tenant)</v>
      </c>
      <c r="H122" s="3" t="str">
        <f t="shared" si="1"/>
        <v xml:space="preserve">13,999 and under  </v>
      </c>
    </row>
    <row r="123" spans="1:8" x14ac:dyDescent="0.25">
      <c r="A123">
        <v>2010</v>
      </c>
      <c r="B123">
        <v>2008</v>
      </c>
      <c r="C123" t="s">
        <v>57</v>
      </c>
      <c r="D123">
        <v>4</v>
      </c>
      <c r="E123">
        <v>13440439.210000001</v>
      </c>
      <c r="F123">
        <v>85834</v>
      </c>
      <c r="G123" s="3" t="str">
        <f>INDEX(HelperTables!$B$2:$B$13,MATCH(D123,HelperTables!$A$2:$A$13,0))</f>
        <v>Renters (Tenant)</v>
      </c>
      <c r="H123" s="3" t="str">
        <f t="shared" si="1"/>
        <v xml:space="preserve">14,000 to 19,999  </v>
      </c>
    </row>
    <row r="124" spans="1:8" x14ac:dyDescent="0.25">
      <c r="A124">
        <v>2010</v>
      </c>
      <c r="B124">
        <v>2008</v>
      </c>
      <c r="C124" t="s">
        <v>58</v>
      </c>
      <c r="D124">
        <v>4</v>
      </c>
      <c r="E124">
        <v>45301250.710000001</v>
      </c>
      <c r="F124">
        <v>242937</v>
      </c>
      <c r="G124" s="3" t="str">
        <f>INDEX(HelperTables!$B$2:$B$13,MATCH(D124,HelperTables!$A$2:$A$13,0))</f>
        <v>Renters (Tenant)</v>
      </c>
      <c r="H124" s="3" t="str">
        <f t="shared" si="1"/>
        <v xml:space="preserve">20,000 to 25,999  </v>
      </c>
    </row>
    <row r="125" spans="1:8" x14ac:dyDescent="0.25">
      <c r="A125">
        <v>2010</v>
      </c>
      <c r="B125">
        <v>2008</v>
      </c>
      <c r="C125" t="s">
        <v>59</v>
      </c>
      <c r="D125">
        <v>4</v>
      </c>
      <c r="E125">
        <v>31759552.550000001</v>
      </c>
      <c r="F125">
        <v>162885</v>
      </c>
      <c r="G125" s="3" t="str">
        <f>INDEX(HelperTables!$B$2:$B$13,MATCH(D125,HelperTables!$A$2:$A$13,0))</f>
        <v>Renters (Tenant)</v>
      </c>
      <c r="H125" s="3" t="str">
        <f t="shared" si="1"/>
        <v xml:space="preserve">26,000 to 31,999  </v>
      </c>
    </row>
    <row r="126" spans="1:8" x14ac:dyDescent="0.25">
      <c r="A126">
        <v>2010</v>
      </c>
      <c r="B126">
        <v>2008</v>
      </c>
      <c r="C126" t="s">
        <v>60</v>
      </c>
      <c r="D126">
        <v>4</v>
      </c>
      <c r="E126">
        <v>14494301.220000001</v>
      </c>
      <c r="F126">
        <v>67289</v>
      </c>
      <c r="G126" s="3" t="str">
        <f>INDEX(HelperTables!$B$2:$B$13,MATCH(D126,HelperTables!$A$2:$A$13,0))</f>
        <v>Renters (Tenant)</v>
      </c>
      <c r="H126" s="3" t="str">
        <f t="shared" si="1"/>
        <v xml:space="preserve">32,000 to 37,999  </v>
      </c>
    </row>
    <row r="127" spans="1:8" x14ac:dyDescent="0.25">
      <c r="A127">
        <v>2010</v>
      </c>
      <c r="B127">
        <v>2008</v>
      </c>
      <c r="C127" t="s">
        <v>61</v>
      </c>
      <c r="D127">
        <v>4</v>
      </c>
      <c r="E127">
        <v>16249418.609999999</v>
      </c>
      <c r="F127">
        <v>64471</v>
      </c>
      <c r="G127" s="3" t="str">
        <f>INDEX(HelperTables!$B$2:$B$13,MATCH(D127,HelperTables!$A$2:$A$13,0))</f>
        <v>Renters (Tenant)</v>
      </c>
      <c r="H127" s="3" t="str">
        <f t="shared" si="1"/>
        <v xml:space="preserve">38,000 to 43,999  </v>
      </c>
    </row>
    <row r="128" spans="1:8" x14ac:dyDescent="0.25">
      <c r="A128">
        <v>2010</v>
      </c>
      <c r="B128">
        <v>2008</v>
      </c>
      <c r="C128" t="s">
        <v>62</v>
      </c>
      <c r="D128">
        <v>4</v>
      </c>
      <c r="E128">
        <v>6817895.8899999997</v>
      </c>
      <c r="F128">
        <v>27387</v>
      </c>
      <c r="G128" s="3" t="str">
        <f>INDEX(HelperTables!$B$2:$B$13,MATCH(D128,HelperTables!$A$2:$A$13,0))</f>
        <v>Renters (Tenant)</v>
      </c>
      <c r="H128" s="3" t="str">
        <f t="shared" si="1"/>
        <v xml:space="preserve">44,000 to 49,999  </v>
      </c>
    </row>
    <row r="129" spans="1:8" x14ac:dyDescent="0.25">
      <c r="A129">
        <v>2010</v>
      </c>
      <c r="B129">
        <v>2008</v>
      </c>
      <c r="C129" t="s">
        <v>52</v>
      </c>
      <c r="D129">
        <v>4</v>
      </c>
      <c r="E129">
        <v>36349042.439999998</v>
      </c>
      <c r="F129">
        <v>124694</v>
      </c>
      <c r="G129" s="3" t="str">
        <f>INDEX(HelperTables!$B$2:$B$13,MATCH(D129,HelperTables!$A$2:$A$13,0))</f>
        <v>Renters (Tenant)</v>
      </c>
      <c r="H129" s="3" t="str">
        <f t="shared" si="1"/>
        <v xml:space="preserve">50,000 to 74,999  </v>
      </c>
    </row>
    <row r="130" spans="1:8" x14ac:dyDescent="0.25">
      <c r="A130">
        <v>2010</v>
      </c>
      <c r="B130">
        <v>2008</v>
      </c>
      <c r="C130" t="s">
        <v>54</v>
      </c>
      <c r="D130">
        <v>4</v>
      </c>
      <c r="E130">
        <v>12486087.91</v>
      </c>
      <c r="F130">
        <v>33604</v>
      </c>
      <c r="G130" s="3" t="str">
        <f>INDEX(HelperTables!$B$2:$B$13,MATCH(D130,HelperTables!$A$2:$A$13,0))</f>
        <v>Renters (Tenant)</v>
      </c>
      <c r="H130" s="3" t="str">
        <f t="shared" ref="H130:H193" si="2">IF(OR(LEFT(C130,2)="25",LEFT(C130,2)="24"),"49,999 and under",C130)</f>
        <v xml:space="preserve">75,000 to 99,999  </v>
      </c>
    </row>
    <row r="131" spans="1:8" x14ac:dyDescent="0.25">
      <c r="A131">
        <v>2010</v>
      </c>
      <c r="B131">
        <v>2008</v>
      </c>
      <c r="C131" t="s">
        <v>55</v>
      </c>
      <c r="D131">
        <v>4</v>
      </c>
      <c r="E131">
        <v>26472307.079999998</v>
      </c>
      <c r="F131">
        <v>48779</v>
      </c>
      <c r="G131" s="3" t="str">
        <f>INDEX(HelperTables!$B$2:$B$13,MATCH(D131,HelperTables!$A$2:$A$13,0))</f>
        <v>Renters (Tenant)</v>
      </c>
      <c r="H131" s="3" t="str">
        <f t="shared" si="2"/>
        <v xml:space="preserve">100,000 and over  </v>
      </c>
    </row>
    <row r="132" spans="1:8" x14ac:dyDescent="0.25">
      <c r="A132">
        <v>2010</v>
      </c>
      <c r="B132">
        <v>2009</v>
      </c>
      <c r="C132" t="s">
        <v>56</v>
      </c>
      <c r="D132">
        <v>4</v>
      </c>
      <c r="E132">
        <v>27551982.73</v>
      </c>
      <c r="F132">
        <v>174821</v>
      </c>
      <c r="G132" s="3" t="str">
        <f>INDEX(HelperTables!$B$2:$B$13,MATCH(D132,HelperTables!$A$2:$A$13,0))</f>
        <v>Renters (Tenant)</v>
      </c>
      <c r="H132" s="3" t="str">
        <f t="shared" si="2"/>
        <v xml:space="preserve">13,999 and under  </v>
      </c>
    </row>
    <row r="133" spans="1:8" x14ac:dyDescent="0.25">
      <c r="A133">
        <v>2010</v>
      </c>
      <c r="B133">
        <v>2009</v>
      </c>
      <c r="C133" t="s">
        <v>57</v>
      </c>
      <c r="D133">
        <v>4</v>
      </c>
      <c r="E133">
        <v>17540013.530000001</v>
      </c>
      <c r="F133">
        <v>115669</v>
      </c>
      <c r="G133" s="3" t="str">
        <f>INDEX(HelperTables!$B$2:$B$13,MATCH(D133,HelperTables!$A$2:$A$13,0))</f>
        <v>Renters (Tenant)</v>
      </c>
      <c r="H133" s="3" t="str">
        <f t="shared" si="2"/>
        <v xml:space="preserve">14,000 to 19,999  </v>
      </c>
    </row>
    <row r="134" spans="1:8" x14ac:dyDescent="0.25">
      <c r="A134">
        <v>2010</v>
      </c>
      <c r="B134">
        <v>2009</v>
      </c>
      <c r="C134" t="s">
        <v>58</v>
      </c>
      <c r="D134">
        <v>4</v>
      </c>
      <c r="E134">
        <v>49171615.960000001</v>
      </c>
      <c r="F134">
        <v>272768</v>
      </c>
      <c r="G134" s="3" t="str">
        <f>INDEX(HelperTables!$B$2:$B$13,MATCH(D134,HelperTables!$A$2:$A$13,0))</f>
        <v>Renters (Tenant)</v>
      </c>
      <c r="H134" s="3" t="str">
        <f t="shared" si="2"/>
        <v xml:space="preserve">20,000 to 25,999  </v>
      </c>
    </row>
    <row r="135" spans="1:8" x14ac:dyDescent="0.25">
      <c r="A135">
        <v>2010</v>
      </c>
      <c r="B135">
        <v>2009</v>
      </c>
      <c r="C135" t="s">
        <v>59</v>
      </c>
      <c r="D135">
        <v>4</v>
      </c>
      <c r="E135">
        <v>33667336.630000003</v>
      </c>
      <c r="F135">
        <v>176572</v>
      </c>
      <c r="G135" s="3" t="str">
        <f>INDEX(HelperTables!$B$2:$B$13,MATCH(D135,HelperTables!$A$2:$A$13,0))</f>
        <v>Renters (Tenant)</v>
      </c>
      <c r="H135" s="3" t="str">
        <f t="shared" si="2"/>
        <v xml:space="preserve">26,000 to 31,999  </v>
      </c>
    </row>
    <row r="136" spans="1:8" x14ac:dyDescent="0.25">
      <c r="A136">
        <v>2010</v>
      </c>
      <c r="B136">
        <v>2009</v>
      </c>
      <c r="C136" t="s">
        <v>60</v>
      </c>
      <c r="D136">
        <v>4</v>
      </c>
      <c r="E136">
        <v>14040811.1</v>
      </c>
      <c r="F136">
        <v>66406</v>
      </c>
      <c r="G136" s="3" t="str">
        <f>INDEX(HelperTables!$B$2:$B$13,MATCH(D136,HelperTables!$A$2:$A$13,0))</f>
        <v>Renters (Tenant)</v>
      </c>
      <c r="H136" s="3" t="str">
        <f t="shared" si="2"/>
        <v xml:space="preserve">32,000 to 37,999  </v>
      </c>
    </row>
    <row r="137" spans="1:8" x14ac:dyDescent="0.25">
      <c r="A137">
        <v>2010</v>
      </c>
      <c r="B137">
        <v>2009</v>
      </c>
      <c r="C137" t="s">
        <v>61</v>
      </c>
      <c r="D137">
        <v>4</v>
      </c>
      <c r="E137">
        <v>16679238.390000001</v>
      </c>
      <c r="F137">
        <v>67763</v>
      </c>
      <c r="G137" s="3" t="str">
        <f>INDEX(HelperTables!$B$2:$B$13,MATCH(D137,HelperTables!$A$2:$A$13,0))</f>
        <v>Renters (Tenant)</v>
      </c>
      <c r="H137" s="3" t="str">
        <f t="shared" si="2"/>
        <v xml:space="preserve">38,000 to 43,999  </v>
      </c>
    </row>
    <row r="138" spans="1:8" x14ac:dyDescent="0.25">
      <c r="A138">
        <v>2010</v>
      </c>
      <c r="B138">
        <v>2009</v>
      </c>
      <c r="C138" t="s">
        <v>62</v>
      </c>
      <c r="D138">
        <v>4</v>
      </c>
      <c r="E138">
        <v>6826825.5199999996</v>
      </c>
      <c r="F138">
        <v>27589</v>
      </c>
      <c r="G138" s="3" t="str">
        <f>INDEX(HelperTables!$B$2:$B$13,MATCH(D138,HelperTables!$A$2:$A$13,0))</f>
        <v>Renters (Tenant)</v>
      </c>
      <c r="H138" s="3" t="str">
        <f t="shared" si="2"/>
        <v xml:space="preserve">44,000 to 49,999  </v>
      </c>
    </row>
    <row r="139" spans="1:8" x14ac:dyDescent="0.25">
      <c r="A139">
        <v>2010</v>
      </c>
      <c r="B139">
        <v>2009</v>
      </c>
      <c r="C139" t="s">
        <v>52</v>
      </c>
      <c r="D139">
        <v>4</v>
      </c>
      <c r="E139">
        <v>37024452.369999997</v>
      </c>
      <c r="F139">
        <v>127803</v>
      </c>
      <c r="G139" s="3" t="str">
        <f>INDEX(HelperTables!$B$2:$B$13,MATCH(D139,HelperTables!$A$2:$A$13,0))</f>
        <v>Renters (Tenant)</v>
      </c>
      <c r="H139" s="3" t="str">
        <f t="shared" si="2"/>
        <v xml:space="preserve">50,000 to 74,999  </v>
      </c>
    </row>
    <row r="140" spans="1:8" x14ac:dyDescent="0.25">
      <c r="A140">
        <v>2010</v>
      </c>
      <c r="B140">
        <v>2009</v>
      </c>
      <c r="C140" t="s">
        <v>54</v>
      </c>
      <c r="D140">
        <v>4</v>
      </c>
      <c r="E140">
        <v>12770109.48</v>
      </c>
      <c r="F140">
        <v>34127</v>
      </c>
      <c r="G140" s="3" t="str">
        <f>INDEX(HelperTables!$B$2:$B$13,MATCH(D140,HelperTables!$A$2:$A$13,0))</f>
        <v>Renters (Tenant)</v>
      </c>
      <c r="H140" s="3" t="str">
        <f t="shared" si="2"/>
        <v xml:space="preserve">75,000 to 99,999  </v>
      </c>
    </row>
    <row r="141" spans="1:8" x14ac:dyDescent="0.25">
      <c r="A141">
        <v>2010</v>
      </c>
      <c r="B141">
        <v>2009</v>
      </c>
      <c r="C141" t="s">
        <v>55</v>
      </c>
      <c r="D141">
        <v>4</v>
      </c>
      <c r="E141">
        <v>28062119.420000002</v>
      </c>
      <c r="F141">
        <v>51139</v>
      </c>
      <c r="G141" s="3" t="str">
        <f>INDEX(HelperTables!$B$2:$B$13,MATCH(D141,HelperTables!$A$2:$A$13,0))</f>
        <v>Renters (Tenant)</v>
      </c>
      <c r="H141" s="3" t="str">
        <f t="shared" si="2"/>
        <v xml:space="preserve">100,000 and over  </v>
      </c>
    </row>
    <row r="142" spans="1:8" x14ac:dyDescent="0.25">
      <c r="A142">
        <v>2010</v>
      </c>
      <c r="B142">
        <v>2008</v>
      </c>
      <c r="C142" t="s">
        <v>50</v>
      </c>
      <c r="D142">
        <v>5</v>
      </c>
      <c r="E142">
        <v>7215.62</v>
      </c>
      <c r="F142">
        <v>117</v>
      </c>
      <c r="G142" s="3" t="str">
        <f>INDEX(HelperTables!$B$2:$B$13,MATCH(D142,HelperTables!$A$2:$A$13,0))</f>
        <v>Homeowners Multi-Peril</v>
      </c>
      <c r="H142" s="3" t="str">
        <f t="shared" si="2"/>
        <v>49,999 and under</v>
      </c>
    </row>
    <row r="143" spans="1:8" x14ac:dyDescent="0.25">
      <c r="A143">
        <v>2010</v>
      </c>
      <c r="B143">
        <v>2008</v>
      </c>
      <c r="C143" t="s">
        <v>51</v>
      </c>
      <c r="D143">
        <v>5</v>
      </c>
      <c r="E143">
        <v>323</v>
      </c>
      <c r="F143">
        <v>1</v>
      </c>
      <c r="G143" s="3" t="str">
        <f>INDEX(HelperTables!$B$2:$B$13,MATCH(D143,HelperTables!$A$2:$A$13,0))</f>
        <v>Homeowners Multi-Peril</v>
      </c>
      <c r="H143" s="3" t="str">
        <f t="shared" si="2"/>
        <v>49,999 and under</v>
      </c>
    </row>
    <row r="144" spans="1:8" x14ac:dyDescent="0.25">
      <c r="A144">
        <v>2010</v>
      </c>
      <c r="B144">
        <v>2008</v>
      </c>
      <c r="C144" t="s">
        <v>52</v>
      </c>
      <c r="D144">
        <v>5</v>
      </c>
      <c r="E144">
        <v>9404.2999999999993</v>
      </c>
      <c r="F144">
        <v>26</v>
      </c>
      <c r="G144" s="3" t="str">
        <f>INDEX(HelperTables!$B$2:$B$13,MATCH(D144,HelperTables!$A$2:$A$13,0))</f>
        <v>Homeowners Multi-Peril</v>
      </c>
      <c r="H144" s="3" t="str">
        <f t="shared" si="2"/>
        <v xml:space="preserve">50,000 to 74,999  </v>
      </c>
    </row>
    <row r="145" spans="1:8" x14ac:dyDescent="0.25">
      <c r="A145">
        <v>2010</v>
      </c>
      <c r="B145">
        <v>2008</v>
      </c>
      <c r="C145" t="s">
        <v>54</v>
      </c>
      <c r="D145">
        <v>5</v>
      </c>
      <c r="E145">
        <v>214506.23</v>
      </c>
      <c r="F145">
        <v>526</v>
      </c>
      <c r="G145" s="3" t="str">
        <f>INDEX(HelperTables!$B$2:$B$13,MATCH(D145,HelperTables!$A$2:$A$13,0))</f>
        <v>Homeowners Multi-Peril</v>
      </c>
      <c r="H145" s="3" t="str">
        <f t="shared" si="2"/>
        <v xml:space="preserve">75,000 to 99,999  </v>
      </c>
    </row>
    <row r="146" spans="1:8" x14ac:dyDescent="0.25">
      <c r="A146">
        <v>2010</v>
      </c>
      <c r="B146">
        <v>2008</v>
      </c>
      <c r="C146" t="s">
        <v>4</v>
      </c>
      <c r="D146">
        <v>5</v>
      </c>
      <c r="E146">
        <v>2338091.27</v>
      </c>
      <c r="F146">
        <v>5216</v>
      </c>
      <c r="G146" s="3" t="str">
        <f>INDEX(HelperTables!$B$2:$B$13,MATCH(D146,HelperTables!$A$2:$A$13,0))</f>
        <v>Homeowners Multi-Peril</v>
      </c>
      <c r="H146" s="3" t="str">
        <f t="shared" si="2"/>
        <v>100,000 to 124,999</v>
      </c>
    </row>
    <row r="147" spans="1:8" x14ac:dyDescent="0.25">
      <c r="A147">
        <v>2010</v>
      </c>
      <c r="B147">
        <v>2008</v>
      </c>
      <c r="C147" t="s">
        <v>5</v>
      </c>
      <c r="D147">
        <v>5</v>
      </c>
      <c r="E147">
        <v>9724239.1600000001</v>
      </c>
      <c r="F147">
        <v>19624</v>
      </c>
      <c r="G147" s="3" t="str">
        <f>INDEX(HelperTables!$B$2:$B$13,MATCH(D147,HelperTables!$A$2:$A$13,0))</f>
        <v>Homeowners Multi-Peril</v>
      </c>
      <c r="H147" s="3" t="str">
        <f t="shared" si="2"/>
        <v>125,000 to 149,999</v>
      </c>
    </row>
    <row r="148" spans="1:8" x14ac:dyDescent="0.25">
      <c r="A148">
        <v>2010</v>
      </c>
      <c r="B148">
        <v>2008</v>
      </c>
      <c r="C148" t="s">
        <v>6</v>
      </c>
      <c r="D148">
        <v>5</v>
      </c>
      <c r="E148">
        <v>25184512.93</v>
      </c>
      <c r="F148">
        <v>44641</v>
      </c>
      <c r="G148" s="3" t="str">
        <f>INDEX(HelperTables!$B$2:$B$13,MATCH(D148,HelperTables!$A$2:$A$13,0))</f>
        <v>Homeowners Multi-Peril</v>
      </c>
      <c r="H148" s="3" t="str">
        <f t="shared" si="2"/>
        <v>150,000 to 174,999</v>
      </c>
    </row>
    <row r="149" spans="1:8" x14ac:dyDescent="0.25">
      <c r="A149">
        <v>2010</v>
      </c>
      <c r="B149">
        <v>2008</v>
      </c>
      <c r="C149" t="s">
        <v>7</v>
      </c>
      <c r="D149">
        <v>5</v>
      </c>
      <c r="E149">
        <v>49396622.57</v>
      </c>
      <c r="F149">
        <v>77479</v>
      </c>
      <c r="G149" s="3" t="str">
        <f>INDEX(HelperTables!$B$2:$B$13,MATCH(D149,HelperTables!$A$2:$A$13,0))</f>
        <v>Homeowners Multi-Peril</v>
      </c>
      <c r="H149" s="3" t="str">
        <f t="shared" si="2"/>
        <v>175,000 to 199,999</v>
      </c>
    </row>
    <row r="150" spans="1:8" x14ac:dyDescent="0.25">
      <c r="A150">
        <v>2010</v>
      </c>
      <c r="B150">
        <v>2008</v>
      </c>
      <c r="C150" t="s">
        <v>1</v>
      </c>
      <c r="D150">
        <v>5</v>
      </c>
      <c r="E150">
        <v>305109908.30000001</v>
      </c>
      <c r="F150">
        <v>383599</v>
      </c>
      <c r="G150" s="3" t="str">
        <f>INDEX(HelperTables!$B$2:$B$13,MATCH(D150,HelperTables!$A$2:$A$13,0))</f>
        <v>Homeowners Multi-Peril</v>
      </c>
      <c r="H150" s="3" t="str">
        <f t="shared" si="2"/>
        <v>200,000 to 299,999</v>
      </c>
    </row>
    <row r="151" spans="1:8" x14ac:dyDescent="0.25">
      <c r="A151">
        <v>2010</v>
      </c>
      <c r="B151">
        <v>2008</v>
      </c>
      <c r="C151" t="s">
        <v>2</v>
      </c>
      <c r="D151">
        <v>5</v>
      </c>
      <c r="E151">
        <v>217648698.65000001</v>
      </c>
      <c r="F151">
        <v>220949</v>
      </c>
      <c r="G151" s="3" t="str">
        <f>INDEX(HelperTables!$B$2:$B$13,MATCH(D151,HelperTables!$A$2:$A$13,0))</f>
        <v>Homeowners Multi-Peril</v>
      </c>
      <c r="H151" s="3" t="str">
        <f t="shared" si="2"/>
        <v>300,000 to 399,999</v>
      </c>
    </row>
    <row r="152" spans="1:8" x14ac:dyDescent="0.25">
      <c r="A152">
        <v>2010</v>
      </c>
      <c r="B152">
        <v>2008</v>
      </c>
      <c r="C152" t="s">
        <v>3</v>
      </c>
      <c r="D152">
        <v>5</v>
      </c>
      <c r="E152">
        <v>127058165.59999999</v>
      </c>
      <c r="F152">
        <v>109046</v>
      </c>
      <c r="G152" s="3" t="str">
        <f>INDEX(HelperTables!$B$2:$B$13,MATCH(D152,HelperTables!$A$2:$A$13,0))</f>
        <v>Homeowners Multi-Peril</v>
      </c>
      <c r="H152" s="3" t="str">
        <f t="shared" si="2"/>
        <v>400,000 to 499,999</v>
      </c>
    </row>
    <row r="153" spans="1:8" x14ac:dyDescent="0.25">
      <c r="A153">
        <v>2010</v>
      </c>
      <c r="B153">
        <v>2008</v>
      </c>
      <c r="C153" t="s">
        <v>53</v>
      </c>
      <c r="D153">
        <v>5</v>
      </c>
      <c r="E153">
        <v>386768703.92000002</v>
      </c>
      <c r="F153">
        <v>173685</v>
      </c>
      <c r="G153" s="3" t="str">
        <f>INDEX(HelperTables!$B$2:$B$13,MATCH(D153,HelperTables!$A$2:$A$13,0))</f>
        <v>Homeowners Multi-Peril</v>
      </c>
      <c r="H153" s="3" t="str">
        <f t="shared" si="2"/>
        <v xml:space="preserve">500,000 and over  </v>
      </c>
    </row>
    <row r="154" spans="1:8" x14ac:dyDescent="0.25">
      <c r="A154">
        <v>2010</v>
      </c>
      <c r="B154">
        <v>2009</v>
      </c>
      <c r="C154" t="s">
        <v>50</v>
      </c>
      <c r="D154">
        <v>5</v>
      </c>
      <c r="E154">
        <v>6943.99</v>
      </c>
      <c r="F154">
        <v>114</v>
      </c>
      <c r="G154" s="3" t="str">
        <f>INDEX(HelperTables!$B$2:$B$13,MATCH(D154,HelperTables!$A$2:$A$13,0))</f>
        <v>Homeowners Multi-Peril</v>
      </c>
      <c r="H154" s="3" t="str">
        <f t="shared" si="2"/>
        <v>49,999 and under</v>
      </c>
    </row>
    <row r="155" spans="1:8" x14ac:dyDescent="0.25">
      <c r="A155">
        <v>2010</v>
      </c>
      <c r="B155">
        <v>2009</v>
      </c>
      <c r="C155" t="s">
        <v>51</v>
      </c>
      <c r="D155">
        <v>5</v>
      </c>
      <c r="E155">
        <v>666</v>
      </c>
      <c r="F155">
        <v>2</v>
      </c>
      <c r="G155" s="3" t="str">
        <f>INDEX(HelperTables!$B$2:$B$13,MATCH(D155,HelperTables!$A$2:$A$13,0))</f>
        <v>Homeowners Multi-Peril</v>
      </c>
      <c r="H155" s="3" t="str">
        <f t="shared" si="2"/>
        <v>49,999 and under</v>
      </c>
    </row>
    <row r="156" spans="1:8" x14ac:dyDescent="0.25">
      <c r="A156">
        <v>2010</v>
      </c>
      <c r="B156">
        <v>2009</v>
      </c>
      <c r="C156" t="s">
        <v>52</v>
      </c>
      <c r="D156">
        <v>5</v>
      </c>
      <c r="E156">
        <v>7574.76</v>
      </c>
      <c r="F156">
        <v>20</v>
      </c>
      <c r="G156" s="3" t="str">
        <f>INDEX(HelperTables!$B$2:$B$13,MATCH(D156,HelperTables!$A$2:$A$13,0))</f>
        <v>Homeowners Multi-Peril</v>
      </c>
      <c r="H156" s="3" t="str">
        <f t="shared" si="2"/>
        <v xml:space="preserve">50,000 to 74,999  </v>
      </c>
    </row>
    <row r="157" spans="1:8" x14ac:dyDescent="0.25">
      <c r="A157">
        <v>2010</v>
      </c>
      <c r="B157">
        <v>2009</v>
      </c>
      <c r="C157" t="s">
        <v>54</v>
      </c>
      <c r="D157">
        <v>5</v>
      </c>
      <c r="E157">
        <v>140373.81</v>
      </c>
      <c r="F157">
        <v>334</v>
      </c>
      <c r="G157" s="3" t="str">
        <f>INDEX(HelperTables!$B$2:$B$13,MATCH(D157,HelperTables!$A$2:$A$13,0))</f>
        <v>Homeowners Multi-Peril</v>
      </c>
      <c r="H157" s="3" t="str">
        <f t="shared" si="2"/>
        <v xml:space="preserve">75,000 to 99,999  </v>
      </c>
    </row>
    <row r="158" spans="1:8" x14ac:dyDescent="0.25">
      <c r="A158">
        <v>2010</v>
      </c>
      <c r="B158">
        <v>2009</v>
      </c>
      <c r="C158" t="s">
        <v>4</v>
      </c>
      <c r="D158">
        <v>5</v>
      </c>
      <c r="E158">
        <v>1624809.93</v>
      </c>
      <c r="F158">
        <v>3528</v>
      </c>
      <c r="G158" s="3" t="str">
        <f>INDEX(HelperTables!$B$2:$B$13,MATCH(D158,HelperTables!$A$2:$A$13,0))</f>
        <v>Homeowners Multi-Peril</v>
      </c>
      <c r="H158" s="3" t="str">
        <f t="shared" si="2"/>
        <v>100,000 to 124,999</v>
      </c>
    </row>
    <row r="159" spans="1:8" x14ac:dyDescent="0.25">
      <c r="A159">
        <v>2010</v>
      </c>
      <c r="B159">
        <v>2009</v>
      </c>
      <c r="C159" t="s">
        <v>5</v>
      </c>
      <c r="D159">
        <v>5</v>
      </c>
      <c r="E159">
        <v>7727593.5099999998</v>
      </c>
      <c r="F159">
        <v>15411</v>
      </c>
      <c r="G159" s="3" t="str">
        <f>INDEX(HelperTables!$B$2:$B$13,MATCH(D159,HelperTables!$A$2:$A$13,0))</f>
        <v>Homeowners Multi-Peril</v>
      </c>
      <c r="H159" s="3" t="str">
        <f t="shared" si="2"/>
        <v>125,000 to 149,999</v>
      </c>
    </row>
    <row r="160" spans="1:8" x14ac:dyDescent="0.25">
      <c r="A160">
        <v>2010</v>
      </c>
      <c r="B160">
        <v>2009</v>
      </c>
      <c r="C160" t="s">
        <v>6</v>
      </c>
      <c r="D160">
        <v>5</v>
      </c>
      <c r="E160">
        <v>20963398.780000001</v>
      </c>
      <c r="F160">
        <v>37654</v>
      </c>
      <c r="G160" s="3" t="str">
        <f>INDEX(HelperTables!$B$2:$B$13,MATCH(D160,HelperTables!$A$2:$A$13,0))</f>
        <v>Homeowners Multi-Peril</v>
      </c>
      <c r="H160" s="3" t="str">
        <f t="shared" si="2"/>
        <v>150,000 to 174,999</v>
      </c>
    </row>
    <row r="161" spans="1:8" x14ac:dyDescent="0.25">
      <c r="A161">
        <v>2010</v>
      </c>
      <c r="B161">
        <v>2009</v>
      </c>
      <c r="C161" t="s">
        <v>7</v>
      </c>
      <c r="D161">
        <v>5</v>
      </c>
      <c r="E161">
        <v>42515210.130000003</v>
      </c>
      <c r="F161">
        <v>68017</v>
      </c>
      <c r="G161" s="3" t="str">
        <f>INDEX(HelperTables!$B$2:$B$13,MATCH(D161,HelperTables!$A$2:$A$13,0))</f>
        <v>Homeowners Multi-Peril</v>
      </c>
      <c r="H161" s="3" t="str">
        <f t="shared" si="2"/>
        <v>175,000 to 199,999</v>
      </c>
    </row>
    <row r="162" spans="1:8" x14ac:dyDescent="0.25">
      <c r="A162">
        <v>2010</v>
      </c>
      <c r="B162">
        <v>2009</v>
      </c>
      <c r="C162" t="s">
        <v>1</v>
      </c>
      <c r="D162">
        <v>5</v>
      </c>
      <c r="E162">
        <v>305321526.91000003</v>
      </c>
      <c r="F162">
        <v>390565</v>
      </c>
      <c r="G162" s="3" t="str">
        <f>INDEX(HelperTables!$B$2:$B$13,MATCH(D162,HelperTables!$A$2:$A$13,0))</f>
        <v>Homeowners Multi-Peril</v>
      </c>
      <c r="H162" s="3" t="str">
        <f t="shared" si="2"/>
        <v>200,000 to 299,999</v>
      </c>
    </row>
    <row r="163" spans="1:8" x14ac:dyDescent="0.25">
      <c r="A163">
        <v>2010</v>
      </c>
      <c r="B163">
        <v>2009</v>
      </c>
      <c r="C163" t="s">
        <v>2</v>
      </c>
      <c r="D163">
        <v>5</v>
      </c>
      <c r="E163">
        <v>237142184.24000001</v>
      </c>
      <c r="F163">
        <v>244870</v>
      </c>
      <c r="G163" s="3" t="str">
        <f>INDEX(HelperTables!$B$2:$B$13,MATCH(D163,HelperTables!$A$2:$A$13,0))</f>
        <v>Homeowners Multi-Peril</v>
      </c>
      <c r="H163" s="3" t="str">
        <f t="shared" si="2"/>
        <v>300,000 to 399,999</v>
      </c>
    </row>
    <row r="164" spans="1:8" x14ac:dyDescent="0.25">
      <c r="A164">
        <v>2010</v>
      </c>
      <c r="B164">
        <v>2009</v>
      </c>
      <c r="C164" t="s">
        <v>3</v>
      </c>
      <c r="D164">
        <v>5</v>
      </c>
      <c r="E164">
        <v>146355302.56999999</v>
      </c>
      <c r="F164">
        <v>127084</v>
      </c>
      <c r="G164" s="3" t="str">
        <f>INDEX(HelperTables!$B$2:$B$13,MATCH(D164,HelperTables!$A$2:$A$13,0))</f>
        <v>Homeowners Multi-Peril</v>
      </c>
      <c r="H164" s="3" t="str">
        <f t="shared" si="2"/>
        <v>400,000 to 499,999</v>
      </c>
    </row>
    <row r="165" spans="1:8" x14ac:dyDescent="0.25">
      <c r="A165">
        <v>2010</v>
      </c>
      <c r="B165">
        <v>2009</v>
      </c>
      <c r="C165" t="s">
        <v>53</v>
      </c>
      <c r="D165">
        <v>5</v>
      </c>
      <c r="E165">
        <v>423726267.19</v>
      </c>
      <c r="F165">
        <v>195838</v>
      </c>
      <c r="G165" s="3" t="str">
        <f>INDEX(HelperTables!$B$2:$B$13,MATCH(D165,HelperTables!$A$2:$A$13,0))</f>
        <v>Homeowners Multi-Peril</v>
      </c>
      <c r="H165" s="3" t="str">
        <f t="shared" si="2"/>
        <v xml:space="preserve">500,000 and over  </v>
      </c>
    </row>
    <row r="166" spans="1:8" x14ac:dyDescent="0.25">
      <c r="A166">
        <v>2010</v>
      </c>
      <c r="B166">
        <v>2008</v>
      </c>
      <c r="C166" t="s">
        <v>56</v>
      </c>
      <c r="D166">
        <v>6</v>
      </c>
      <c r="E166">
        <v>12292595.41</v>
      </c>
      <c r="F166">
        <v>52943</v>
      </c>
      <c r="G166" s="3" t="str">
        <f>INDEX(HelperTables!$B$2:$B$13,MATCH(D166,HelperTables!$A$2:$A$13,0))</f>
        <v>Condominium Unit Owners</v>
      </c>
      <c r="H166" s="3" t="str">
        <f t="shared" si="2"/>
        <v xml:space="preserve">13,999 and under  </v>
      </c>
    </row>
    <row r="167" spans="1:8" x14ac:dyDescent="0.25">
      <c r="A167">
        <v>2010</v>
      </c>
      <c r="B167">
        <v>2008</v>
      </c>
      <c r="C167" t="s">
        <v>57</v>
      </c>
      <c r="D167">
        <v>6</v>
      </c>
      <c r="E167">
        <v>2703280.9</v>
      </c>
      <c r="F167">
        <v>11393</v>
      </c>
      <c r="G167" s="3" t="str">
        <f>INDEX(HelperTables!$B$2:$B$13,MATCH(D167,HelperTables!$A$2:$A$13,0))</f>
        <v>Condominium Unit Owners</v>
      </c>
      <c r="H167" s="3" t="str">
        <f t="shared" si="2"/>
        <v xml:space="preserve">14,000 to 19,999  </v>
      </c>
    </row>
    <row r="168" spans="1:8" x14ac:dyDescent="0.25">
      <c r="A168">
        <v>2010</v>
      </c>
      <c r="B168">
        <v>2008</v>
      </c>
      <c r="C168" t="s">
        <v>58</v>
      </c>
      <c r="D168">
        <v>6</v>
      </c>
      <c r="E168">
        <v>12314330.460000001</v>
      </c>
      <c r="F168">
        <v>50194</v>
      </c>
      <c r="G168" s="3" t="str">
        <f>INDEX(HelperTables!$B$2:$B$13,MATCH(D168,HelperTables!$A$2:$A$13,0))</f>
        <v>Condominium Unit Owners</v>
      </c>
      <c r="H168" s="3" t="str">
        <f t="shared" si="2"/>
        <v xml:space="preserve">20,000 to 25,999  </v>
      </c>
    </row>
    <row r="169" spans="1:8" x14ac:dyDescent="0.25">
      <c r="A169">
        <v>2010</v>
      </c>
      <c r="B169">
        <v>2008</v>
      </c>
      <c r="C169" t="s">
        <v>59</v>
      </c>
      <c r="D169">
        <v>6</v>
      </c>
      <c r="E169">
        <v>12533358.23</v>
      </c>
      <c r="F169">
        <v>47265</v>
      </c>
      <c r="G169" s="3" t="str">
        <f>INDEX(HelperTables!$B$2:$B$13,MATCH(D169,HelperTables!$A$2:$A$13,0))</f>
        <v>Condominium Unit Owners</v>
      </c>
      <c r="H169" s="3" t="str">
        <f t="shared" si="2"/>
        <v xml:space="preserve">26,000 to 31,999  </v>
      </c>
    </row>
    <row r="170" spans="1:8" x14ac:dyDescent="0.25">
      <c r="A170">
        <v>2010</v>
      </c>
      <c r="B170">
        <v>2008</v>
      </c>
      <c r="C170" t="s">
        <v>60</v>
      </c>
      <c r="D170">
        <v>6</v>
      </c>
      <c r="E170">
        <v>10856855.85</v>
      </c>
      <c r="F170">
        <v>39984</v>
      </c>
      <c r="G170" s="3" t="str">
        <f>INDEX(HelperTables!$B$2:$B$13,MATCH(D170,HelperTables!$A$2:$A$13,0))</f>
        <v>Condominium Unit Owners</v>
      </c>
      <c r="H170" s="3" t="str">
        <f t="shared" si="2"/>
        <v xml:space="preserve">32,000 to 37,999  </v>
      </c>
    </row>
    <row r="171" spans="1:8" x14ac:dyDescent="0.25">
      <c r="A171">
        <v>2010</v>
      </c>
      <c r="B171">
        <v>2008</v>
      </c>
      <c r="C171" t="s">
        <v>61</v>
      </c>
      <c r="D171">
        <v>6</v>
      </c>
      <c r="E171">
        <v>11929685.33</v>
      </c>
      <c r="F171">
        <v>41292</v>
      </c>
      <c r="G171" s="3" t="str">
        <f>INDEX(HelperTables!$B$2:$B$13,MATCH(D171,HelperTables!$A$2:$A$13,0))</f>
        <v>Condominium Unit Owners</v>
      </c>
      <c r="H171" s="3" t="str">
        <f t="shared" si="2"/>
        <v xml:space="preserve">38,000 to 43,999  </v>
      </c>
    </row>
    <row r="172" spans="1:8" x14ac:dyDescent="0.25">
      <c r="A172">
        <v>2010</v>
      </c>
      <c r="B172">
        <v>2008</v>
      </c>
      <c r="C172" t="s">
        <v>62</v>
      </c>
      <c r="D172">
        <v>6</v>
      </c>
      <c r="E172">
        <v>8038198.0999999996</v>
      </c>
      <c r="F172">
        <v>26572</v>
      </c>
      <c r="G172" s="3" t="str">
        <f>INDEX(HelperTables!$B$2:$B$13,MATCH(D172,HelperTables!$A$2:$A$13,0))</f>
        <v>Condominium Unit Owners</v>
      </c>
      <c r="H172" s="3" t="str">
        <f t="shared" si="2"/>
        <v xml:space="preserve">44,000 to 49,999  </v>
      </c>
    </row>
    <row r="173" spans="1:8" x14ac:dyDescent="0.25">
      <c r="A173">
        <v>2010</v>
      </c>
      <c r="B173">
        <v>2008</v>
      </c>
      <c r="C173" t="s">
        <v>52</v>
      </c>
      <c r="D173">
        <v>6</v>
      </c>
      <c r="E173">
        <v>62514221.789999999</v>
      </c>
      <c r="F173">
        <v>176328</v>
      </c>
      <c r="G173" s="3" t="str">
        <f>INDEX(HelperTables!$B$2:$B$13,MATCH(D173,HelperTables!$A$2:$A$13,0))</f>
        <v>Condominium Unit Owners</v>
      </c>
      <c r="H173" s="3" t="str">
        <f t="shared" si="2"/>
        <v xml:space="preserve">50,000 to 74,999  </v>
      </c>
    </row>
    <row r="174" spans="1:8" x14ac:dyDescent="0.25">
      <c r="A174">
        <v>2010</v>
      </c>
      <c r="B174">
        <v>2008</v>
      </c>
      <c r="C174" t="s">
        <v>54</v>
      </c>
      <c r="D174">
        <v>6</v>
      </c>
      <c r="E174">
        <v>29027835.469999999</v>
      </c>
      <c r="F174">
        <v>65088</v>
      </c>
      <c r="G174" s="3" t="str">
        <f>INDEX(HelperTables!$B$2:$B$13,MATCH(D174,HelperTables!$A$2:$A$13,0))</f>
        <v>Condominium Unit Owners</v>
      </c>
      <c r="H174" s="3" t="str">
        <f t="shared" si="2"/>
        <v xml:space="preserve">75,000 to 99,999  </v>
      </c>
    </row>
    <row r="175" spans="1:8" x14ac:dyDescent="0.25">
      <c r="A175">
        <v>2010</v>
      </c>
      <c r="B175">
        <v>2008</v>
      </c>
      <c r="C175" t="s">
        <v>55</v>
      </c>
      <c r="D175">
        <v>6</v>
      </c>
      <c r="E175">
        <v>59560908.770000003</v>
      </c>
      <c r="F175">
        <v>80184</v>
      </c>
      <c r="G175" s="3" t="str">
        <f>INDEX(HelperTables!$B$2:$B$13,MATCH(D175,HelperTables!$A$2:$A$13,0))</f>
        <v>Condominium Unit Owners</v>
      </c>
      <c r="H175" s="3" t="str">
        <f t="shared" si="2"/>
        <v xml:space="preserve">100,000 and over  </v>
      </c>
    </row>
    <row r="176" spans="1:8" x14ac:dyDescent="0.25">
      <c r="A176">
        <v>2010</v>
      </c>
      <c r="B176">
        <v>2009</v>
      </c>
      <c r="C176" t="s">
        <v>56</v>
      </c>
      <c r="D176">
        <v>6</v>
      </c>
      <c r="E176">
        <v>16313769.01</v>
      </c>
      <c r="F176">
        <v>57808</v>
      </c>
      <c r="G176" s="3" t="str">
        <f>INDEX(HelperTables!$B$2:$B$13,MATCH(D176,HelperTables!$A$2:$A$13,0))</f>
        <v>Condominium Unit Owners</v>
      </c>
      <c r="H176" s="3" t="str">
        <f t="shared" si="2"/>
        <v xml:space="preserve">13,999 and under  </v>
      </c>
    </row>
    <row r="177" spans="1:8" x14ac:dyDescent="0.25">
      <c r="A177">
        <v>2010</v>
      </c>
      <c r="B177">
        <v>2009</v>
      </c>
      <c r="C177" t="s">
        <v>57</v>
      </c>
      <c r="D177">
        <v>6</v>
      </c>
      <c r="E177">
        <v>3908550.76</v>
      </c>
      <c r="F177">
        <v>14829</v>
      </c>
      <c r="G177" s="3" t="str">
        <f>INDEX(HelperTables!$B$2:$B$13,MATCH(D177,HelperTables!$A$2:$A$13,0))</f>
        <v>Condominium Unit Owners</v>
      </c>
      <c r="H177" s="3" t="str">
        <f t="shared" si="2"/>
        <v xml:space="preserve">14,000 to 19,999  </v>
      </c>
    </row>
    <row r="178" spans="1:8" x14ac:dyDescent="0.25">
      <c r="A178">
        <v>2010</v>
      </c>
      <c r="B178">
        <v>2009</v>
      </c>
      <c r="C178" t="s">
        <v>58</v>
      </c>
      <c r="D178">
        <v>6</v>
      </c>
      <c r="E178">
        <v>16045215.279999999</v>
      </c>
      <c r="F178">
        <v>56394</v>
      </c>
      <c r="G178" s="3" t="str">
        <f>INDEX(HelperTables!$B$2:$B$13,MATCH(D178,HelperTables!$A$2:$A$13,0))</f>
        <v>Condominium Unit Owners</v>
      </c>
      <c r="H178" s="3" t="str">
        <f t="shared" si="2"/>
        <v xml:space="preserve">20,000 to 25,999  </v>
      </c>
    </row>
    <row r="179" spans="1:8" x14ac:dyDescent="0.25">
      <c r="A179">
        <v>2010</v>
      </c>
      <c r="B179">
        <v>2009</v>
      </c>
      <c r="C179" t="s">
        <v>59</v>
      </c>
      <c r="D179">
        <v>6</v>
      </c>
      <c r="E179">
        <v>14407340.949999999</v>
      </c>
      <c r="F179">
        <v>50014</v>
      </c>
      <c r="G179" s="3" t="str">
        <f>INDEX(HelperTables!$B$2:$B$13,MATCH(D179,HelperTables!$A$2:$A$13,0))</f>
        <v>Condominium Unit Owners</v>
      </c>
      <c r="H179" s="3" t="str">
        <f t="shared" si="2"/>
        <v xml:space="preserve">26,000 to 31,999  </v>
      </c>
    </row>
    <row r="180" spans="1:8" x14ac:dyDescent="0.25">
      <c r="A180">
        <v>2010</v>
      </c>
      <c r="B180">
        <v>2009</v>
      </c>
      <c r="C180" t="s">
        <v>60</v>
      </c>
      <c r="D180">
        <v>6</v>
      </c>
      <c r="E180">
        <v>11409556.24</v>
      </c>
      <c r="F180">
        <v>39603</v>
      </c>
      <c r="G180" s="3" t="str">
        <f>INDEX(HelperTables!$B$2:$B$13,MATCH(D180,HelperTables!$A$2:$A$13,0))</f>
        <v>Condominium Unit Owners</v>
      </c>
      <c r="H180" s="3" t="str">
        <f t="shared" si="2"/>
        <v xml:space="preserve">32,000 to 37,999  </v>
      </c>
    </row>
    <row r="181" spans="1:8" x14ac:dyDescent="0.25">
      <c r="A181">
        <v>2010</v>
      </c>
      <c r="B181">
        <v>2009</v>
      </c>
      <c r="C181" t="s">
        <v>61</v>
      </c>
      <c r="D181">
        <v>6</v>
      </c>
      <c r="E181">
        <v>13221953.060000001</v>
      </c>
      <c r="F181">
        <v>43202</v>
      </c>
      <c r="G181" s="3" t="str">
        <f>INDEX(HelperTables!$B$2:$B$13,MATCH(D181,HelperTables!$A$2:$A$13,0))</f>
        <v>Condominium Unit Owners</v>
      </c>
      <c r="H181" s="3" t="str">
        <f t="shared" si="2"/>
        <v xml:space="preserve">38,000 to 43,999  </v>
      </c>
    </row>
    <row r="182" spans="1:8" x14ac:dyDescent="0.25">
      <c r="A182">
        <v>2010</v>
      </c>
      <c r="B182">
        <v>2009</v>
      </c>
      <c r="C182" t="s">
        <v>62</v>
      </c>
      <c r="D182">
        <v>6</v>
      </c>
      <c r="E182">
        <v>8526930.1500000004</v>
      </c>
      <c r="F182">
        <v>27101</v>
      </c>
      <c r="G182" s="3" t="str">
        <f>INDEX(HelperTables!$B$2:$B$13,MATCH(D182,HelperTables!$A$2:$A$13,0))</f>
        <v>Condominium Unit Owners</v>
      </c>
      <c r="H182" s="3" t="str">
        <f t="shared" si="2"/>
        <v xml:space="preserve">44,000 to 49,999  </v>
      </c>
    </row>
    <row r="183" spans="1:8" x14ac:dyDescent="0.25">
      <c r="A183">
        <v>2010</v>
      </c>
      <c r="B183">
        <v>2009</v>
      </c>
      <c r="C183" t="s">
        <v>52</v>
      </c>
      <c r="D183">
        <v>6</v>
      </c>
      <c r="E183">
        <v>67793853.890000001</v>
      </c>
      <c r="F183">
        <v>178019</v>
      </c>
      <c r="G183" s="3" t="str">
        <f>INDEX(HelperTables!$B$2:$B$13,MATCH(D183,HelperTables!$A$2:$A$13,0))</f>
        <v>Condominium Unit Owners</v>
      </c>
      <c r="H183" s="3" t="str">
        <f t="shared" si="2"/>
        <v xml:space="preserve">50,000 to 74,999  </v>
      </c>
    </row>
    <row r="184" spans="1:8" x14ac:dyDescent="0.25">
      <c r="A184">
        <v>2010</v>
      </c>
      <c r="B184">
        <v>2009</v>
      </c>
      <c r="C184" t="s">
        <v>54</v>
      </c>
      <c r="D184">
        <v>6</v>
      </c>
      <c r="E184">
        <v>31728450.079999998</v>
      </c>
      <c r="F184">
        <v>67384</v>
      </c>
      <c r="G184" s="3" t="str">
        <f>INDEX(HelperTables!$B$2:$B$13,MATCH(D184,HelperTables!$A$2:$A$13,0))</f>
        <v>Condominium Unit Owners</v>
      </c>
      <c r="H184" s="3" t="str">
        <f t="shared" si="2"/>
        <v xml:space="preserve">75,000 to 99,999  </v>
      </c>
    </row>
    <row r="185" spans="1:8" x14ac:dyDescent="0.25">
      <c r="A185">
        <v>2010</v>
      </c>
      <c r="B185">
        <v>2009</v>
      </c>
      <c r="C185" t="s">
        <v>55</v>
      </c>
      <c r="D185">
        <v>6</v>
      </c>
      <c r="E185">
        <v>65561225.380000003</v>
      </c>
      <c r="F185">
        <v>82636</v>
      </c>
      <c r="G185" s="3" t="str">
        <f>INDEX(HelperTables!$B$2:$B$13,MATCH(D185,HelperTables!$A$2:$A$13,0))</f>
        <v>Condominium Unit Owners</v>
      </c>
      <c r="H185" s="3" t="str">
        <f t="shared" si="2"/>
        <v xml:space="preserve">100,000 and over  </v>
      </c>
    </row>
    <row r="186" spans="1:8" x14ac:dyDescent="0.25">
      <c r="A186">
        <v>2010</v>
      </c>
      <c r="B186">
        <v>2008</v>
      </c>
      <c r="C186" t="s">
        <v>50</v>
      </c>
      <c r="D186">
        <v>7</v>
      </c>
      <c r="E186">
        <v>7164215.04</v>
      </c>
      <c r="F186">
        <v>28041</v>
      </c>
      <c r="G186" s="3" t="str">
        <f>INDEX(HelperTables!$B$2:$B$13,MATCH(D186,HelperTables!$A$2:$A$13,0))</f>
        <v>Mobile Homes</v>
      </c>
      <c r="H186" s="3" t="str">
        <f t="shared" si="2"/>
        <v>49,999 and under</v>
      </c>
    </row>
    <row r="187" spans="1:8" x14ac:dyDescent="0.25">
      <c r="A187">
        <v>2010</v>
      </c>
      <c r="B187">
        <v>2008</v>
      </c>
      <c r="C187" t="s">
        <v>51</v>
      </c>
      <c r="D187">
        <v>7</v>
      </c>
      <c r="E187">
        <v>20373085.100000001</v>
      </c>
      <c r="F187">
        <v>59477</v>
      </c>
      <c r="G187" s="3" t="str">
        <f>INDEX(HelperTables!$B$2:$B$13,MATCH(D187,HelperTables!$A$2:$A$13,0))</f>
        <v>Mobile Homes</v>
      </c>
      <c r="H187" s="3" t="str">
        <f t="shared" si="2"/>
        <v>49,999 and under</v>
      </c>
    </row>
    <row r="188" spans="1:8" x14ac:dyDescent="0.25">
      <c r="A188">
        <v>2010</v>
      </c>
      <c r="B188">
        <v>2008</v>
      </c>
      <c r="C188" t="s">
        <v>52</v>
      </c>
      <c r="D188">
        <v>7</v>
      </c>
      <c r="E188">
        <v>32070913.390000001</v>
      </c>
      <c r="F188">
        <v>73453</v>
      </c>
      <c r="G188" s="3" t="str">
        <f>INDEX(HelperTables!$B$2:$B$13,MATCH(D188,HelperTables!$A$2:$A$13,0))</f>
        <v>Mobile Homes</v>
      </c>
      <c r="H188" s="3" t="str">
        <f t="shared" si="2"/>
        <v xml:space="preserve">50,000 to 74,999  </v>
      </c>
    </row>
    <row r="189" spans="1:8" x14ac:dyDescent="0.25">
      <c r="A189">
        <v>2010</v>
      </c>
      <c r="B189">
        <v>2008</v>
      </c>
      <c r="C189" t="s">
        <v>54</v>
      </c>
      <c r="D189">
        <v>7</v>
      </c>
      <c r="E189">
        <v>37060439.509999998</v>
      </c>
      <c r="F189">
        <v>71187</v>
      </c>
      <c r="G189" s="3" t="str">
        <f>INDEX(HelperTables!$B$2:$B$13,MATCH(D189,HelperTables!$A$2:$A$13,0))</f>
        <v>Mobile Homes</v>
      </c>
      <c r="H189" s="3" t="str">
        <f t="shared" si="2"/>
        <v xml:space="preserve">75,000 to 99,999  </v>
      </c>
    </row>
    <row r="190" spans="1:8" x14ac:dyDescent="0.25">
      <c r="A190">
        <v>2010</v>
      </c>
      <c r="B190">
        <v>2008</v>
      </c>
      <c r="C190" t="s">
        <v>4</v>
      </c>
      <c r="D190">
        <v>7</v>
      </c>
      <c r="E190">
        <v>25009866.57</v>
      </c>
      <c r="F190">
        <v>40299</v>
      </c>
      <c r="G190" s="3" t="str">
        <f>INDEX(HelperTables!$B$2:$B$13,MATCH(D190,HelperTables!$A$2:$A$13,0))</f>
        <v>Mobile Homes</v>
      </c>
      <c r="H190" s="3" t="str">
        <f t="shared" si="2"/>
        <v>100,000 to 124,999</v>
      </c>
    </row>
    <row r="191" spans="1:8" x14ac:dyDescent="0.25">
      <c r="A191">
        <v>2010</v>
      </c>
      <c r="B191">
        <v>2008</v>
      </c>
      <c r="C191" t="s">
        <v>5</v>
      </c>
      <c r="D191">
        <v>7</v>
      </c>
      <c r="E191">
        <v>12396422.76</v>
      </c>
      <c r="F191">
        <v>16866</v>
      </c>
      <c r="G191" s="3" t="str">
        <f>INDEX(HelperTables!$B$2:$B$13,MATCH(D191,HelperTables!$A$2:$A$13,0))</f>
        <v>Mobile Homes</v>
      </c>
      <c r="H191" s="3" t="str">
        <f t="shared" si="2"/>
        <v>125,000 to 149,999</v>
      </c>
    </row>
    <row r="192" spans="1:8" x14ac:dyDescent="0.25">
      <c r="A192">
        <v>2010</v>
      </c>
      <c r="B192">
        <v>2008</v>
      </c>
      <c r="C192" t="s">
        <v>6</v>
      </c>
      <c r="D192">
        <v>7</v>
      </c>
      <c r="E192">
        <v>8132807.75</v>
      </c>
      <c r="F192">
        <v>9646</v>
      </c>
      <c r="G192" s="3" t="str">
        <f>INDEX(HelperTables!$B$2:$B$13,MATCH(D192,HelperTables!$A$2:$A$13,0))</f>
        <v>Mobile Homes</v>
      </c>
      <c r="H192" s="3" t="str">
        <f t="shared" si="2"/>
        <v>150,000 to 174,999</v>
      </c>
    </row>
    <row r="193" spans="1:8" x14ac:dyDescent="0.25">
      <c r="A193">
        <v>2010</v>
      </c>
      <c r="B193">
        <v>2008</v>
      </c>
      <c r="C193" t="s">
        <v>7</v>
      </c>
      <c r="D193">
        <v>7</v>
      </c>
      <c r="E193">
        <v>3490957.65</v>
      </c>
      <c r="F193">
        <v>3639</v>
      </c>
      <c r="G193" s="3" t="str">
        <f>INDEX(HelperTables!$B$2:$B$13,MATCH(D193,HelperTables!$A$2:$A$13,0))</f>
        <v>Mobile Homes</v>
      </c>
      <c r="H193" s="3" t="str">
        <f t="shared" si="2"/>
        <v>175,000 to 199,999</v>
      </c>
    </row>
    <row r="194" spans="1:8" x14ac:dyDescent="0.25">
      <c r="A194">
        <v>2010</v>
      </c>
      <c r="B194">
        <v>2008</v>
      </c>
      <c r="C194" t="s">
        <v>1</v>
      </c>
      <c r="D194">
        <v>7</v>
      </c>
      <c r="E194">
        <v>4408325.2699999996</v>
      </c>
      <c r="F194">
        <v>3825</v>
      </c>
      <c r="G194" s="3" t="str">
        <f>INDEX(HelperTables!$B$2:$B$13,MATCH(D194,HelperTables!$A$2:$A$13,0))</f>
        <v>Mobile Homes</v>
      </c>
      <c r="H194" s="3" t="str">
        <f t="shared" ref="H194:H257" si="3">IF(OR(LEFT(C194,2)="25",LEFT(C194,2)="24"),"49,999 and under",C194)</f>
        <v>200,000 to 299,999</v>
      </c>
    </row>
    <row r="195" spans="1:8" x14ac:dyDescent="0.25">
      <c r="A195">
        <v>2010</v>
      </c>
      <c r="B195">
        <v>2008</v>
      </c>
      <c r="C195" t="s">
        <v>2</v>
      </c>
      <c r="D195">
        <v>7</v>
      </c>
      <c r="E195">
        <v>445351</v>
      </c>
      <c r="F195">
        <v>259</v>
      </c>
      <c r="G195" s="3" t="str">
        <f>INDEX(HelperTables!$B$2:$B$13,MATCH(D195,HelperTables!$A$2:$A$13,0))</f>
        <v>Mobile Homes</v>
      </c>
      <c r="H195" s="3" t="str">
        <f t="shared" si="3"/>
        <v>300,000 to 399,999</v>
      </c>
    </row>
    <row r="196" spans="1:8" x14ac:dyDescent="0.25">
      <c r="A196">
        <v>2010</v>
      </c>
      <c r="B196">
        <v>2008</v>
      </c>
      <c r="C196" t="s">
        <v>3</v>
      </c>
      <c r="D196">
        <v>7</v>
      </c>
      <c r="E196">
        <v>79477</v>
      </c>
      <c r="F196">
        <v>32</v>
      </c>
      <c r="G196" s="3" t="str">
        <f>INDEX(HelperTables!$B$2:$B$13,MATCH(D196,HelperTables!$A$2:$A$13,0))</f>
        <v>Mobile Homes</v>
      </c>
      <c r="H196" s="3" t="str">
        <f t="shared" si="3"/>
        <v>400,000 to 499,999</v>
      </c>
    </row>
    <row r="197" spans="1:8" x14ac:dyDescent="0.25">
      <c r="A197">
        <v>2010</v>
      </c>
      <c r="B197">
        <v>2008</v>
      </c>
      <c r="C197" t="s">
        <v>53</v>
      </c>
      <c r="D197">
        <v>7</v>
      </c>
      <c r="E197">
        <v>79873</v>
      </c>
      <c r="F197">
        <v>18</v>
      </c>
      <c r="G197" s="3" t="str">
        <f>INDEX(HelperTables!$B$2:$B$13,MATCH(D197,HelperTables!$A$2:$A$13,0))</f>
        <v>Mobile Homes</v>
      </c>
      <c r="H197" s="3" t="str">
        <f t="shared" si="3"/>
        <v xml:space="preserve">500,000 and over  </v>
      </c>
    </row>
    <row r="198" spans="1:8" x14ac:dyDescent="0.25">
      <c r="A198">
        <v>2010</v>
      </c>
      <c r="B198">
        <v>2009</v>
      </c>
      <c r="C198" t="s">
        <v>50</v>
      </c>
      <c r="D198">
        <v>7</v>
      </c>
      <c r="E198">
        <v>6673590.54</v>
      </c>
      <c r="F198">
        <v>26368</v>
      </c>
      <c r="G198" s="3" t="str">
        <f>INDEX(HelperTables!$B$2:$B$13,MATCH(D198,HelperTables!$A$2:$A$13,0))</f>
        <v>Mobile Homes</v>
      </c>
      <c r="H198" s="3" t="str">
        <f t="shared" si="3"/>
        <v>49,999 and under</v>
      </c>
    </row>
    <row r="199" spans="1:8" x14ac:dyDescent="0.25">
      <c r="A199">
        <v>2010</v>
      </c>
      <c r="B199">
        <v>2009</v>
      </c>
      <c r="C199" t="s">
        <v>51</v>
      </c>
      <c r="D199">
        <v>7</v>
      </c>
      <c r="E199">
        <v>18791491.789999999</v>
      </c>
      <c r="F199">
        <v>55064</v>
      </c>
      <c r="G199" s="3" t="str">
        <f>INDEX(HelperTables!$B$2:$B$13,MATCH(D199,HelperTables!$A$2:$A$13,0))</f>
        <v>Mobile Homes</v>
      </c>
      <c r="H199" s="3" t="str">
        <f t="shared" si="3"/>
        <v>49,999 and under</v>
      </c>
    </row>
    <row r="200" spans="1:8" x14ac:dyDescent="0.25">
      <c r="A200">
        <v>2010</v>
      </c>
      <c r="B200">
        <v>2009</v>
      </c>
      <c r="C200" t="s">
        <v>52</v>
      </c>
      <c r="D200">
        <v>7</v>
      </c>
      <c r="E200">
        <v>29342562.219999999</v>
      </c>
      <c r="F200">
        <v>66816</v>
      </c>
      <c r="G200" s="3" t="str">
        <f>INDEX(HelperTables!$B$2:$B$13,MATCH(D200,HelperTables!$A$2:$A$13,0))</f>
        <v>Mobile Homes</v>
      </c>
      <c r="H200" s="3" t="str">
        <f t="shared" si="3"/>
        <v xml:space="preserve">50,000 to 74,999  </v>
      </c>
    </row>
    <row r="201" spans="1:8" x14ac:dyDescent="0.25">
      <c r="A201">
        <v>2010</v>
      </c>
      <c r="B201">
        <v>2009</v>
      </c>
      <c r="C201" t="s">
        <v>54</v>
      </c>
      <c r="D201">
        <v>7</v>
      </c>
      <c r="E201">
        <v>35463281.270000003</v>
      </c>
      <c r="F201">
        <v>67135</v>
      </c>
      <c r="G201" s="3" t="str">
        <f>INDEX(HelperTables!$B$2:$B$13,MATCH(D201,HelperTables!$A$2:$A$13,0))</f>
        <v>Mobile Homes</v>
      </c>
      <c r="H201" s="3" t="str">
        <f t="shared" si="3"/>
        <v xml:space="preserve">75,000 to 99,999  </v>
      </c>
    </row>
    <row r="202" spans="1:8" x14ac:dyDescent="0.25">
      <c r="A202">
        <v>2010</v>
      </c>
      <c r="B202">
        <v>2009</v>
      </c>
      <c r="C202" t="s">
        <v>4</v>
      </c>
      <c r="D202">
        <v>7</v>
      </c>
      <c r="E202">
        <v>26056294.469999999</v>
      </c>
      <c r="F202">
        <v>41271</v>
      </c>
      <c r="G202" s="3" t="str">
        <f>INDEX(HelperTables!$B$2:$B$13,MATCH(D202,HelperTables!$A$2:$A$13,0))</f>
        <v>Mobile Homes</v>
      </c>
      <c r="H202" s="3" t="str">
        <f t="shared" si="3"/>
        <v>100,000 to 124,999</v>
      </c>
    </row>
    <row r="203" spans="1:8" x14ac:dyDescent="0.25">
      <c r="A203">
        <v>2010</v>
      </c>
      <c r="B203">
        <v>2009</v>
      </c>
      <c r="C203" t="s">
        <v>5</v>
      </c>
      <c r="D203">
        <v>7</v>
      </c>
      <c r="E203">
        <v>13425368.82</v>
      </c>
      <c r="F203">
        <v>18054</v>
      </c>
      <c r="G203" s="3" t="str">
        <f>INDEX(HelperTables!$B$2:$B$13,MATCH(D203,HelperTables!$A$2:$A$13,0))</f>
        <v>Mobile Homes</v>
      </c>
      <c r="H203" s="3" t="str">
        <f t="shared" si="3"/>
        <v>125,000 to 149,999</v>
      </c>
    </row>
    <row r="204" spans="1:8" x14ac:dyDescent="0.25">
      <c r="A204">
        <v>2010</v>
      </c>
      <c r="B204">
        <v>2009</v>
      </c>
      <c r="C204" t="s">
        <v>6</v>
      </c>
      <c r="D204">
        <v>7</v>
      </c>
      <c r="E204">
        <v>8559732.5500000007</v>
      </c>
      <c r="F204">
        <v>9971</v>
      </c>
      <c r="G204" s="3" t="str">
        <f>INDEX(HelperTables!$B$2:$B$13,MATCH(D204,HelperTables!$A$2:$A$13,0))</f>
        <v>Mobile Homes</v>
      </c>
      <c r="H204" s="3" t="str">
        <f t="shared" si="3"/>
        <v>150,000 to 174,999</v>
      </c>
    </row>
    <row r="205" spans="1:8" x14ac:dyDescent="0.25">
      <c r="A205">
        <v>2010</v>
      </c>
      <c r="B205">
        <v>2009</v>
      </c>
      <c r="C205" t="s">
        <v>7</v>
      </c>
      <c r="D205">
        <v>7</v>
      </c>
      <c r="E205">
        <v>3822441.59</v>
      </c>
      <c r="F205">
        <v>3924</v>
      </c>
      <c r="G205" s="3" t="str">
        <f>INDEX(HelperTables!$B$2:$B$13,MATCH(D205,HelperTables!$A$2:$A$13,0))</f>
        <v>Mobile Homes</v>
      </c>
      <c r="H205" s="3" t="str">
        <f t="shared" si="3"/>
        <v>175,000 to 199,999</v>
      </c>
    </row>
    <row r="206" spans="1:8" x14ac:dyDescent="0.25">
      <c r="A206">
        <v>2010</v>
      </c>
      <c r="B206">
        <v>2009</v>
      </c>
      <c r="C206" t="s">
        <v>1</v>
      </c>
      <c r="D206">
        <v>7</v>
      </c>
      <c r="E206">
        <v>4793877.4400000004</v>
      </c>
      <c r="F206">
        <v>4058</v>
      </c>
      <c r="G206" s="3" t="str">
        <f>INDEX(HelperTables!$B$2:$B$13,MATCH(D206,HelperTables!$A$2:$A$13,0))</f>
        <v>Mobile Homes</v>
      </c>
      <c r="H206" s="3" t="str">
        <f t="shared" si="3"/>
        <v>200,000 to 299,999</v>
      </c>
    </row>
    <row r="207" spans="1:8" x14ac:dyDescent="0.25">
      <c r="A207">
        <v>2010</v>
      </c>
      <c r="B207">
        <v>2009</v>
      </c>
      <c r="C207" t="s">
        <v>2</v>
      </c>
      <c r="D207">
        <v>7</v>
      </c>
      <c r="E207">
        <v>493689</v>
      </c>
      <c r="F207">
        <v>289</v>
      </c>
      <c r="G207" s="3" t="str">
        <f>INDEX(HelperTables!$B$2:$B$13,MATCH(D207,HelperTables!$A$2:$A$13,0))</f>
        <v>Mobile Homes</v>
      </c>
      <c r="H207" s="3" t="str">
        <f t="shared" si="3"/>
        <v>300,000 to 399,999</v>
      </c>
    </row>
    <row r="208" spans="1:8" x14ac:dyDescent="0.25">
      <c r="A208">
        <v>2010</v>
      </c>
      <c r="B208">
        <v>2009</v>
      </c>
      <c r="C208" t="s">
        <v>3</v>
      </c>
      <c r="D208">
        <v>7</v>
      </c>
      <c r="E208">
        <v>109331</v>
      </c>
      <c r="F208">
        <v>41</v>
      </c>
      <c r="G208" s="3" t="str">
        <f>INDEX(HelperTables!$B$2:$B$13,MATCH(D208,HelperTables!$A$2:$A$13,0))</f>
        <v>Mobile Homes</v>
      </c>
      <c r="H208" s="3" t="str">
        <f t="shared" si="3"/>
        <v>400,000 to 499,999</v>
      </c>
    </row>
    <row r="209" spans="1:8" x14ac:dyDescent="0.25">
      <c r="A209">
        <v>2010</v>
      </c>
      <c r="B209">
        <v>2009</v>
      </c>
      <c r="C209" t="s">
        <v>53</v>
      </c>
      <c r="D209">
        <v>7</v>
      </c>
      <c r="E209">
        <v>81795</v>
      </c>
      <c r="F209">
        <v>16</v>
      </c>
      <c r="G209" s="3" t="str">
        <f>INDEX(HelperTables!$B$2:$B$13,MATCH(D209,HelperTables!$A$2:$A$13,0))</f>
        <v>Mobile Homes</v>
      </c>
      <c r="H209" s="3" t="str">
        <f t="shared" si="3"/>
        <v xml:space="preserve">500,000 and over  </v>
      </c>
    </row>
    <row r="210" spans="1:8" x14ac:dyDescent="0.25">
      <c r="A210">
        <v>2010</v>
      </c>
      <c r="B210">
        <v>2008</v>
      </c>
      <c r="C210" t="s">
        <v>50</v>
      </c>
      <c r="D210">
        <v>8</v>
      </c>
      <c r="E210">
        <v>0</v>
      </c>
      <c r="F210">
        <v>0</v>
      </c>
      <c r="G210" s="3" t="str">
        <f>INDEX(HelperTables!$B$2:$B$13,MATCH(D210,HelperTables!$A$2:$A$13,0))</f>
        <v>Homeowners Multi-Peril</v>
      </c>
      <c r="H210" s="3" t="str">
        <f t="shared" si="3"/>
        <v>49,999 and under</v>
      </c>
    </row>
    <row r="211" spans="1:8" x14ac:dyDescent="0.25">
      <c r="A211">
        <v>2010</v>
      </c>
      <c r="B211">
        <v>2008</v>
      </c>
      <c r="C211" t="s">
        <v>51</v>
      </c>
      <c r="D211">
        <v>8</v>
      </c>
      <c r="E211">
        <v>1155</v>
      </c>
      <c r="F211">
        <v>3</v>
      </c>
      <c r="G211" s="3" t="str">
        <f>INDEX(HelperTables!$B$2:$B$13,MATCH(D211,HelperTables!$A$2:$A$13,0))</f>
        <v>Homeowners Multi-Peril</v>
      </c>
      <c r="H211" s="3" t="str">
        <f t="shared" si="3"/>
        <v>49,999 and under</v>
      </c>
    </row>
    <row r="212" spans="1:8" x14ac:dyDescent="0.25">
      <c r="A212">
        <v>2010</v>
      </c>
      <c r="B212">
        <v>2008</v>
      </c>
      <c r="C212" t="s">
        <v>52</v>
      </c>
      <c r="D212">
        <v>8</v>
      </c>
      <c r="E212">
        <v>32034</v>
      </c>
      <c r="F212">
        <v>75</v>
      </c>
      <c r="G212" s="3" t="str">
        <f>INDEX(HelperTables!$B$2:$B$13,MATCH(D212,HelperTables!$A$2:$A$13,0))</f>
        <v>Homeowners Multi-Peril</v>
      </c>
      <c r="H212" s="3" t="str">
        <f t="shared" si="3"/>
        <v xml:space="preserve">50,000 to 74,999  </v>
      </c>
    </row>
    <row r="213" spans="1:8" x14ac:dyDescent="0.25">
      <c r="A213">
        <v>2010</v>
      </c>
      <c r="B213">
        <v>2008</v>
      </c>
      <c r="C213" t="s">
        <v>54</v>
      </c>
      <c r="D213">
        <v>8</v>
      </c>
      <c r="E213">
        <v>82873</v>
      </c>
      <c r="F213">
        <v>168</v>
      </c>
      <c r="G213" s="3" t="str">
        <f>INDEX(HelperTables!$B$2:$B$13,MATCH(D213,HelperTables!$A$2:$A$13,0))</f>
        <v>Homeowners Multi-Peril</v>
      </c>
      <c r="H213" s="3" t="str">
        <f t="shared" si="3"/>
        <v xml:space="preserve">75,000 to 99,999  </v>
      </c>
    </row>
    <row r="214" spans="1:8" x14ac:dyDescent="0.25">
      <c r="A214">
        <v>2010</v>
      </c>
      <c r="B214">
        <v>2008</v>
      </c>
      <c r="C214" t="s">
        <v>4</v>
      </c>
      <c r="D214">
        <v>8</v>
      </c>
      <c r="E214">
        <v>127187</v>
      </c>
      <c r="F214">
        <v>238</v>
      </c>
      <c r="G214" s="3" t="str">
        <f>INDEX(HelperTables!$B$2:$B$13,MATCH(D214,HelperTables!$A$2:$A$13,0))</f>
        <v>Homeowners Multi-Peril</v>
      </c>
      <c r="H214" s="3" t="str">
        <f t="shared" si="3"/>
        <v>100,000 to 124,999</v>
      </c>
    </row>
    <row r="215" spans="1:8" x14ac:dyDescent="0.25">
      <c r="A215">
        <v>2010</v>
      </c>
      <c r="B215">
        <v>2008</v>
      </c>
      <c r="C215" t="s">
        <v>5</v>
      </c>
      <c r="D215">
        <v>8</v>
      </c>
      <c r="E215">
        <v>98444</v>
      </c>
      <c r="F215">
        <v>163</v>
      </c>
      <c r="G215" s="3" t="str">
        <f>INDEX(HelperTables!$B$2:$B$13,MATCH(D215,HelperTables!$A$2:$A$13,0))</f>
        <v>Homeowners Multi-Peril</v>
      </c>
      <c r="H215" s="3" t="str">
        <f t="shared" si="3"/>
        <v>125,000 to 149,999</v>
      </c>
    </row>
    <row r="216" spans="1:8" x14ac:dyDescent="0.25">
      <c r="A216">
        <v>2010</v>
      </c>
      <c r="B216">
        <v>2008</v>
      </c>
      <c r="C216" t="s">
        <v>6</v>
      </c>
      <c r="D216">
        <v>8</v>
      </c>
      <c r="E216">
        <v>86757</v>
      </c>
      <c r="F216">
        <v>143</v>
      </c>
      <c r="G216" s="3" t="str">
        <f>INDEX(HelperTables!$B$2:$B$13,MATCH(D216,HelperTables!$A$2:$A$13,0))</f>
        <v>Homeowners Multi-Peril</v>
      </c>
      <c r="H216" s="3" t="str">
        <f t="shared" si="3"/>
        <v>150,000 to 174,999</v>
      </c>
    </row>
    <row r="217" spans="1:8" x14ac:dyDescent="0.25">
      <c r="A217">
        <v>2010</v>
      </c>
      <c r="B217">
        <v>2008</v>
      </c>
      <c r="C217" t="s">
        <v>7</v>
      </c>
      <c r="D217">
        <v>8</v>
      </c>
      <c r="E217">
        <v>53795</v>
      </c>
      <c r="F217">
        <v>76</v>
      </c>
      <c r="G217" s="3" t="str">
        <f>INDEX(HelperTables!$B$2:$B$13,MATCH(D217,HelperTables!$A$2:$A$13,0))</f>
        <v>Homeowners Multi-Peril</v>
      </c>
      <c r="H217" s="3" t="str">
        <f t="shared" si="3"/>
        <v>175,000 to 199,999</v>
      </c>
    </row>
    <row r="218" spans="1:8" x14ac:dyDescent="0.25">
      <c r="A218">
        <v>2010</v>
      </c>
      <c r="B218">
        <v>2008</v>
      </c>
      <c r="C218" t="s">
        <v>1</v>
      </c>
      <c r="D218">
        <v>8</v>
      </c>
      <c r="E218">
        <v>80223</v>
      </c>
      <c r="F218">
        <v>112</v>
      </c>
      <c r="G218" s="3" t="str">
        <f>INDEX(HelperTables!$B$2:$B$13,MATCH(D218,HelperTables!$A$2:$A$13,0))</f>
        <v>Homeowners Multi-Peril</v>
      </c>
      <c r="H218" s="3" t="str">
        <f t="shared" si="3"/>
        <v>200,000 to 299,999</v>
      </c>
    </row>
    <row r="219" spans="1:8" x14ac:dyDescent="0.25">
      <c r="A219">
        <v>2010</v>
      </c>
      <c r="B219">
        <v>2008</v>
      </c>
      <c r="C219" t="s">
        <v>2</v>
      </c>
      <c r="D219">
        <v>8</v>
      </c>
      <c r="E219">
        <v>13847</v>
      </c>
      <c r="F219">
        <v>15</v>
      </c>
      <c r="G219" s="3" t="str">
        <f>INDEX(HelperTables!$B$2:$B$13,MATCH(D219,HelperTables!$A$2:$A$13,0))</f>
        <v>Homeowners Multi-Peril</v>
      </c>
      <c r="H219" s="3" t="str">
        <f t="shared" si="3"/>
        <v>300,000 to 399,999</v>
      </c>
    </row>
    <row r="220" spans="1:8" x14ac:dyDescent="0.25">
      <c r="A220">
        <v>2010</v>
      </c>
      <c r="B220">
        <v>2008</v>
      </c>
      <c r="C220" t="s">
        <v>3</v>
      </c>
      <c r="D220">
        <v>8</v>
      </c>
      <c r="E220">
        <v>1034</v>
      </c>
      <c r="F220">
        <v>1</v>
      </c>
      <c r="G220" s="3" t="str">
        <f>INDEX(HelperTables!$B$2:$B$13,MATCH(D220,HelperTables!$A$2:$A$13,0))</f>
        <v>Homeowners Multi-Peril</v>
      </c>
      <c r="H220" s="3" t="str">
        <f t="shared" si="3"/>
        <v>400,000 to 499,999</v>
      </c>
    </row>
    <row r="221" spans="1:8" x14ac:dyDescent="0.25">
      <c r="A221">
        <v>2010</v>
      </c>
      <c r="B221">
        <v>2008</v>
      </c>
      <c r="C221" t="s">
        <v>53</v>
      </c>
      <c r="D221">
        <v>8</v>
      </c>
      <c r="E221">
        <v>0</v>
      </c>
      <c r="F221">
        <v>0</v>
      </c>
      <c r="G221" s="3" t="str">
        <f>INDEX(HelperTables!$B$2:$B$13,MATCH(D221,HelperTables!$A$2:$A$13,0))</f>
        <v>Homeowners Multi-Peril</v>
      </c>
      <c r="H221" s="3" t="str">
        <f t="shared" si="3"/>
        <v xml:space="preserve">500,000 and over  </v>
      </c>
    </row>
    <row r="222" spans="1:8" x14ac:dyDescent="0.25">
      <c r="A222">
        <v>2010</v>
      </c>
      <c r="B222">
        <v>2009</v>
      </c>
      <c r="C222" t="s">
        <v>50</v>
      </c>
      <c r="D222">
        <v>8</v>
      </c>
      <c r="E222">
        <v>0</v>
      </c>
      <c r="F222">
        <v>0</v>
      </c>
      <c r="G222" s="3" t="str">
        <f>INDEX(HelperTables!$B$2:$B$13,MATCH(D222,HelperTables!$A$2:$A$13,0))</f>
        <v>Homeowners Multi-Peril</v>
      </c>
      <c r="H222" s="3" t="str">
        <f t="shared" si="3"/>
        <v>49,999 and under</v>
      </c>
    </row>
    <row r="223" spans="1:8" x14ac:dyDescent="0.25">
      <c r="A223">
        <v>2010</v>
      </c>
      <c r="B223">
        <v>2009</v>
      </c>
      <c r="C223" t="s">
        <v>51</v>
      </c>
      <c r="D223">
        <v>8</v>
      </c>
      <c r="E223">
        <v>1175</v>
      </c>
      <c r="F223">
        <v>3</v>
      </c>
      <c r="G223" s="3" t="str">
        <f>INDEX(HelperTables!$B$2:$B$13,MATCH(D223,HelperTables!$A$2:$A$13,0))</f>
        <v>Homeowners Multi-Peril</v>
      </c>
      <c r="H223" s="3" t="str">
        <f t="shared" si="3"/>
        <v>49,999 and under</v>
      </c>
    </row>
    <row r="224" spans="1:8" x14ac:dyDescent="0.25">
      <c r="A224">
        <v>2010</v>
      </c>
      <c r="B224">
        <v>2009</v>
      </c>
      <c r="C224" t="s">
        <v>52</v>
      </c>
      <c r="D224">
        <v>8</v>
      </c>
      <c r="E224">
        <v>28044</v>
      </c>
      <c r="F224">
        <v>68</v>
      </c>
      <c r="G224" s="3" t="str">
        <f>INDEX(HelperTables!$B$2:$B$13,MATCH(D224,HelperTables!$A$2:$A$13,0))</f>
        <v>Homeowners Multi-Peril</v>
      </c>
      <c r="H224" s="3" t="str">
        <f t="shared" si="3"/>
        <v xml:space="preserve">50,000 to 74,999  </v>
      </c>
    </row>
    <row r="225" spans="1:8" x14ac:dyDescent="0.25">
      <c r="A225">
        <v>2010</v>
      </c>
      <c r="B225">
        <v>2009</v>
      </c>
      <c r="C225" t="s">
        <v>54</v>
      </c>
      <c r="D225">
        <v>8</v>
      </c>
      <c r="E225">
        <v>69673</v>
      </c>
      <c r="F225">
        <v>158</v>
      </c>
      <c r="G225" s="3" t="str">
        <f>INDEX(HelperTables!$B$2:$B$13,MATCH(D225,HelperTables!$A$2:$A$13,0))</f>
        <v>Homeowners Multi-Peril</v>
      </c>
      <c r="H225" s="3" t="str">
        <f t="shared" si="3"/>
        <v xml:space="preserve">75,000 to 99,999  </v>
      </c>
    </row>
    <row r="226" spans="1:8" x14ac:dyDescent="0.25">
      <c r="A226">
        <v>2010</v>
      </c>
      <c r="B226">
        <v>2009</v>
      </c>
      <c r="C226" t="s">
        <v>4</v>
      </c>
      <c r="D226">
        <v>8</v>
      </c>
      <c r="E226">
        <v>99134</v>
      </c>
      <c r="F226">
        <v>208</v>
      </c>
      <c r="G226" s="3" t="str">
        <f>INDEX(HelperTables!$B$2:$B$13,MATCH(D226,HelperTables!$A$2:$A$13,0))</f>
        <v>Homeowners Multi-Peril</v>
      </c>
      <c r="H226" s="3" t="str">
        <f t="shared" si="3"/>
        <v>100,000 to 124,999</v>
      </c>
    </row>
    <row r="227" spans="1:8" x14ac:dyDescent="0.25">
      <c r="A227">
        <v>2010</v>
      </c>
      <c r="B227">
        <v>2009</v>
      </c>
      <c r="C227" t="s">
        <v>5</v>
      </c>
      <c r="D227">
        <v>8</v>
      </c>
      <c r="E227">
        <v>86149</v>
      </c>
      <c r="F227">
        <v>157</v>
      </c>
      <c r="G227" s="3" t="str">
        <f>INDEX(HelperTables!$B$2:$B$13,MATCH(D227,HelperTables!$A$2:$A$13,0))</f>
        <v>Homeowners Multi-Peril</v>
      </c>
      <c r="H227" s="3" t="str">
        <f t="shared" si="3"/>
        <v>125,000 to 149,999</v>
      </c>
    </row>
    <row r="228" spans="1:8" x14ac:dyDescent="0.25">
      <c r="A228">
        <v>2010</v>
      </c>
      <c r="B228">
        <v>2009</v>
      </c>
      <c r="C228" t="s">
        <v>6</v>
      </c>
      <c r="D228">
        <v>8</v>
      </c>
      <c r="E228">
        <v>73929</v>
      </c>
      <c r="F228">
        <v>130</v>
      </c>
      <c r="G228" s="3" t="str">
        <f>INDEX(HelperTables!$B$2:$B$13,MATCH(D228,HelperTables!$A$2:$A$13,0))</f>
        <v>Homeowners Multi-Peril</v>
      </c>
      <c r="H228" s="3" t="str">
        <f t="shared" si="3"/>
        <v>150,000 to 174,999</v>
      </c>
    </row>
    <row r="229" spans="1:8" x14ac:dyDescent="0.25">
      <c r="A229">
        <v>2010</v>
      </c>
      <c r="B229">
        <v>2009</v>
      </c>
      <c r="C229" t="s">
        <v>7</v>
      </c>
      <c r="D229">
        <v>8</v>
      </c>
      <c r="E229">
        <v>43328</v>
      </c>
      <c r="F229">
        <v>71</v>
      </c>
      <c r="G229" s="3" t="str">
        <f>INDEX(HelperTables!$B$2:$B$13,MATCH(D229,HelperTables!$A$2:$A$13,0))</f>
        <v>Homeowners Multi-Peril</v>
      </c>
      <c r="H229" s="3" t="str">
        <f t="shared" si="3"/>
        <v>175,000 to 199,999</v>
      </c>
    </row>
    <row r="230" spans="1:8" x14ac:dyDescent="0.25">
      <c r="A230">
        <v>2010</v>
      </c>
      <c r="B230">
        <v>2009</v>
      </c>
      <c r="C230" t="s">
        <v>1</v>
      </c>
      <c r="D230">
        <v>8</v>
      </c>
      <c r="E230">
        <v>64735</v>
      </c>
      <c r="F230">
        <v>102</v>
      </c>
      <c r="G230" s="3" t="str">
        <f>INDEX(HelperTables!$B$2:$B$13,MATCH(D230,HelperTables!$A$2:$A$13,0))</f>
        <v>Homeowners Multi-Peril</v>
      </c>
      <c r="H230" s="3" t="str">
        <f t="shared" si="3"/>
        <v>200,000 to 299,999</v>
      </c>
    </row>
    <row r="231" spans="1:8" x14ac:dyDescent="0.25">
      <c r="A231">
        <v>2010</v>
      </c>
      <c r="B231">
        <v>2009</v>
      </c>
      <c r="C231" t="s">
        <v>2</v>
      </c>
      <c r="D231">
        <v>8</v>
      </c>
      <c r="E231">
        <v>10294</v>
      </c>
      <c r="F231">
        <v>12</v>
      </c>
      <c r="G231" s="3" t="str">
        <f>INDEX(HelperTables!$B$2:$B$13,MATCH(D231,HelperTables!$A$2:$A$13,0))</f>
        <v>Homeowners Multi-Peril</v>
      </c>
      <c r="H231" s="3" t="str">
        <f t="shared" si="3"/>
        <v>300,000 to 399,999</v>
      </c>
    </row>
    <row r="232" spans="1:8" x14ac:dyDescent="0.25">
      <c r="A232">
        <v>2010</v>
      </c>
      <c r="B232">
        <v>2009</v>
      </c>
      <c r="C232" t="s">
        <v>3</v>
      </c>
      <c r="D232">
        <v>8</v>
      </c>
      <c r="E232">
        <v>0</v>
      </c>
      <c r="F232">
        <v>0</v>
      </c>
      <c r="G232" s="3" t="str">
        <f>INDEX(HelperTables!$B$2:$B$13,MATCH(D232,HelperTables!$A$2:$A$13,0))</f>
        <v>Homeowners Multi-Peril</v>
      </c>
      <c r="H232" s="3" t="str">
        <f t="shared" si="3"/>
        <v>400,000 to 499,999</v>
      </c>
    </row>
    <row r="233" spans="1:8" x14ac:dyDescent="0.25">
      <c r="A233">
        <v>2010</v>
      </c>
      <c r="B233">
        <v>2009</v>
      </c>
      <c r="C233" t="s">
        <v>53</v>
      </c>
      <c r="D233">
        <v>8</v>
      </c>
      <c r="E233">
        <v>0</v>
      </c>
      <c r="F233">
        <v>0</v>
      </c>
      <c r="G233" s="3" t="str">
        <f>INDEX(HelperTables!$B$2:$B$13,MATCH(D233,HelperTables!$A$2:$A$13,0))</f>
        <v>Homeowners Multi-Peril</v>
      </c>
      <c r="H233" s="3" t="str">
        <f t="shared" si="3"/>
        <v xml:space="preserve">500,000 and over  </v>
      </c>
    </row>
    <row r="234" spans="1:8" x14ac:dyDescent="0.25">
      <c r="A234">
        <v>2010</v>
      </c>
      <c r="B234">
        <v>2008</v>
      </c>
      <c r="C234" t="s">
        <v>50</v>
      </c>
      <c r="D234">
        <v>10</v>
      </c>
      <c r="E234">
        <v>319287.15999999997</v>
      </c>
      <c r="F234">
        <v>5281</v>
      </c>
      <c r="G234" s="3" t="str">
        <f>INDEX(HelperTables!$B$2:$B$13,MATCH(D234,HelperTables!$A$2:$A$13,0))</f>
        <v>Dwelling-Fire (Tenant-Occupied)</v>
      </c>
      <c r="H234" s="3" t="str">
        <f t="shared" si="3"/>
        <v>49,999 and under</v>
      </c>
    </row>
    <row r="235" spans="1:8" x14ac:dyDescent="0.25">
      <c r="A235">
        <v>2010</v>
      </c>
      <c r="B235">
        <v>2008</v>
      </c>
      <c r="C235" t="s">
        <v>51</v>
      </c>
      <c r="D235">
        <v>10</v>
      </c>
      <c r="E235">
        <v>655172.6</v>
      </c>
      <c r="F235">
        <v>7186</v>
      </c>
      <c r="G235" s="3" t="str">
        <f>INDEX(HelperTables!$B$2:$B$13,MATCH(D235,HelperTables!$A$2:$A$13,0))</f>
        <v>Dwelling-Fire (Tenant-Occupied)</v>
      </c>
      <c r="H235" s="3" t="str">
        <f t="shared" si="3"/>
        <v>49,999 and under</v>
      </c>
    </row>
    <row r="236" spans="1:8" x14ac:dyDescent="0.25">
      <c r="A236">
        <v>2010</v>
      </c>
      <c r="B236">
        <v>2008</v>
      </c>
      <c r="C236" t="s">
        <v>52</v>
      </c>
      <c r="D236">
        <v>10</v>
      </c>
      <c r="E236">
        <v>3383093.49</v>
      </c>
      <c r="F236">
        <v>18179</v>
      </c>
      <c r="G236" s="3" t="str">
        <f>INDEX(HelperTables!$B$2:$B$13,MATCH(D236,HelperTables!$A$2:$A$13,0))</f>
        <v>Dwelling-Fire (Tenant-Occupied)</v>
      </c>
      <c r="H236" s="3" t="str">
        <f t="shared" si="3"/>
        <v xml:space="preserve">50,000 to 74,999  </v>
      </c>
    </row>
    <row r="237" spans="1:8" x14ac:dyDescent="0.25">
      <c r="A237">
        <v>2010</v>
      </c>
      <c r="B237">
        <v>2008</v>
      </c>
      <c r="C237" t="s">
        <v>54</v>
      </c>
      <c r="D237">
        <v>10</v>
      </c>
      <c r="E237">
        <v>11188015.970000001</v>
      </c>
      <c r="F237">
        <v>42745</v>
      </c>
      <c r="G237" s="3" t="str">
        <f>INDEX(HelperTables!$B$2:$B$13,MATCH(D237,HelperTables!$A$2:$A$13,0))</f>
        <v>Dwelling-Fire (Tenant-Occupied)</v>
      </c>
      <c r="H237" s="3" t="str">
        <f t="shared" si="3"/>
        <v xml:space="preserve">75,000 to 99,999  </v>
      </c>
    </row>
    <row r="238" spans="1:8" x14ac:dyDescent="0.25">
      <c r="A238">
        <v>2010</v>
      </c>
      <c r="B238">
        <v>2008</v>
      </c>
      <c r="C238" t="s">
        <v>4</v>
      </c>
      <c r="D238">
        <v>10</v>
      </c>
      <c r="E238">
        <v>27441307.91</v>
      </c>
      <c r="F238">
        <v>87900</v>
      </c>
      <c r="G238" s="3" t="str">
        <f>INDEX(HelperTables!$B$2:$B$13,MATCH(D238,HelperTables!$A$2:$A$13,0))</f>
        <v>Dwelling-Fire (Tenant-Occupied)</v>
      </c>
      <c r="H238" s="3" t="str">
        <f t="shared" si="3"/>
        <v>100,000 to 124,999</v>
      </c>
    </row>
    <row r="239" spans="1:8" x14ac:dyDescent="0.25">
      <c r="A239">
        <v>2010</v>
      </c>
      <c r="B239">
        <v>2008</v>
      </c>
      <c r="C239" t="s">
        <v>5</v>
      </c>
      <c r="D239">
        <v>10</v>
      </c>
      <c r="E239">
        <v>42947886.119999997</v>
      </c>
      <c r="F239">
        <v>115172</v>
      </c>
      <c r="G239" s="3" t="str">
        <f>INDEX(HelperTables!$B$2:$B$13,MATCH(D239,HelperTables!$A$2:$A$13,0))</f>
        <v>Dwelling-Fire (Tenant-Occupied)</v>
      </c>
      <c r="H239" s="3" t="str">
        <f t="shared" si="3"/>
        <v>125,000 to 149,999</v>
      </c>
    </row>
    <row r="240" spans="1:8" x14ac:dyDescent="0.25">
      <c r="A240">
        <v>2010</v>
      </c>
      <c r="B240">
        <v>2008</v>
      </c>
      <c r="C240" t="s">
        <v>6</v>
      </c>
      <c r="D240">
        <v>10</v>
      </c>
      <c r="E240">
        <v>58165916.740000002</v>
      </c>
      <c r="F240">
        <v>138951</v>
      </c>
      <c r="G240" s="3" t="str">
        <f>INDEX(HelperTables!$B$2:$B$13,MATCH(D240,HelperTables!$A$2:$A$13,0))</f>
        <v>Dwelling-Fire (Tenant-Occupied)</v>
      </c>
      <c r="H240" s="3" t="str">
        <f t="shared" si="3"/>
        <v>150,000 to 174,999</v>
      </c>
    </row>
    <row r="241" spans="1:8" x14ac:dyDescent="0.25">
      <c r="A241">
        <v>2010</v>
      </c>
      <c r="B241">
        <v>2008</v>
      </c>
      <c r="C241" t="s">
        <v>7</v>
      </c>
      <c r="D241">
        <v>10</v>
      </c>
      <c r="E241">
        <v>67435303.310000002</v>
      </c>
      <c r="F241">
        <v>143881</v>
      </c>
      <c r="G241" s="3" t="str">
        <f>INDEX(HelperTables!$B$2:$B$13,MATCH(D241,HelperTables!$A$2:$A$13,0))</f>
        <v>Dwelling-Fire (Tenant-Occupied)</v>
      </c>
      <c r="H241" s="3" t="str">
        <f t="shared" si="3"/>
        <v>175,000 to 199,999</v>
      </c>
    </row>
    <row r="242" spans="1:8" x14ac:dyDescent="0.25">
      <c r="A242">
        <v>2010</v>
      </c>
      <c r="B242">
        <v>2008</v>
      </c>
      <c r="C242" t="s">
        <v>1</v>
      </c>
      <c r="D242">
        <v>10</v>
      </c>
      <c r="E242">
        <v>235714861.40000001</v>
      </c>
      <c r="F242">
        <v>432768</v>
      </c>
      <c r="G242" s="3" t="str">
        <f>INDEX(HelperTables!$B$2:$B$13,MATCH(D242,HelperTables!$A$2:$A$13,0))</f>
        <v>Dwelling-Fire (Tenant-Occupied)</v>
      </c>
      <c r="H242" s="3" t="str">
        <f t="shared" si="3"/>
        <v>200,000 to 299,999</v>
      </c>
    </row>
    <row r="243" spans="1:8" x14ac:dyDescent="0.25">
      <c r="A243">
        <v>2010</v>
      </c>
      <c r="B243">
        <v>2008</v>
      </c>
      <c r="C243" t="s">
        <v>2</v>
      </c>
      <c r="D243">
        <v>10</v>
      </c>
      <c r="E243">
        <v>118938828.12</v>
      </c>
      <c r="F243">
        <v>185623</v>
      </c>
      <c r="G243" s="3" t="str">
        <f>INDEX(HelperTables!$B$2:$B$13,MATCH(D243,HelperTables!$A$2:$A$13,0))</f>
        <v>Dwelling-Fire (Tenant-Occupied)</v>
      </c>
      <c r="H243" s="3" t="str">
        <f t="shared" si="3"/>
        <v>300,000 to 399,999</v>
      </c>
    </row>
    <row r="244" spans="1:8" x14ac:dyDescent="0.25">
      <c r="A244">
        <v>2010</v>
      </c>
      <c r="B244">
        <v>2008</v>
      </c>
      <c r="C244" t="s">
        <v>3</v>
      </c>
      <c r="D244">
        <v>10</v>
      </c>
      <c r="E244">
        <v>63396720.969999999</v>
      </c>
      <c r="F244">
        <v>92607</v>
      </c>
      <c r="G244" s="3" t="str">
        <f>INDEX(HelperTables!$B$2:$B$13,MATCH(D244,HelperTables!$A$2:$A$13,0))</f>
        <v>Dwelling-Fire (Tenant-Occupied)</v>
      </c>
      <c r="H244" s="3" t="str">
        <f t="shared" si="3"/>
        <v>400,000 to 499,999</v>
      </c>
    </row>
    <row r="245" spans="1:8" x14ac:dyDescent="0.25">
      <c r="A245">
        <v>2010</v>
      </c>
      <c r="B245">
        <v>2008</v>
      </c>
      <c r="C245" t="s">
        <v>53</v>
      </c>
      <c r="D245">
        <v>10</v>
      </c>
      <c r="E245">
        <v>93371917.519999996</v>
      </c>
      <c r="F245">
        <v>106768</v>
      </c>
      <c r="G245" s="3" t="str">
        <f>INDEX(HelperTables!$B$2:$B$13,MATCH(D245,HelperTables!$A$2:$A$13,0))</f>
        <v>Dwelling-Fire (Tenant-Occupied)</v>
      </c>
      <c r="H245" s="3" t="str">
        <f t="shared" si="3"/>
        <v xml:space="preserve">500,000 and over  </v>
      </c>
    </row>
    <row r="246" spans="1:8" x14ac:dyDescent="0.25">
      <c r="A246">
        <v>2010</v>
      </c>
      <c r="B246">
        <v>2009</v>
      </c>
      <c r="C246" t="s">
        <v>50</v>
      </c>
      <c r="D246">
        <v>10</v>
      </c>
      <c r="E246">
        <v>347669.11</v>
      </c>
      <c r="F246">
        <v>5397</v>
      </c>
      <c r="G246" s="3" t="str">
        <f>INDEX(HelperTables!$B$2:$B$13,MATCH(D246,HelperTables!$A$2:$A$13,0))</f>
        <v>Dwelling-Fire (Tenant-Occupied)</v>
      </c>
      <c r="H246" s="3" t="str">
        <f t="shared" si="3"/>
        <v>49,999 and under</v>
      </c>
    </row>
    <row r="247" spans="1:8" x14ac:dyDescent="0.25">
      <c r="A247">
        <v>2010</v>
      </c>
      <c r="B247">
        <v>2009</v>
      </c>
      <c r="C247" t="s">
        <v>51</v>
      </c>
      <c r="D247">
        <v>10</v>
      </c>
      <c r="E247">
        <v>648319.18000000005</v>
      </c>
      <c r="F247">
        <v>7364</v>
      </c>
      <c r="G247" s="3" t="str">
        <f>INDEX(HelperTables!$B$2:$B$13,MATCH(D247,HelperTables!$A$2:$A$13,0))</f>
        <v>Dwelling-Fire (Tenant-Occupied)</v>
      </c>
      <c r="H247" s="3" t="str">
        <f t="shared" si="3"/>
        <v>49,999 and under</v>
      </c>
    </row>
    <row r="248" spans="1:8" x14ac:dyDescent="0.25">
      <c r="A248">
        <v>2010</v>
      </c>
      <c r="B248">
        <v>2009</v>
      </c>
      <c r="C248" t="s">
        <v>52</v>
      </c>
      <c r="D248">
        <v>10</v>
      </c>
      <c r="E248">
        <v>3005204.85</v>
      </c>
      <c r="F248">
        <v>16686</v>
      </c>
      <c r="G248" s="3" t="str">
        <f>INDEX(HelperTables!$B$2:$B$13,MATCH(D248,HelperTables!$A$2:$A$13,0))</f>
        <v>Dwelling-Fire (Tenant-Occupied)</v>
      </c>
      <c r="H248" s="3" t="str">
        <f t="shared" si="3"/>
        <v xml:space="preserve">50,000 to 74,999  </v>
      </c>
    </row>
    <row r="249" spans="1:8" x14ac:dyDescent="0.25">
      <c r="A249">
        <v>2010</v>
      </c>
      <c r="B249">
        <v>2009</v>
      </c>
      <c r="C249" t="s">
        <v>54</v>
      </c>
      <c r="D249">
        <v>10</v>
      </c>
      <c r="E249">
        <v>9502239.3399999999</v>
      </c>
      <c r="F249">
        <v>36454</v>
      </c>
      <c r="G249" s="3" t="str">
        <f>INDEX(HelperTables!$B$2:$B$13,MATCH(D249,HelperTables!$A$2:$A$13,0))</f>
        <v>Dwelling-Fire (Tenant-Occupied)</v>
      </c>
      <c r="H249" s="3" t="str">
        <f t="shared" si="3"/>
        <v xml:space="preserve">75,000 to 99,999  </v>
      </c>
    </row>
    <row r="250" spans="1:8" x14ac:dyDescent="0.25">
      <c r="A250">
        <v>2010</v>
      </c>
      <c r="B250">
        <v>2009</v>
      </c>
      <c r="C250" t="s">
        <v>4</v>
      </c>
      <c r="D250">
        <v>10</v>
      </c>
      <c r="E250">
        <v>23902190.27</v>
      </c>
      <c r="F250">
        <v>76368</v>
      </c>
      <c r="G250" s="3" t="str">
        <f>INDEX(HelperTables!$B$2:$B$13,MATCH(D250,HelperTables!$A$2:$A$13,0))</f>
        <v>Dwelling-Fire (Tenant-Occupied)</v>
      </c>
      <c r="H250" s="3" t="str">
        <f t="shared" si="3"/>
        <v>100,000 to 124,999</v>
      </c>
    </row>
    <row r="251" spans="1:8" x14ac:dyDescent="0.25">
      <c r="A251">
        <v>2010</v>
      </c>
      <c r="B251">
        <v>2009</v>
      </c>
      <c r="C251" t="s">
        <v>5</v>
      </c>
      <c r="D251">
        <v>10</v>
      </c>
      <c r="E251">
        <v>40032605.520000003</v>
      </c>
      <c r="F251">
        <v>108202</v>
      </c>
      <c r="G251" s="3" t="str">
        <f>INDEX(HelperTables!$B$2:$B$13,MATCH(D251,HelperTables!$A$2:$A$13,0))</f>
        <v>Dwelling-Fire (Tenant-Occupied)</v>
      </c>
      <c r="H251" s="3" t="str">
        <f t="shared" si="3"/>
        <v>125,000 to 149,999</v>
      </c>
    </row>
    <row r="252" spans="1:8" x14ac:dyDescent="0.25">
      <c r="A252">
        <v>2010</v>
      </c>
      <c r="B252">
        <v>2009</v>
      </c>
      <c r="C252" t="s">
        <v>6</v>
      </c>
      <c r="D252">
        <v>10</v>
      </c>
      <c r="E252">
        <v>55836193.340000004</v>
      </c>
      <c r="F252">
        <v>134846</v>
      </c>
      <c r="G252" s="3" t="str">
        <f>INDEX(HelperTables!$B$2:$B$13,MATCH(D252,HelperTables!$A$2:$A$13,0))</f>
        <v>Dwelling-Fire (Tenant-Occupied)</v>
      </c>
      <c r="H252" s="3" t="str">
        <f t="shared" si="3"/>
        <v>150,000 to 174,999</v>
      </c>
    </row>
    <row r="253" spans="1:8" x14ac:dyDescent="0.25">
      <c r="A253">
        <v>2010</v>
      </c>
      <c r="B253">
        <v>2009</v>
      </c>
      <c r="C253" t="s">
        <v>7</v>
      </c>
      <c r="D253">
        <v>10</v>
      </c>
      <c r="E253">
        <v>66184129.810000002</v>
      </c>
      <c r="F253">
        <v>143328</v>
      </c>
      <c r="G253" s="3" t="str">
        <f>INDEX(HelperTables!$B$2:$B$13,MATCH(D253,HelperTables!$A$2:$A$13,0))</f>
        <v>Dwelling-Fire (Tenant-Occupied)</v>
      </c>
      <c r="H253" s="3" t="str">
        <f t="shared" si="3"/>
        <v>175,000 to 199,999</v>
      </c>
    </row>
    <row r="254" spans="1:8" x14ac:dyDescent="0.25">
      <c r="A254">
        <v>2010</v>
      </c>
      <c r="B254">
        <v>2009</v>
      </c>
      <c r="C254" t="s">
        <v>1</v>
      </c>
      <c r="D254">
        <v>10</v>
      </c>
      <c r="E254">
        <v>250647323.22999999</v>
      </c>
      <c r="F254">
        <v>469137</v>
      </c>
      <c r="G254" s="3" t="str">
        <f>INDEX(HelperTables!$B$2:$B$13,MATCH(D254,HelperTables!$A$2:$A$13,0))</f>
        <v>Dwelling-Fire (Tenant-Occupied)</v>
      </c>
      <c r="H254" s="3" t="str">
        <f t="shared" si="3"/>
        <v>200,000 to 299,999</v>
      </c>
    </row>
    <row r="255" spans="1:8" x14ac:dyDescent="0.25">
      <c r="A255">
        <v>2010</v>
      </c>
      <c r="B255">
        <v>2009</v>
      </c>
      <c r="C255" t="s">
        <v>2</v>
      </c>
      <c r="D255">
        <v>10</v>
      </c>
      <c r="E255">
        <v>131949035.31</v>
      </c>
      <c r="F255">
        <v>208745</v>
      </c>
      <c r="G255" s="3" t="str">
        <f>INDEX(HelperTables!$B$2:$B$13,MATCH(D255,HelperTables!$A$2:$A$13,0))</f>
        <v>Dwelling-Fire (Tenant-Occupied)</v>
      </c>
      <c r="H255" s="3" t="str">
        <f t="shared" si="3"/>
        <v>300,000 to 399,999</v>
      </c>
    </row>
    <row r="256" spans="1:8" x14ac:dyDescent="0.25">
      <c r="A256">
        <v>2010</v>
      </c>
      <c r="B256">
        <v>2009</v>
      </c>
      <c r="C256" t="s">
        <v>3</v>
      </c>
      <c r="D256">
        <v>10</v>
      </c>
      <c r="E256">
        <v>70027056.659999996</v>
      </c>
      <c r="F256">
        <v>102307</v>
      </c>
      <c r="G256" s="3" t="str">
        <f>INDEX(HelperTables!$B$2:$B$13,MATCH(D256,HelperTables!$A$2:$A$13,0))</f>
        <v>Dwelling-Fire (Tenant-Occupied)</v>
      </c>
      <c r="H256" s="3" t="str">
        <f t="shared" si="3"/>
        <v>400,000 to 499,999</v>
      </c>
    </row>
    <row r="257" spans="1:8" x14ac:dyDescent="0.25">
      <c r="A257">
        <v>2010</v>
      </c>
      <c r="B257">
        <v>2009</v>
      </c>
      <c r="C257" t="s">
        <v>53</v>
      </c>
      <c r="D257">
        <v>10</v>
      </c>
      <c r="E257">
        <v>105621356.70999999</v>
      </c>
      <c r="F257">
        <v>118425</v>
      </c>
      <c r="G257" s="3" t="str">
        <f>INDEX(HelperTables!$B$2:$B$13,MATCH(D257,HelperTables!$A$2:$A$13,0))</f>
        <v>Dwelling-Fire (Tenant-Occupied)</v>
      </c>
      <c r="H257" s="3" t="str">
        <f t="shared" si="3"/>
        <v xml:space="preserve">500,000 and over  </v>
      </c>
    </row>
    <row r="258" spans="1:8" x14ac:dyDescent="0.25">
      <c r="A258">
        <v>2012</v>
      </c>
      <c r="B258">
        <v>2010</v>
      </c>
      <c r="C258" t="s">
        <v>50</v>
      </c>
      <c r="D258" t="s">
        <v>10</v>
      </c>
      <c r="E258">
        <v>99652.35</v>
      </c>
      <c r="F258">
        <v>1495</v>
      </c>
      <c r="G258" s="3" t="str">
        <f>INDEX(HelperTables!$B$2:$B$13,MATCH(D258,HelperTables!$A$2:$A$13,0))</f>
        <v>Dwelling-Fire (Owner-Occupied)</v>
      </c>
      <c r="H258" s="3" t="str">
        <f t="shared" ref="H258:H321" si="4">IF(OR(LEFT(C258,2)="25",LEFT(C258,2)="24"),"49,999 and under",C258)</f>
        <v>49,999 and under</v>
      </c>
    </row>
    <row r="259" spans="1:8" x14ac:dyDescent="0.25">
      <c r="A259">
        <v>2012</v>
      </c>
      <c r="B259">
        <v>2010</v>
      </c>
      <c r="C259" t="s">
        <v>51</v>
      </c>
      <c r="D259" t="s">
        <v>10</v>
      </c>
      <c r="E259">
        <v>642642.81000000006</v>
      </c>
      <c r="F259">
        <v>3507</v>
      </c>
      <c r="G259" s="3" t="str">
        <f>INDEX(HelperTables!$B$2:$B$13,MATCH(D259,HelperTables!$A$2:$A$13,0))</f>
        <v>Dwelling-Fire (Owner-Occupied)</v>
      </c>
      <c r="H259" s="3" t="str">
        <f t="shared" si="4"/>
        <v>49,999 and under</v>
      </c>
    </row>
    <row r="260" spans="1:8" x14ac:dyDescent="0.25">
      <c r="A260">
        <v>2012</v>
      </c>
      <c r="B260">
        <v>2010</v>
      </c>
      <c r="C260" t="s">
        <v>52</v>
      </c>
      <c r="D260" t="s">
        <v>10</v>
      </c>
      <c r="E260">
        <v>1742655.22</v>
      </c>
      <c r="F260">
        <v>6947</v>
      </c>
      <c r="G260" s="3" t="str">
        <f>INDEX(HelperTables!$B$2:$B$13,MATCH(D260,HelperTables!$A$2:$A$13,0))</f>
        <v>Dwelling-Fire (Owner-Occupied)</v>
      </c>
      <c r="H260" s="3" t="str">
        <f t="shared" si="4"/>
        <v xml:space="preserve">50,000 to 74,999  </v>
      </c>
    </row>
    <row r="261" spans="1:8" x14ac:dyDescent="0.25">
      <c r="A261">
        <v>2012</v>
      </c>
      <c r="B261">
        <v>2010</v>
      </c>
      <c r="C261" t="s">
        <v>54</v>
      </c>
      <c r="D261" t="s">
        <v>10</v>
      </c>
      <c r="E261">
        <v>3874880.96</v>
      </c>
      <c r="F261">
        <v>12545</v>
      </c>
      <c r="G261" s="3" t="str">
        <f>INDEX(HelperTables!$B$2:$B$13,MATCH(D261,HelperTables!$A$2:$A$13,0))</f>
        <v>Dwelling-Fire (Owner-Occupied)</v>
      </c>
      <c r="H261" s="3" t="str">
        <f t="shared" si="4"/>
        <v xml:space="preserve">75,000 to 99,999  </v>
      </c>
    </row>
    <row r="262" spans="1:8" x14ac:dyDescent="0.25">
      <c r="A262">
        <v>2012</v>
      </c>
      <c r="B262">
        <v>2010</v>
      </c>
      <c r="C262" t="s">
        <v>4</v>
      </c>
      <c r="D262" t="s">
        <v>10</v>
      </c>
      <c r="E262">
        <v>8800237.1699999999</v>
      </c>
      <c r="F262">
        <v>26003</v>
      </c>
      <c r="G262" s="3" t="str">
        <f>INDEX(HelperTables!$B$2:$B$13,MATCH(D262,HelperTables!$A$2:$A$13,0))</f>
        <v>Dwelling-Fire (Owner-Occupied)</v>
      </c>
      <c r="H262" s="3" t="str">
        <f t="shared" si="4"/>
        <v>100,000 to 124,999</v>
      </c>
    </row>
    <row r="263" spans="1:8" x14ac:dyDescent="0.25">
      <c r="A263">
        <v>2012</v>
      </c>
      <c r="B263">
        <v>2010</v>
      </c>
      <c r="C263" t="s">
        <v>5</v>
      </c>
      <c r="D263" t="s">
        <v>10</v>
      </c>
      <c r="E263">
        <v>14451077.880000001</v>
      </c>
      <c r="F263">
        <v>38635</v>
      </c>
      <c r="G263" s="3" t="str">
        <f>INDEX(HelperTables!$B$2:$B$13,MATCH(D263,HelperTables!$A$2:$A$13,0))</f>
        <v>Dwelling-Fire (Owner-Occupied)</v>
      </c>
      <c r="H263" s="3" t="str">
        <f t="shared" si="4"/>
        <v>125,000 to 149,999</v>
      </c>
    </row>
    <row r="264" spans="1:8" x14ac:dyDescent="0.25">
      <c r="A264">
        <v>2012</v>
      </c>
      <c r="B264">
        <v>2010</v>
      </c>
      <c r="C264" t="s">
        <v>6</v>
      </c>
      <c r="D264" t="s">
        <v>10</v>
      </c>
      <c r="E264">
        <v>21780663.719999999</v>
      </c>
      <c r="F264">
        <v>51847</v>
      </c>
      <c r="G264" s="3" t="str">
        <f>INDEX(HelperTables!$B$2:$B$13,MATCH(D264,HelperTables!$A$2:$A$13,0))</f>
        <v>Dwelling-Fire (Owner-Occupied)</v>
      </c>
      <c r="H264" s="3" t="str">
        <f t="shared" si="4"/>
        <v>150,000 to 174,999</v>
      </c>
    </row>
    <row r="265" spans="1:8" x14ac:dyDescent="0.25">
      <c r="A265">
        <v>2012</v>
      </c>
      <c r="B265">
        <v>2010</v>
      </c>
      <c r="C265" t="s">
        <v>7</v>
      </c>
      <c r="D265" t="s">
        <v>10</v>
      </c>
      <c r="E265">
        <v>25171971.969999999</v>
      </c>
      <c r="F265">
        <v>53499</v>
      </c>
      <c r="G265" s="3" t="str">
        <f>INDEX(HelperTables!$B$2:$B$13,MATCH(D265,HelperTables!$A$2:$A$13,0))</f>
        <v>Dwelling-Fire (Owner-Occupied)</v>
      </c>
      <c r="H265" s="3" t="str">
        <f t="shared" si="4"/>
        <v>175,000 to 199,999</v>
      </c>
    </row>
    <row r="266" spans="1:8" x14ac:dyDescent="0.25">
      <c r="A266">
        <v>2012</v>
      </c>
      <c r="B266">
        <v>2010</v>
      </c>
      <c r="C266" t="s">
        <v>1</v>
      </c>
      <c r="D266" t="s">
        <v>10</v>
      </c>
      <c r="E266">
        <v>99007788.329999998</v>
      </c>
      <c r="F266">
        <v>174282</v>
      </c>
      <c r="G266" s="3" t="str">
        <f>INDEX(HelperTables!$B$2:$B$13,MATCH(D266,HelperTables!$A$2:$A$13,0))</f>
        <v>Dwelling-Fire (Owner-Occupied)</v>
      </c>
      <c r="H266" s="3" t="str">
        <f t="shared" si="4"/>
        <v>200,000 to 299,999</v>
      </c>
    </row>
    <row r="267" spans="1:8" x14ac:dyDescent="0.25">
      <c r="A267">
        <v>2012</v>
      </c>
      <c r="B267">
        <v>2010</v>
      </c>
      <c r="C267" t="s">
        <v>2</v>
      </c>
      <c r="D267" t="s">
        <v>10</v>
      </c>
      <c r="E267">
        <v>63434524.229999997</v>
      </c>
      <c r="F267">
        <v>78806</v>
      </c>
      <c r="G267" s="3" t="str">
        <f>INDEX(HelperTables!$B$2:$B$13,MATCH(D267,HelperTables!$A$2:$A$13,0))</f>
        <v>Dwelling-Fire (Owner-Occupied)</v>
      </c>
      <c r="H267" s="3" t="str">
        <f t="shared" si="4"/>
        <v>300,000 to 399,999</v>
      </c>
    </row>
    <row r="268" spans="1:8" x14ac:dyDescent="0.25">
      <c r="A268">
        <v>2012</v>
      </c>
      <c r="B268">
        <v>2010</v>
      </c>
      <c r="C268" t="s">
        <v>3</v>
      </c>
      <c r="D268" t="s">
        <v>10</v>
      </c>
      <c r="E268">
        <v>39308382.340000004</v>
      </c>
      <c r="F268">
        <v>37896</v>
      </c>
      <c r="G268" s="3" t="str">
        <f>INDEX(HelperTables!$B$2:$B$13,MATCH(D268,HelperTables!$A$2:$A$13,0))</f>
        <v>Dwelling-Fire (Owner-Occupied)</v>
      </c>
      <c r="H268" s="3" t="str">
        <f t="shared" si="4"/>
        <v>400,000 to 499,999</v>
      </c>
    </row>
    <row r="269" spans="1:8" x14ac:dyDescent="0.25">
      <c r="A269">
        <v>2012</v>
      </c>
      <c r="B269">
        <v>2010</v>
      </c>
      <c r="C269" t="s">
        <v>53</v>
      </c>
      <c r="D269" t="s">
        <v>10</v>
      </c>
      <c r="E269">
        <v>74180919.299999997</v>
      </c>
      <c r="F269">
        <v>44025</v>
      </c>
      <c r="G269" s="3" t="str">
        <f>INDEX(HelperTables!$B$2:$B$13,MATCH(D269,HelperTables!$A$2:$A$13,0))</f>
        <v>Dwelling-Fire (Owner-Occupied)</v>
      </c>
      <c r="H269" s="3" t="str">
        <f t="shared" si="4"/>
        <v xml:space="preserve">500,000 and over  </v>
      </c>
    </row>
    <row r="270" spans="1:8" x14ac:dyDescent="0.25">
      <c r="A270">
        <v>2012</v>
      </c>
      <c r="B270">
        <v>2011</v>
      </c>
      <c r="C270" t="s">
        <v>50</v>
      </c>
      <c r="D270" t="s">
        <v>10</v>
      </c>
      <c r="E270">
        <v>112461.88</v>
      </c>
      <c r="F270">
        <v>1496</v>
      </c>
      <c r="G270" s="3" t="str">
        <f>INDEX(HelperTables!$B$2:$B$13,MATCH(D270,HelperTables!$A$2:$A$13,0))</f>
        <v>Dwelling-Fire (Owner-Occupied)</v>
      </c>
      <c r="H270" s="3" t="str">
        <f t="shared" si="4"/>
        <v>49,999 and under</v>
      </c>
    </row>
    <row r="271" spans="1:8" x14ac:dyDescent="0.25">
      <c r="A271">
        <v>2012</v>
      </c>
      <c r="B271">
        <v>2011</v>
      </c>
      <c r="C271" t="s">
        <v>51</v>
      </c>
      <c r="D271" t="s">
        <v>10</v>
      </c>
      <c r="E271">
        <v>576871.31999999995</v>
      </c>
      <c r="F271">
        <v>3025</v>
      </c>
      <c r="G271" s="3" t="str">
        <f>INDEX(HelperTables!$B$2:$B$13,MATCH(D271,HelperTables!$A$2:$A$13,0))</f>
        <v>Dwelling-Fire (Owner-Occupied)</v>
      </c>
      <c r="H271" s="3" t="str">
        <f t="shared" si="4"/>
        <v>49,999 and under</v>
      </c>
    </row>
    <row r="272" spans="1:8" x14ac:dyDescent="0.25">
      <c r="A272">
        <v>2012</v>
      </c>
      <c r="B272">
        <v>2011</v>
      </c>
      <c r="C272" t="s">
        <v>52</v>
      </c>
      <c r="D272" t="s">
        <v>10</v>
      </c>
      <c r="E272">
        <v>1657182.02</v>
      </c>
      <c r="F272">
        <v>6411</v>
      </c>
      <c r="G272" s="3" t="str">
        <f>INDEX(HelperTables!$B$2:$B$13,MATCH(D272,HelperTables!$A$2:$A$13,0))</f>
        <v>Dwelling-Fire (Owner-Occupied)</v>
      </c>
      <c r="H272" s="3" t="str">
        <f t="shared" si="4"/>
        <v xml:space="preserve">50,000 to 74,999  </v>
      </c>
    </row>
    <row r="273" spans="1:8" x14ac:dyDescent="0.25">
      <c r="A273">
        <v>2012</v>
      </c>
      <c r="B273">
        <v>2011</v>
      </c>
      <c r="C273" t="s">
        <v>54</v>
      </c>
      <c r="D273" t="s">
        <v>10</v>
      </c>
      <c r="E273">
        <v>3515453.47</v>
      </c>
      <c r="F273">
        <v>11204</v>
      </c>
      <c r="G273" s="3" t="str">
        <f>INDEX(HelperTables!$B$2:$B$13,MATCH(D273,HelperTables!$A$2:$A$13,0))</f>
        <v>Dwelling-Fire (Owner-Occupied)</v>
      </c>
      <c r="H273" s="3" t="str">
        <f t="shared" si="4"/>
        <v xml:space="preserve">75,000 to 99,999  </v>
      </c>
    </row>
    <row r="274" spans="1:8" x14ac:dyDescent="0.25">
      <c r="A274">
        <v>2012</v>
      </c>
      <c r="B274">
        <v>2011</v>
      </c>
      <c r="C274" t="s">
        <v>4</v>
      </c>
      <c r="D274" t="s">
        <v>10</v>
      </c>
      <c r="E274">
        <v>8017770.2800000003</v>
      </c>
      <c r="F274">
        <v>23663</v>
      </c>
      <c r="G274" s="3" t="str">
        <f>INDEX(HelperTables!$B$2:$B$13,MATCH(D274,HelperTables!$A$2:$A$13,0))</f>
        <v>Dwelling-Fire (Owner-Occupied)</v>
      </c>
      <c r="H274" s="3" t="str">
        <f t="shared" si="4"/>
        <v>100,000 to 124,999</v>
      </c>
    </row>
    <row r="275" spans="1:8" x14ac:dyDescent="0.25">
      <c r="A275">
        <v>2012</v>
      </c>
      <c r="B275">
        <v>2011</v>
      </c>
      <c r="C275" t="s">
        <v>5</v>
      </c>
      <c r="D275" t="s">
        <v>10</v>
      </c>
      <c r="E275">
        <v>13034103.35</v>
      </c>
      <c r="F275">
        <v>35676</v>
      </c>
      <c r="G275" s="3" t="str">
        <f>INDEX(HelperTables!$B$2:$B$13,MATCH(D275,HelperTables!$A$2:$A$13,0))</f>
        <v>Dwelling-Fire (Owner-Occupied)</v>
      </c>
      <c r="H275" s="3" t="str">
        <f t="shared" si="4"/>
        <v>125,000 to 149,999</v>
      </c>
    </row>
    <row r="276" spans="1:8" x14ac:dyDescent="0.25">
      <c r="A276">
        <v>2012</v>
      </c>
      <c r="B276">
        <v>2011</v>
      </c>
      <c r="C276" t="s">
        <v>6</v>
      </c>
      <c r="D276" t="s">
        <v>10</v>
      </c>
      <c r="E276">
        <v>19671921.129999999</v>
      </c>
      <c r="F276">
        <v>48754</v>
      </c>
      <c r="G276" s="3" t="str">
        <f>INDEX(HelperTables!$B$2:$B$13,MATCH(D276,HelperTables!$A$2:$A$13,0))</f>
        <v>Dwelling-Fire (Owner-Occupied)</v>
      </c>
      <c r="H276" s="3" t="str">
        <f t="shared" si="4"/>
        <v>150,000 to 174,999</v>
      </c>
    </row>
    <row r="277" spans="1:8" x14ac:dyDescent="0.25">
      <c r="A277">
        <v>2012</v>
      </c>
      <c r="B277">
        <v>2011</v>
      </c>
      <c r="C277" t="s">
        <v>7</v>
      </c>
      <c r="D277" t="s">
        <v>10</v>
      </c>
      <c r="E277">
        <v>23329525.960000001</v>
      </c>
      <c r="F277">
        <v>52043</v>
      </c>
      <c r="G277" s="3" t="str">
        <f>INDEX(HelperTables!$B$2:$B$13,MATCH(D277,HelperTables!$A$2:$A$13,0))</f>
        <v>Dwelling-Fire (Owner-Occupied)</v>
      </c>
      <c r="H277" s="3" t="str">
        <f t="shared" si="4"/>
        <v>175,000 to 199,999</v>
      </c>
    </row>
    <row r="278" spans="1:8" x14ac:dyDescent="0.25">
      <c r="A278">
        <v>2012</v>
      </c>
      <c r="B278">
        <v>2011</v>
      </c>
      <c r="C278" t="s">
        <v>1</v>
      </c>
      <c r="D278" t="s">
        <v>10</v>
      </c>
      <c r="E278">
        <v>95568242.450000003</v>
      </c>
      <c r="F278">
        <v>173825</v>
      </c>
      <c r="G278" s="3" t="str">
        <f>INDEX(HelperTables!$B$2:$B$13,MATCH(D278,HelperTables!$A$2:$A$13,0))</f>
        <v>Dwelling-Fire (Owner-Occupied)</v>
      </c>
      <c r="H278" s="3" t="str">
        <f t="shared" si="4"/>
        <v>200,000 to 299,999</v>
      </c>
    </row>
    <row r="279" spans="1:8" x14ac:dyDescent="0.25">
      <c r="A279">
        <v>2012</v>
      </c>
      <c r="B279">
        <v>2011</v>
      </c>
      <c r="C279" t="s">
        <v>2</v>
      </c>
      <c r="D279" t="s">
        <v>10</v>
      </c>
      <c r="E279">
        <v>63599357.200000003</v>
      </c>
      <c r="F279">
        <v>79372</v>
      </c>
      <c r="G279" s="3" t="str">
        <f>INDEX(HelperTables!$B$2:$B$13,MATCH(D279,HelperTables!$A$2:$A$13,0))</f>
        <v>Dwelling-Fire (Owner-Occupied)</v>
      </c>
      <c r="H279" s="3" t="str">
        <f t="shared" si="4"/>
        <v>300,000 to 399,999</v>
      </c>
    </row>
    <row r="280" spans="1:8" x14ac:dyDescent="0.25">
      <c r="A280">
        <v>2012</v>
      </c>
      <c r="B280">
        <v>2011</v>
      </c>
      <c r="C280" t="s">
        <v>3</v>
      </c>
      <c r="D280" t="s">
        <v>10</v>
      </c>
      <c r="E280">
        <v>41294991.700000003</v>
      </c>
      <c r="F280">
        <v>38357</v>
      </c>
      <c r="G280" s="3" t="str">
        <f>INDEX(HelperTables!$B$2:$B$13,MATCH(D280,HelperTables!$A$2:$A$13,0))</f>
        <v>Dwelling-Fire (Owner-Occupied)</v>
      </c>
      <c r="H280" s="3" t="str">
        <f t="shared" si="4"/>
        <v>400,000 to 499,999</v>
      </c>
    </row>
    <row r="281" spans="1:8" x14ac:dyDescent="0.25">
      <c r="A281">
        <v>2012</v>
      </c>
      <c r="B281">
        <v>2011</v>
      </c>
      <c r="C281" t="s">
        <v>53</v>
      </c>
      <c r="D281" t="s">
        <v>10</v>
      </c>
      <c r="E281">
        <v>75748483.299999997</v>
      </c>
      <c r="F281">
        <v>44143</v>
      </c>
      <c r="G281" s="3" t="str">
        <f>INDEX(HelperTables!$B$2:$B$13,MATCH(D281,HelperTables!$A$2:$A$13,0))</f>
        <v>Dwelling-Fire (Owner-Occupied)</v>
      </c>
      <c r="H281" s="3" t="str">
        <f t="shared" si="4"/>
        <v xml:space="preserve">500,000 and over  </v>
      </c>
    </row>
    <row r="282" spans="1:8" x14ac:dyDescent="0.25">
      <c r="A282">
        <v>2012</v>
      </c>
      <c r="B282">
        <v>2010</v>
      </c>
      <c r="C282" t="s">
        <v>50</v>
      </c>
      <c r="D282" t="s">
        <v>11</v>
      </c>
      <c r="E282">
        <v>4487</v>
      </c>
      <c r="F282">
        <v>44</v>
      </c>
      <c r="G282" s="3" t="str">
        <f>INDEX(HelperTables!$B$2:$B$13,MATCH(D282,HelperTables!$A$2:$A$13,0))</f>
        <v>Dwelling-Fire (Owner-Occupied)</v>
      </c>
      <c r="H282" s="3" t="str">
        <f t="shared" si="4"/>
        <v>49,999 and under</v>
      </c>
    </row>
    <row r="283" spans="1:8" x14ac:dyDescent="0.25">
      <c r="A283">
        <v>2012</v>
      </c>
      <c r="B283">
        <v>2010</v>
      </c>
      <c r="C283" t="s">
        <v>51</v>
      </c>
      <c r="D283" t="s">
        <v>11</v>
      </c>
      <c r="E283">
        <v>17600</v>
      </c>
      <c r="F283">
        <v>83</v>
      </c>
      <c r="G283" s="3" t="str">
        <f>INDEX(HelperTables!$B$2:$B$13,MATCH(D283,HelperTables!$A$2:$A$13,0))</f>
        <v>Dwelling-Fire (Owner-Occupied)</v>
      </c>
      <c r="H283" s="3" t="str">
        <f t="shared" si="4"/>
        <v>49,999 and under</v>
      </c>
    </row>
    <row r="284" spans="1:8" x14ac:dyDescent="0.25">
      <c r="A284">
        <v>2012</v>
      </c>
      <c r="B284">
        <v>2010</v>
      </c>
      <c r="C284" t="s">
        <v>52</v>
      </c>
      <c r="D284" t="s">
        <v>11</v>
      </c>
      <c r="E284">
        <v>103903</v>
      </c>
      <c r="F284">
        <v>343</v>
      </c>
      <c r="G284" s="3" t="str">
        <f>INDEX(HelperTables!$B$2:$B$13,MATCH(D284,HelperTables!$A$2:$A$13,0))</f>
        <v>Dwelling-Fire (Owner-Occupied)</v>
      </c>
      <c r="H284" s="3" t="str">
        <f t="shared" si="4"/>
        <v xml:space="preserve">50,000 to 74,999  </v>
      </c>
    </row>
    <row r="285" spans="1:8" x14ac:dyDescent="0.25">
      <c r="A285">
        <v>2012</v>
      </c>
      <c r="B285">
        <v>2010</v>
      </c>
      <c r="C285" t="s">
        <v>54</v>
      </c>
      <c r="D285" t="s">
        <v>11</v>
      </c>
      <c r="E285">
        <v>214354</v>
      </c>
      <c r="F285">
        <v>496</v>
      </c>
      <c r="G285" s="3" t="str">
        <f>INDEX(HelperTables!$B$2:$B$13,MATCH(D285,HelperTables!$A$2:$A$13,0))</f>
        <v>Dwelling-Fire (Owner-Occupied)</v>
      </c>
      <c r="H285" s="3" t="str">
        <f t="shared" si="4"/>
        <v xml:space="preserve">75,000 to 99,999  </v>
      </c>
    </row>
    <row r="286" spans="1:8" x14ac:dyDescent="0.25">
      <c r="A286">
        <v>2012</v>
      </c>
      <c r="B286">
        <v>2010</v>
      </c>
      <c r="C286" t="s">
        <v>4</v>
      </c>
      <c r="D286" t="s">
        <v>11</v>
      </c>
      <c r="E286">
        <v>415580</v>
      </c>
      <c r="F286">
        <v>850</v>
      </c>
      <c r="G286" s="3" t="str">
        <f>INDEX(HelperTables!$B$2:$B$13,MATCH(D286,HelperTables!$A$2:$A$13,0))</f>
        <v>Dwelling-Fire (Owner-Occupied)</v>
      </c>
      <c r="H286" s="3" t="str">
        <f t="shared" si="4"/>
        <v>100,000 to 124,999</v>
      </c>
    </row>
    <row r="287" spans="1:8" x14ac:dyDescent="0.25">
      <c r="A287">
        <v>2012</v>
      </c>
      <c r="B287">
        <v>2010</v>
      </c>
      <c r="C287" t="s">
        <v>5</v>
      </c>
      <c r="D287" t="s">
        <v>11</v>
      </c>
      <c r="E287">
        <v>461892</v>
      </c>
      <c r="F287">
        <v>853</v>
      </c>
      <c r="G287" s="3" t="str">
        <f>INDEX(HelperTables!$B$2:$B$13,MATCH(D287,HelperTables!$A$2:$A$13,0))</f>
        <v>Dwelling-Fire (Owner-Occupied)</v>
      </c>
      <c r="H287" s="3" t="str">
        <f t="shared" si="4"/>
        <v>125,000 to 149,999</v>
      </c>
    </row>
    <row r="288" spans="1:8" x14ac:dyDescent="0.25">
      <c r="A288">
        <v>2012</v>
      </c>
      <c r="B288">
        <v>2010</v>
      </c>
      <c r="C288" t="s">
        <v>6</v>
      </c>
      <c r="D288" t="s">
        <v>11</v>
      </c>
      <c r="E288">
        <v>618445</v>
      </c>
      <c r="F288">
        <v>1031</v>
      </c>
      <c r="G288" s="3" t="str">
        <f>INDEX(HelperTables!$B$2:$B$13,MATCH(D288,HelperTables!$A$2:$A$13,0))</f>
        <v>Dwelling-Fire (Owner-Occupied)</v>
      </c>
      <c r="H288" s="3" t="str">
        <f t="shared" si="4"/>
        <v>150,000 to 174,999</v>
      </c>
    </row>
    <row r="289" spans="1:8" x14ac:dyDescent="0.25">
      <c r="A289">
        <v>2012</v>
      </c>
      <c r="B289">
        <v>2010</v>
      </c>
      <c r="C289" t="s">
        <v>7</v>
      </c>
      <c r="D289" t="s">
        <v>11</v>
      </c>
      <c r="E289">
        <v>536608</v>
      </c>
      <c r="F289">
        <v>823</v>
      </c>
      <c r="G289" s="3" t="str">
        <f>INDEX(HelperTables!$B$2:$B$13,MATCH(D289,HelperTables!$A$2:$A$13,0))</f>
        <v>Dwelling-Fire (Owner-Occupied)</v>
      </c>
      <c r="H289" s="3" t="str">
        <f t="shared" si="4"/>
        <v>175,000 to 199,999</v>
      </c>
    </row>
    <row r="290" spans="1:8" x14ac:dyDescent="0.25">
      <c r="A290">
        <v>2012</v>
      </c>
      <c r="B290">
        <v>2010</v>
      </c>
      <c r="C290" t="s">
        <v>1</v>
      </c>
      <c r="D290" t="s">
        <v>11</v>
      </c>
      <c r="E290">
        <v>1906367</v>
      </c>
      <c r="F290">
        <v>2494</v>
      </c>
      <c r="G290" s="3" t="str">
        <f>INDEX(HelperTables!$B$2:$B$13,MATCH(D290,HelperTables!$A$2:$A$13,0))</f>
        <v>Dwelling-Fire (Owner-Occupied)</v>
      </c>
      <c r="H290" s="3" t="str">
        <f t="shared" si="4"/>
        <v>200,000 to 299,999</v>
      </c>
    </row>
    <row r="291" spans="1:8" x14ac:dyDescent="0.25">
      <c r="A291">
        <v>2012</v>
      </c>
      <c r="B291">
        <v>2010</v>
      </c>
      <c r="C291" t="s">
        <v>2</v>
      </c>
      <c r="D291" t="s">
        <v>11</v>
      </c>
      <c r="E291">
        <v>1206513</v>
      </c>
      <c r="F291">
        <v>1249</v>
      </c>
      <c r="G291" s="3" t="str">
        <f>INDEX(HelperTables!$B$2:$B$13,MATCH(D291,HelperTables!$A$2:$A$13,0))</f>
        <v>Dwelling-Fire (Owner-Occupied)</v>
      </c>
      <c r="H291" s="3" t="str">
        <f t="shared" si="4"/>
        <v>300,000 to 399,999</v>
      </c>
    </row>
    <row r="292" spans="1:8" x14ac:dyDescent="0.25">
      <c r="A292">
        <v>2012</v>
      </c>
      <c r="B292">
        <v>2010</v>
      </c>
      <c r="C292" t="s">
        <v>3</v>
      </c>
      <c r="D292" t="s">
        <v>11</v>
      </c>
      <c r="E292">
        <v>674332</v>
      </c>
      <c r="F292">
        <v>581</v>
      </c>
      <c r="G292" s="3" t="str">
        <f>INDEX(HelperTables!$B$2:$B$13,MATCH(D292,HelperTables!$A$2:$A$13,0))</f>
        <v>Dwelling-Fire (Owner-Occupied)</v>
      </c>
      <c r="H292" s="3" t="str">
        <f t="shared" si="4"/>
        <v>400,000 to 499,999</v>
      </c>
    </row>
    <row r="293" spans="1:8" x14ac:dyDescent="0.25">
      <c r="A293">
        <v>2012</v>
      </c>
      <c r="B293">
        <v>2010</v>
      </c>
      <c r="C293" t="s">
        <v>53</v>
      </c>
      <c r="D293" t="s">
        <v>11</v>
      </c>
      <c r="E293">
        <v>1014179.27</v>
      </c>
      <c r="F293">
        <v>634</v>
      </c>
      <c r="G293" s="3" t="str">
        <f>INDEX(HelperTables!$B$2:$B$13,MATCH(D293,HelperTables!$A$2:$A$13,0))</f>
        <v>Dwelling-Fire (Owner-Occupied)</v>
      </c>
      <c r="H293" s="3" t="str">
        <f t="shared" si="4"/>
        <v xml:space="preserve">500,000 and over  </v>
      </c>
    </row>
    <row r="294" spans="1:8" x14ac:dyDescent="0.25">
      <c r="A294">
        <v>2012</v>
      </c>
      <c r="B294">
        <v>2011</v>
      </c>
      <c r="C294" t="s">
        <v>50</v>
      </c>
      <c r="D294" t="s">
        <v>11</v>
      </c>
      <c r="E294">
        <v>3332</v>
      </c>
      <c r="F294">
        <v>41</v>
      </c>
      <c r="G294" s="3" t="str">
        <f>INDEX(HelperTables!$B$2:$B$13,MATCH(D294,HelperTables!$A$2:$A$13,0))</f>
        <v>Dwelling-Fire (Owner-Occupied)</v>
      </c>
      <c r="H294" s="3" t="str">
        <f t="shared" si="4"/>
        <v>49,999 and under</v>
      </c>
    </row>
    <row r="295" spans="1:8" x14ac:dyDescent="0.25">
      <c r="A295">
        <v>2012</v>
      </c>
      <c r="B295">
        <v>2011</v>
      </c>
      <c r="C295" t="s">
        <v>51</v>
      </c>
      <c r="D295" t="s">
        <v>11</v>
      </c>
      <c r="E295">
        <v>14460</v>
      </c>
      <c r="F295">
        <v>75</v>
      </c>
      <c r="G295" s="3" t="str">
        <f>INDEX(HelperTables!$B$2:$B$13,MATCH(D295,HelperTables!$A$2:$A$13,0))</f>
        <v>Dwelling-Fire (Owner-Occupied)</v>
      </c>
      <c r="H295" s="3" t="str">
        <f t="shared" si="4"/>
        <v>49,999 and under</v>
      </c>
    </row>
    <row r="296" spans="1:8" x14ac:dyDescent="0.25">
      <c r="A296">
        <v>2012</v>
      </c>
      <c r="B296">
        <v>2011</v>
      </c>
      <c r="C296" t="s">
        <v>52</v>
      </c>
      <c r="D296" t="s">
        <v>11</v>
      </c>
      <c r="E296">
        <v>115734</v>
      </c>
      <c r="F296">
        <v>355</v>
      </c>
      <c r="G296" s="3" t="str">
        <f>INDEX(HelperTables!$B$2:$B$13,MATCH(D296,HelperTables!$A$2:$A$13,0))</f>
        <v>Dwelling-Fire (Owner-Occupied)</v>
      </c>
      <c r="H296" s="3" t="str">
        <f t="shared" si="4"/>
        <v xml:space="preserve">50,000 to 74,999  </v>
      </c>
    </row>
    <row r="297" spans="1:8" x14ac:dyDescent="0.25">
      <c r="A297">
        <v>2012</v>
      </c>
      <c r="B297">
        <v>2011</v>
      </c>
      <c r="C297" t="s">
        <v>54</v>
      </c>
      <c r="D297" t="s">
        <v>11</v>
      </c>
      <c r="E297">
        <v>223462</v>
      </c>
      <c r="F297">
        <v>500</v>
      </c>
      <c r="G297" s="3" t="str">
        <f>INDEX(HelperTables!$B$2:$B$13,MATCH(D297,HelperTables!$A$2:$A$13,0))</f>
        <v>Dwelling-Fire (Owner-Occupied)</v>
      </c>
      <c r="H297" s="3" t="str">
        <f t="shared" si="4"/>
        <v xml:space="preserve">75,000 to 99,999  </v>
      </c>
    </row>
    <row r="298" spans="1:8" x14ac:dyDescent="0.25">
      <c r="A298">
        <v>2012</v>
      </c>
      <c r="B298">
        <v>2011</v>
      </c>
      <c r="C298" t="s">
        <v>4</v>
      </c>
      <c r="D298" t="s">
        <v>11</v>
      </c>
      <c r="E298">
        <v>424843</v>
      </c>
      <c r="F298">
        <v>867</v>
      </c>
      <c r="G298" s="3" t="str">
        <f>INDEX(HelperTables!$B$2:$B$13,MATCH(D298,HelperTables!$A$2:$A$13,0))</f>
        <v>Dwelling-Fire (Owner-Occupied)</v>
      </c>
      <c r="H298" s="3" t="str">
        <f t="shared" si="4"/>
        <v>100,000 to 124,999</v>
      </c>
    </row>
    <row r="299" spans="1:8" x14ac:dyDescent="0.25">
      <c r="A299">
        <v>2012</v>
      </c>
      <c r="B299">
        <v>2011</v>
      </c>
      <c r="C299" t="s">
        <v>5</v>
      </c>
      <c r="D299" t="s">
        <v>11</v>
      </c>
      <c r="E299">
        <v>487182</v>
      </c>
      <c r="F299">
        <v>900</v>
      </c>
      <c r="G299" s="3" t="str">
        <f>INDEX(HelperTables!$B$2:$B$13,MATCH(D299,HelperTables!$A$2:$A$13,0))</f>
        <v>Dwelling-Fire (Owner-Occupied)</v>
      </c>
      <c r="H299" s="3" t="str">
        <f t="shared" si="4"/>
        <v>125,000 to 149,999</v>
      </c>
    </row>
    <row r="300" spans="1:8" x14ac:dyDescent="0.25">
      <c r="A300">
        <v>2012</v>
      </c>
      <c r="B300">
        <v>2011</v>
      </c>
      <c r="C300" t="s">
        <v>6</v>
      </c>
      <c r="D300" t="s">
        <v>11</v>
      </c>
      <c r="E300">
        <v>677756</v>
      </c>
      <c r="F300">
        <v>1080</v>
      </c>
      <c r="G300" s="3" t="str">
        <f>INDEX(HelperTables!$B$2:$B$13,MATCH(D300,HelperTables!$A$2:$A$13,0))</f>
        <v>Dwelling-Fire (Owner-Occupied)</v>
      </c>
      <c r="H300" s="3" t="str">
        <f t="shared" si="4"/>
        <v>150,000 to 174,999</v>
      </c>
    </row>
    <row r="301" spans="1:8" x14ac:dyDescent="0.25">
      <c r="A301">
        <v>2012</v>
      </c>
      <c r="B301">
        <v>2011</v>
      </c>
      <c r="C301" t="s">
        <v>7</v>
      </c>
      <c r="D301" t="s">
        <v>11</v>
      </c>
      <c r="E301">
        <v>566838</v>
      </c>
      <c r="F301">
        <v>862</v>
      </c>
      <c r="G301" s="3" t="str">
        <f>INDEX(HelperTables!$B$2:$B$13,MATCH(D301,HelperTables!$A$2:$A$13,0))</f>
        <v>Dwelling-Fire (Owner-Occupied)</v>
      </c>
      <c r="H301" s="3" t="str">
        <f t="shared" si="4"/>
        <v>175,000 to 199,999</v>
      </c>
    </row>
    <row r="302" spans="1:8" x14ac:dyDescent="0.25">
      <c r="A302">
        <v>2012</v>
      </c>
      <c r="B302">
        <v>2011</v>
      </c>
      <c r="C302" t="s">
        <v>1</v>
      </c>
      <c r="D302" t="s">
        <v>11</v>
      </c>
      <c r="E302">
        <v>2134277</v>
      </c>
      <c r="F302">
        <v>2725</v>
      </c>
      <c r="G302" s="3" t="str">
        <f>INDEX(HelperTables!$B$2:$B$13,MATCH(D302,HelperTables!$A$2:$A$13,0))</f>
        <v>Dwelling-Fire (Owner-Occupied)</v>
      </c>
      <c r="H302" s="3" t="str">
        <f t="shared" si="4"/>
        <v>200,000 to 299,999</v>
      </c>
    </row>
    <row r="303" spans="1:8" x14ac:dyDescent="0.25">
      <c r="A303">
        <v>2012</v>
      </c>
      <c r="B303">
        <v>2011</v>
      </c>
      <c r="C303" t="s">
        <v>2</v>
      </c>
      <c r="D303" t="s">
        <v>11</v>
      </c>
      <c r="E303">
        <v>1347318</v>
      </c>
      <c r="F303">
        <v>1355</v>
      </c>
      <c r="G303" s="3" t="str">
        <f>INDEX(HelperTables!$B$2:$B$13,MATCH(D303,HelperTables!$A$2:$A$13,0))</f>
        <v>Dwelling-Fire (Owner-Occupied)</v>
      </c>
      <c r="H303" s="3" t="str">
        <f t="shared" si="4"/>
        <v>300,000 to 399,999</v>
      </c>
    </row>
    <row r="304" spans="1:8" x14ac:dyDescent="0.25">
      <c r="A304">
        <v>2012</v>
      </c>
      <c r="B304">
        <v>2011</v>
      </c>
      <c r="C304" t="s">
        <v>3</v>
      </c>
      <c r="D304" t="s">
        <v>11</v>
      </c>
      <c r="E304">
        <v>788542</v>
      </c>
      <c r="F304">
        <v>650</v>
      </c>
      <c r="G304" s="3" t="str">
        <f>INDEX(HelperTables!$B$2:$B$13,MATCH(D304,HelperTables!$A$2:$A$13,0))</f>
        <v>Dwelling-Fire (Owner-Occupied)</v>
      </c>
      <c r="H304" s="3" t="str">
        <f t="shared" si="4"/>
        <v>400,000 to 499,999</v>
      </c>
    </row>
    <row r="305" spans="1:8" x14ac:dyDescent="0.25">
      <c r="A305">
        <v>2012</v>
      </c>
      <c r="B305">
        <v>2011</v>
      </c>
      <c r="C305" t="s">
        <v>53</v>
      </c>
      <c r="D305" t="s">
        <v>11</v>
      </c>
      <c r="E305">
        <v>1069345</v>
      </c>
      <c r="F305">
        <v>679</v>
      </c>
      <c r="G305" s="3" t="str">
        <f>INDEX(HelperTables!$B$2:$B$13,MATCH(D305,HelperTables!$A$2:$A$13,0))</f>
        <v>Dwelling-Fire (Owner-Occupied)</v>
      </c>
      <c r="H305" s="3" t="str">
        <f t="shared" si="4"/>
        <v xml:space="preserve">500,000 and over  </v>
      </c>
    </row>
    <row r="306" spans="1:8" x14ac:dyDescent="0.25">
      <c r="A306">
        <v>2012</v>
      </c>
      <c r="B306">
        <v>2010</v>
      </c>
      <c r="C306" t="s">
        <v>50</v>
      </c>
      <c r="D306">
        <v>1</v>
      </c>
      <c r="E306">
        <v>0</v>
      </c>
      <c r="F306">
        <v>0</v>
      </c>
      <c r="G306" s="3" t="str">
        <f>INDEX(HelperTables!$B$2:$B$13,MATCH(D306,HelperTables!$A$2:$A$13,0))</f>
        <v>Homeowners Multi-Peril</v>
      </c>
      <c r="H306" s="3" t="str">
        <f t="shared" si="4"/>
        <v>49,999 and under</v>
      </c>
    </row>
    <row r="307" spans="1:8" x14ac:dyDescent="0.25">
      <c r="A307">
        <v>2012</v>
      </c>
      <c r="B307">
        <v>2010</v>
      </c>
      <c r="C307" t="s">
        <v>51</v>
      </c>
      <c r="D307">
        <v>1</v>
      </c>
      <c r="E307">
        <v>0</v>
      </c>
      <c r="F307">
        <v>0</v>
      </c>
      <c r="G307" s="3" t="str">
        <f>INDEX(HelperTables!$B$2:$B$13,MATCH(D307,HelperTables!$A$2:$A$13,0))</f>
        <v>Homeowners Multi-Peril</v>
      </c>
      <c r="H307" s="3" t="str">
        <f t="shared" si="4"/>
        <v>49,999 and under</v>
      </c>
    </row>
    <row r="308" spans="1:8" x14ac:dyDescent="0.25">
      <c r="A308">
        <v>2012</v>
      </c>
      <c r="B308">
        <v>2010</v>
      </c>
      <c r="C308" t="s">
        <v>52</v>
      </c>
      <c r="D308">
        <v>1</v>
      </c>
      <c r="E308">
        <v>0</v>
      </c>
      <c r="F308">
        <v>0</v>
      </c>
      <c r="G308" s="3" t="str">
        <f>INDEX(HelperTables!$B$2:$B$13,MATCH(D308,HelperTables!$A$2:$A$13,0))</f>
        <v>Homeowners Multi-Peril</v>
      </c>
      <c r="H308" s="3" t="str">
        <f t="shared" si="4"/>
        <v xml:space="preserve">50,000 to 74,999  </v>
      </c>
    </row>
    <row r="309" spans="1:8" x14ac:dyDescent="0.25">
      <c r="A309">
        <v>2012</v>
      </c>
      <c r="B309">
        <v>2010</v>
      </c>
      <c r="C309" t="s">
        <v>54</v>
      </c>
      <c r="D309">
        <v>1</v>
      </c>
      <c r="E309">
        <v>0</v>
      </c>
      <c r="F309">
        <v>0</v>
      </c>
      <c r="G309" s="3" t="str">
        <f>INDEX(HelperTables!$B$2:$B$13,MATCH(D309,HelperTables!$A$2:$A$13,0))</f>
        <v>Homeowners Multi-Peril</v>
      </c>
      <c r="H309" s="3" t="str">
        <f t="shared" si="4"/>
        <v xml:space="preserve">75,000 to 99,999  </v>
      </c>
    </row>
    <row r="310" spans="1:8" x14ac:dyDescent="0.25">
      <c r="A310">
        <v>2012</v>
      </c>
      <c r="B310">
        <v>2010</v>
      </c>
      <c r="C310" t="s">
        <v>4</v>
      </c>
      <c r="D310">
        <v>1</v>
      </c>
      <c r="E310">
        <v>339</v>
      </c>
      <c r="F310">
        <v>1</v>
      </c>
      <c r="G310" s="3" t="str">
        <f>INDEX(HelperTables!$B$2:$B$13,MATCH(D310,HelperTables!$A$2:$A$13,0))</f>
        <v>Homeowners Multi-Peril</v>
      </c>
      <c r="H310" s="3" t="str">
        <f t="shared" si="4"/>
        <v>100,000 to 124,999</v>
      </c>
    </row>
    <row r="311" spans="1:8" x14ac:dyDescent="0.25">
      <c r="A311">
        <v>2012</v>
      </c>
      <c r="B311">
        <v>2010</v>
      </c>
      <c r="C311" t="s">
        <v>5</v>
      </c>
      <c r="D311">
        <v>1</v>
      </c>
      <c r="E311">
        <v>369</v>
      </c>
      <c r="F311">
        <v>1</v>
      </c>
      <c r="G311" s="3" t="str">
        <f>INDEX(HelperTables!$B$2:$B$13,MATCH(D311,HelperTables!$A$2:$A$13,0))</f>
        <v>Homeowners Multi-Peril</v>
      </c>
      <c r="H311" s="3" t="str">
        <f t="shared" si="4"/>
        <v>125,000 to 149,999</v>
      </c>
    </row>
    <row r="312" spans="1:8" x14ac:dyDescent="0.25">
      <c r="A312">
        <v>2012</v>
      </c>
      <c r="B312">
        <v>2010</v>
      </c>
      <c r="C312" t="s">
        <v>6</v>
      </c>
      <c r="D312">
        <v>1</v>
      </c>
      <c r="E312">
        <v>831</v>
      </c>
      <c r="F312">
        <v>2</v>
      </c>
      <c r="G312" s="3" t="str">
        <f>INDEX(HelperTables!$B$2:$B$13,MATCH(D312,HelperTables!$A$2:$A$13,0))</f>
        <v>Homeowners Multi-Peril</v>
      </c>
      <c r="H312" s="3" t="str">
        <f t="shared" si="4"/>
        <v>150,000 to 174,999</v>
      </c>
    </row>
    <row r="313" spans="1:8" x14ac:dyDescent="0.25">
      <c r="A313">
        <v>2012</v>
      </c>
      <c r="B313">
        <v>2010</v>
      </c>
      <c r="C313" t="s">
        <v>7</v>
      </c>
      <c r="D313">
        <v>1</v>
      </c>
      <c r="E313">
        <v>0</v>
      </c>
      <c r="F313">
        <v>0</v>
      </c>
      <c r="G313" s="3" t="str">
        <f>INDEX(HelperTables!$B$2:$B$13,MATCH(D313,HelperTables!$A$2:$A$13,0))</f>
        <v>Homeowners Multi-Peril</v>
      </c>
      <c r="H313" s="3" t="str">
        <f t="shared" si="4"/>
        <v>175,000 to 199,999</v>
      </c>
    </row>
    <row r="314" spans="1:8" x14ac:dyDescent="0.25">
      <c r="A314">
        <v>2012</v>
      </c>
      <c r="B314">
        <v>2010</v>
      </c>
      <c r="C314" t="s">
        <v>1</v>
      </c>
      <c r="D314">
        <v>1</v>
      </c>
      <c r="E314">
        <v>564</v>
      </c>
      <c r="F314">
        <v>1</v>
      </c>
      <c r="G314" s="3" t="str">
        <f>INDEX(HelperTables!$B$2:$B$13,MATCH(D314,HelperTables!$A$2:$A$13,0))</f>
        <v>Homeowners Multi-Peril</v>
      </c>
      <c r="H314" s="3" t="str">
        <f t="shared" si="4"/>
        <v>200,000 to 299,999</v>
      </c>
    </row>
    <row r="315" spans="1:8" x14ac:dyDescent="0.25">
      <c r="A315">
        <v>2012</v>
      </c>
      <c r="B315">
        <v>2010</v>
      </c>
      <c r="C315" t="s">
        <v>2</v>
      </c>
      <c r="D315">
        <v>1</v>
      </c>
      <c r="E315">
        <v>0</v>
      </c>
      <c r="F315">
        <v>0</v>
      </c>
      <c r="G315" s="3" t="str">
        <f>INDEX(HelperTables!$B$2:$B$13,MATCH(D315,HelperTables!$A$2:$A$13,0))</f>
        <v>Homeowners Multi-Peril</v>
      </c>
      <c r="H315" s="3" t="str">
        <f t="shared" si="4"/>
        <v>300,000 to 399,999</v>
      </c>
    </row>
    <row r="316" spans="1:8" x14ac:dyDescent="0.25">
      <c r="A316">
        <v>2012</v>
      </c>
      <c r="B316">
        <v>2010</v>
      </c>
      <c r="C316" t="s">
        <v>3</v>
      </c>
      <c r="D316">
        <v>1</v>
      </c>
      <c r="E316">
        <v>988</v>
      </c>
      <c r="F316">
        <v>1</v>
      </c>
      <c r="G316" s="3" t="str">
        <f>INDEX(HelperTables!$B$2:$B$13,MATCH(D316,HelperTables!$A$2:$A$13,0))</f>
        <v>Homeowners Multi-Peril</v>
      </c>
      <c r="H316" s="3" t="str">
        <f t="shared" si="4"/>
        <v>400,000 to 499,999</v>
      </c>
    </row>
    <row r="317" spans="1:8" x14ac:dyDescent="0.25">
      <c r="A317">
        <v>2012</v>
      </c>
      <c r="B317">
        <v>2010</v>
      </c>
      <c r="C317" t="s">
        <v>53</v>
      </c>
      <c r="D317">
        <v>1</v>
      </c>
      <c r="E317">
        <v>0</v>
      </c>
      <c r="F317">
        <v>0</v>
      </c>
      <c r="G317" s="3" t="str">
        <f>INDEX(HelperTables!$B$2:$B$13,MATCH(D317,HelperTables!$A$2:$A$13,0))</f>
        <v>Homeowners Multi-Peril</v>
      </c>
      <c r="H317" s="3" t="str">
        <f t="shared" si="4"/>
        <v xml:space="preserve">500,000 and over  </v>
      </c>
    </row>
    <row r="318" spans="1:8" x14ac:dyDescent="0.25">
      <c r="A318">
        <v>2012</v>
      </c>
      <c r="B318">
        <v>2011</v>
      </c>
      <c r="C318" t="s">
        <v>50</v>
      </c>
      <c r="D318">
        <v>1</v>
      </c>
      <c r="E318">
        <v>0</v>
      </c>
      <c r="F318">
        <v>0</v>
      </c>
      <c r="G318" s="3" t="str">
        <f>INDEX(HelperTables!$B$2:$B$13,MATCH(D318,HelperTables!$A$2:$A$13,0))</f>
        <v>Homeowners Multi-Peril</v>
      </c>
      <c r="H318" s="3" t="str">
        <f t="shared" si="4"/>
        <v>49,999 and under</v>
      </c>
    </row>
    <row r="319" spans="1:8" x14ac:dyDescent="0.25">
      <c r="A319">
        <v>2012</v>
      </c>
      <c r="B319">
        <v>2011</v>
      </c>
      <c r="C319" t="s">
        <v>51</v>
      </c>
      <c r="D319">
        <v>1</v>
      </c>
      <c r="E319">
        <v>0</v>
      </c>
      <c r="F319">
        <v>0</v>
      </c>
      <c r="G319" s="3" t="str">
        <f>INDEX(HelperTables!$B$2:$B$13,MATCH(D319,HelperTables!$A$2:$A$13,0))</f>
        <v>Homeowners Multi-Peril</v>
      </c>
      <c r="H319" s="3" t="str">
        <f t="shared" si="4"/>
        <v>49,999 and under</v>
      </c>
    </row>
    <row r="320" spans="1:8" x14ac:dyDescent="0.25">
      <c r="A320">
        <v>2012</v>
      </c>
      <c r="B320">
        <v>2011</v>
      </c>
      <c r="C320" t="s">
        <v>52</v>
      </c>
      <c r="D320">
        <v>1</v>
      </c>
      <c r="E320">
        <v>0</v>
      </c>
      <c r="F320">
        <v>0</v>
      </c>
      <c r="G320" s="3" t="str">
        <f>INDEX(HelperTables!$B$2:$B$13,MATCH(D320,HelperTables!$A$2:$A$13,0))</f>
        <v>Homeowners Multi-Peril</v>
      </c>
      <c r="H320" s="3" t="str">
        <f t="shared" si="4"/>
        <v xml:space="preserve">50,000 to 74,999  </v>
      </c>
    </row>
    <row r="321" spans="1:8" x14ac:dyDescent="0.25">
      <c r="A321">
        <v>2012</v>
      </c>
      <c r="B321">
        <v>2011</v>
      </c>
      <c r="C321" t="s">
        <v>54</v>
      </c>
      <c r="D321">
        <v>1</v>
      </c>
      <c r="E321">
        <v>0</v>
      </c>
      <c r="F321">
        <v>0</v>
      </c>
      <c r="G321" s="3" t="str">
        <f>INDEX(HelperTables!$B$2:$B$13,MATCH(D321,HelperTables!$A$2:$A$13,0))</f>
        <v>Homeowners Multi-Peril</v>
      </c>
      <c r="H321" s="3" t="str">
        <f t="shared" si="4"/>
        <v xml:space="preserve">75,000 to 99,999  </v>
      </c>
    </row>
    <row r="322" spans="1:8" x14ac:dyDescent="0.25">
      <c r="A322">
        <v>2012</v>
      </c>
      <c r="B322">
        <v>2011</v>
      </c>
      <c r="C322" t="s">
        <v>4</v>
      </c>
      <c r="D322">
        <v>1</v>
      </c>
      <c r="E322">
        <v>375</v>
      </c>
      <c r="F322">
        <v>1</v>
      </c>
      <c r="G322" s="3" t="str">
        <f>INDEX(HelperTables!$B$2:$B$13,MATCH(D322,HelperTables!$A$2:$A$13,0))</f>
        <v>Homeowners Multi-Peril</v>
      </c>
      <c r="H322" s="3" t="str">
        <f t="shared" ref="H322:H385" si="5">IF(OR(LEFT(C322,2)="25",LEFT(C322,2)="24"),"49,999 and under",C322)</f>
        <v>100,000 to 124,999</v>
      </c>
    </row>
    <row r="323" spans="1:8" x14ac:dyDescent="0.25">
      <c r="A323">
        <v>2012</v>
      </c>
      <c r="B323">
        <v>2011</v>
      </c>
      <c r="C323" t="s">
        <v>5</v>
      </c>
      <c r="D323">
        <v>1</v>
      </c>
      <c r="E323">
        <v>0</v>
      </c>
      <c r="F323">
        <v>0</v>
      </c>
      <c r="G323" s="3" t="str">
        <f>INDEX(HelperTables!$B$2:$B$13,MATCH(D323,HelperTables!$A$2:$A$13,0))</f>
        <v>Homeowners Multi-Peril</v>
      </c>
      <c r="H323" s="3" t="str">
        <f t="shared" si="5"/>
        <v>125,000 to 149,999</v>
      </c>
    </row>
    <row r="324" spans="1:8" x14ac:dyDescent="0.25">
      <c r="A324">
        <v>2012</v>
      </c>
      <c r="B324">
        <v>2011</v>
      </c>
      <c r="C324" t="s">
        <v>6</v>
      </c>
      <c r="D324">
        <v>1</v>
      </c>
      <c r="E324">
        <v>0</v>
      </c>
      <c r="F324">
        <v>0</v>
      </c>
      <c r="G324" s="3" t="str">
        <f>INDEX(HelperTables!$B$2:$B$13,MATCH(D324,HelperTables!$A$2:$A$13,0))</f>
        <v>Homeowners Multi-Peril</v>
      </c>
      <c r="H324" s="3" t="str">
        <f t="shared" si="5"/>
        <v>150,000 to 174,999</v>
      </c>
    </row>
    <row r="325" spans="1:8" x14ac:dyDescent="0.25">
      <c r="A325">
        <v>2012</v>
      </c>
      <c r="B325">
        <v>2011</v>
      </c>
      <c r="C325" t="s">
        <v>7</v>
      </c>
      <c r="D325">
        <v>1</v>
      </c>
      <c r="E325">
        <v>495</v>
      </c>
      <c r="F325">
        <v>1</v>
      </c>
      <c r="G325" s="3" t="str">
        <f>INDEX(HelperTables!$B$2:$B$13,MATCH(D325,HelperTables!$A$2:$A$13,0))</f>
        <v>Homeowners Multi-Peril</v>
      </c>
      <c r="H325" s="3" t="str">
        <f t="shared" si="5"/>
        <v>175,000 to 199,999</v>
      </c>
    </row>
    <row r="326" spans="1:8" x14ac:dyDescent="0.25">
      <c r="A326">
        <v>2012</v>
      </c>
      <c r="B326">
        <v>2011</v>
      </c>
      <c r="C326" t="s">
        <v>1</v>
      </c>
      <c r="D326">
        <v>1</v>
      </c>
      <c r="E326">
        <v>-85</v>
      </c>
      <c r="F326">
        <v>0</v>
      </c>
      <c r="G326" s="3" t="str">
        <f>INDEX(HelperTables!$B$2:$B$13,MATCH(D326,HelperTables!$A$2:$A$13,0))</f>
        <v>Homeowners Multi-Peril</v>
      </c>
      <c r="H326" s="3" t="str">
        <f t="shared" si="5"/>
        <v>200,000 to 299,999</v>
      </c>
    </row>
    <row r="327" spans="1:8" x14ac:dyDescent="0.25">
      <c r="A327">
        <v>2012</v>
      </c>
      <c r="B327">
        <v>2011</v>
      </c>
      <c r="C327" t="s">
        <v>2</v>
      </c>
      <c r="D327">
        <v>1</v>
      </c>
      <c r="E327">
        <v>0</v>
      </c>
      <c r="F327">
        <v>0</v>
      </c>
      <c r="G327" s="3" t="str">
        <f>INDEX(HelperTables!$B$2:$B$13,MATCH(D327,HelperTables!$A$2:$A$13,0))</f>
        <v>Homeowners Multi-Peril</v>
      </c>
      <c r="H327" s="3" t="str">
        <f t="shared" si="5"/>
        <v>300,000 to 399,999</v>
      </c>
    </row>
    <row r="328" spans="1:8" x14ac:dyDescent="0.25">
      <c r="A328">
        <v>2012</v>
      </c>
      <c r="B328">
        <v>2011</v>
      </c>
      <c r="C328" t="s">
        <v>3</v>
      </c>
      <c r="D328">
        <v>1</v>
      </c>
      <c r="E328">
        <v>1114</v>
      </c>
      <c r="F328">
        <v>1</v>
      </c>
      <c r="G328" s="3" t="str">
        <f>INDEX(HelperTables!$B$2:$B$13,MATCH(D328,HelperTables!$A$2:$A$13,0))</f>
        <v>Homeowners Multi-Peril</v>
      </c>
      <c r="H328" s="3" t="str">
        <f t="shared" si="5"/>
        <v>400,000 to 499,999</v>
      </c>
    </row>
    <row r="329" spans="1:8" x14ac:dyDescent="0.25">
      <c r="A329">
        <v>2012</v>
      </c>
      <c r="B329">
        <v>2011</v>
      </c>
      <c r="C329" t="s">
        <v>53</v>
      </c>
      <c r="D329">
        <v>1</v>
      </c>
      <c r="E329">
        <v>0</v>
      </c>
      <c r="F329">
        <v>0</v>
      </c>
      <c r="G329" s="3" t="str">
        <f>INDEX(HelperTables!$B$2:$B$13,MATCH(D329,HelperTables!$A$2:$A$13,0))</f>
        <v>Homeowners Multi-Peril</v>
      </c>
      <c r="H329" s="3" t="str">
        <f t="shared" si="5"/>
        <v xml:space="preserve">500,000 and over  </v>
      </c>
    </row>
    <row r="330" spans="1:8" x14ac:dyDescent="0.25">
      <c r="A330">
        <v>2012</v>
      </c>
      <c r="B330">
        <v>2010</v>
      </c>
      <c r="C330" t="s">
        <v>50</v>
      </c>
      <c r="D330">
        <v>2</v>
      </c>
      <c r="E330">
        <v>0</v>
      </c>
      <c r="F330">
        <v>0</v>
      </c>
      <c r="G330" s="3" t="str">
        <f>INDEX(HelperTables!$B$2:$B$13,MATCH(D330,HelperTables!$A$2:$A$13,0))</f>
        <v>Homeowners Multi-Peril</v>
      </c>
      <c r="H330" s="3" t="str">
        <f t="shared" si="5"/>
        <v>49,999 and under</v>
      </c>
    </row>
    <row r="331" spans="1:8" x14ac:dyDescent="0.25">
      <c r="A331">
        <v>2012</v>
      </c>
      <c r="B331">
        <v>2010</v>
      </c>
      <c r="C331" t="s">
        <v>51</v>
      </c>
      <c r="D331">
        <v>2</v>
      </c>
      <c r="E331">
        <v>399</v>
      </c>
      <c r="F331">
        <v>1</v>
      </c>
      <c r="G331" s="3" t="str">
        <f>INDEX(HelperTables!$B$2:$B$13,MATCH(D331,HelperTables!$A$2:$A$13,0))</f>
        <v>Homeowners Multi-Peril</v>
      </c>
      <c r="H331" s="3" t="str">
        <f t="shared" si="5"/>
        <v>49,999 and under</v>
      </c>
    </row>
    <row r="332" spans="1:8" x14ac:dyDescent="0.25">
      <c r="A332">
        <v>2012</v>
      </c>
      <c r="B332">
        <v>2010</v>
      </c>
      <c r="C332" t="s">
        <v>52</v>
      </c>
      <c r="D332">
        <v>2</v>
      </c>
      <c r="E332">
        <v>2025</v>
      </c>
      <c r="F332">
        <v>4</v>
      </c>
      <c r="G332" s="3" t="str">
        <f>INDEX(HelperTables!$B$2:$B$13,MATCH(D332,HelperTables!$A$2:$A$13,0))</f>
        <v>Homeowners Multi-Peril</v>
      </c>
      <c r="H332" s="3" t="str">
        <f t="shared" si="5"/>
        <v xml:space="preserve">50,000 to 74,999  </v>
      </c>
    </row>
    <row r="333" spans="1:8" x14ac:dyDescent="0.25">
      <c r="A333">
        <v>2012</v>
      </c>
      <c r="B333">
        <v>2010</v>
      </c>
      <c r="C333" t="s">
        <v>54</v>
      </c>
      <c r="D333">
        <v>2</v>
      </c>
      <c r="E333">
        <v>5033</v>
      </c>
      <c r="F333">
        <v>9</v>
      </c>
      <c r="G333" s="3" t="str">
        <f>INDEX(HelperTables!$B$2:$B$13,MATCH(D333,HelperTables!$A$2:$A$13,0))</f>
        <v>Homeowners Multi-Peril</v>
      </c>
      <c r="H333" s="3" t="str">
        <f t="shared" si="5"/>
        <v xml:space="preserve">75,000 to 99,999  </v>
      </c>
    </row>
    <row r="334" spans="1:8" x14ac:dyDescent="0.25">
      <c r="A334">
        <v>2012</v>
      </c>
      <c r="B334">
        <v>2010</v>
      </c>
      <c r="C334" t="s">
        <v>4</v>
      </c>
      <c r="D334">
        <v>2</v>
      </c>
      <c r="E334">
        <v>24859</v>
      </c>
      <c r="F334">
        <v>39</v>
      </c>
      <c r="G334" s="3" t="str">
        <f>INDEX(HelperTables!$B$2:$B$13,MATCH(D334,HelperTables!$A$2:$A$13,0))</f>
        <v>Homeowners Multi-Peril</v>
      </c>
      <c r="H334" s="3" t="str">
        <f t="shared" si="5"/>
        <v>100,000 to 124,999</v>
      </c>
    </row>
    <row r="335" spans="1:8" x14ac:dyDescent="0.25">
      <c r="A335">
        <v>2012</v>
      </c>
      <c r="B335">
        <v>2010</v>
      </c>
      <c r="C335" t="s">
        <v>5</v>
      </c>
      <c r="D335">
        <v>2</v>
      </c>
      <c r="E335">
        <v>58702</v>
      </c>
      <c r="F335">
        <v>82</v>
      </c>
      <c r="G335" s="3" t="str">
        <f>INDEX(HelperTables!$B$2:$B$13,MATCH(D335,HelperTables!$A$2:$A$13,0))</f>
        <v>Homeowners Multi-Peril</v>
      </c>
      <c r="H335" s="3" t="str">
        <f t="shared" si="5"/>
        <v>125,000 to 149,999</v>
      </c>
    </row>
    <row r="336" spans="1:8" x14ac:dyDescent="0.25">
      <c r="A336">
        <v>2012</v>
      </c>
      <c r="B336">
        <v>2010</v>
      </c>
      <c r="C336" t="s">
        <v>6</v>
      </c>
      <c r="D336">
        <v>2</v>
      </c>
      <c r="E336">
        <v>73092</v>
      </c>
      <c r="F336">
        <v>86</v>
      </c>
      <c r="G336" s="3" t="str">
        <f>INDEX(HelperTables!$B$2:$B$13,MATCH(D336,HelperTables!$A$2:$A$13,0))</f>
        <v>Homeowners Multi-Peril</v>
      </c>
      <c r="H336" s="3" t="str">
        <f t="shared" si="5"/>
        <v>150,000 to 174,999</v>
      </c>
    </row>
    <row r="337" spans="1:8" x14ac:dyDescent="0.25">
      <c r="A337">
        <v>2012</v>
      </c>
      <c r="B337">
        <v>2010</v>
      </c>
      <c r="C337" t="s">
        <v>7</v>
      </c>
      <c r="D337">
        <v>2</v>
      </c>
      <c r="E337">
        <v>97482</v>
      </c>
      <c r="F337">
        <v>102</v>
      </c>
      <c r="G337" s="3" t="str">
        <f>INDEX(HelperTables!$B$2:$B$13,MATCH(D337,HelperTables!$A$2:$A$13,0))</f>
        <v>Homeowners Multi-Peril</v>
      </c>
      <c r="H337" s="3" t="str">
        <f t="shared" si="5"/>
        <v>175,000 to 199,999</v>
      </c>
    </row>
    <row r="338" spans="1:8" x14ac:dyDescent="0.25">
      <c r="A338">
        <v>2012</v>
      </c>
      <c r="B338">
        <v>2010</v>
      </c>
      <c r="C338" t="s">
        <v>1</v>
      </c>
      <c r="D338">
        <v>2</v>
      </c>
      <c r="E338">
        <v>354054</v>
      </c>
      <c r="F338">
        <v>304</v>
      </c>
      <c r="G338" s="3" t="str">
        <f>INDEX(HelperTables!$B$2:$B$13,MATCH(D338,HelperTables!$A$2:$A$13,0))</f>
        <v>Homeowners Multi-Peril</v>
      </c>
      <c r="H338" s="3" t="str">
        <f t="shared" si="5"/>
        <v>200,000 to 299,999</v>
      </c>
    </row>
    <row r="339" spans="1:8" x14ac:dyDescent="0.25">
      <c r="A339">
        <v>2012</v>
      </c>
      <c r="B339">
        <v>2010</v>
      </c>
      <c r="C339" t="s">
        <v>2</v>
      </c>
      <c r="D339">
        <v>2</v>
      </c>
      <c r="E339">
        <v>174159</v>
      </c>
      <c r="F339">
        <v>129</v>
      </c>
      <c r="G339" s="3" t="str">
        <f>INDEX(HelperTables!$B$2:$B$13,MATCH(D339,HelperTables!$A$2:$A$13,0))</f>
        <v>Homeowners Multi-Peril</v>
      </c>
      <c r="H339" s="3" t="str">
        <f t="shared" si="5"/>
        <v>300,000 to 399,999</v>
      </c>
    </row>
    <row r="340" spans="1:8" x14ac:dyDescent="0.25">
      <c r="A340">
        <v>2012</v>
      </c>
      <c r="B340">
        <v>2010</v>
      </c>
      <c r="C340" t="s">
        <v>3</v>
      </c>
      <c r="D340">
        <v>2</v>
      </c>
      <c r="E340">
        <v>102409</v>
      </c>
      <c r="F340">
        <v>47</v>
      </c>
      <c r="G340" s="3" t="str">
        <f>INDEX(HelperTables!$B$2:$B$13,MATCH(D340,HelperTables!$A$2:$A$13,0))</f>
        <v>Homeowners Multi-Peril</v>
      </c>
      <c r="H340" s="3" t="str">
        <f t="shared" si="5"/>
        <v>400,000 to 499,999</v>
      </c>
    </row>
    <row r="341" spans="1:8" x14ac:dyDescent="0.25">
      <c r="A341">
        <v>2012</v>
      </c>
      <c r="B341">
        <v>2010</v>
      </c>
      <c r="C341" t="s">
        <v>53</v>
      </c>
      <c r="D341">
        <v>2</v>
      </c>
      <c r="E341">
        <v>116172</v>
      </c>
      <c r="F341">
        <v>42</v>
      </c>
      <c r="G341" s="3" t="str">
        <f>INDEX(HelperTables!$B$2:$B$13,MATCH(D341,HelperTables!$A$2:$A$13,0))</f>
        <v>Homeowners Multi-Peril</v>
      </c>
      <c r="H341" s="3" t="str">
        <f t="shared" si="5"/>
        <v xml:space="preserve">500,000 and over  </v>
      </c>
    </row>
    <row r="342" spans="1:8" x14ac:dyDescent="0.25">
      <c r="A342">
        <v>2012</v>
      </c>
      <c r="B342">
        <v>2011</v>
      </c>
      <c r="C342" t="s">
        <v>50</v>
      </c>
      <c r="D342">
        <v>2</v>
      </c>
      <c r="E342">
        <v>0</v>
      </c>
      <c r="F342">
        <v>0</v>
      </c>
      <c r="G342" s="3" t="str">
        <f>INDEX(HelperTables!$B$2:$B$13,MATCH(D342,HelperTables!$A$2:$A$13,0))</f>
        <v>Homeowners Multi-Peril</v>
      </c>
      <c r="H342" s="3" t="str">
        <f t="shared" si="5"/>
        <v>49,999 and under</v>
      </c>
    </row>
    <row r="343" spans="1:8" x14ac:dyDescent="0.25">
      <c r="A343">
        <v>2012</v>
      </c>
      <c r="B343">
        <v>2011</v>
      </c>
      <c r="C343" t="s">
        <v>51</v>
      </c>
      <c r="D343">
        <v>2</v>
      </c>
      <c r="E343">
        <v>0</v>
      </c>
      <c r="F343">
        <v>0</v>
      </c>
      <c r="G343" s="3" t="str">
        <f>INDEX(HelperTables!$B$2:$B$13,MATCH(D343,HelperTables!$A$2:$A$13,0))</f>
        <v>Homeowners Multi-Peril</v>
      </c>
      <c r="H343" s="3" t="str">
        <f t="shared" si="5"/>
        <v>49,999 and under</v>
      </c>
    </row>
    <row r="344" spans="1:8" x14ac:dyDescent="0.25">
      <c r="A344">
        <v>2012</v>
      </c>
      <c r="B344">
        <v>2011</v>
      </c>
      <c r="C344" t="s">
        <v>52</v>
      </c>
      <c r="D344">
        <v>2</v>
      </c>
      <c r="E344">
        <v>1321</v>
      </c>
      <c r="F344">
        <v>2</v>
      </c>
      <c r="G344" s="3" t="str">
        <f>INDEX(HelperTables!$B$2:$B$13,MATCH(D344,HelperTables!$A$2:$A$13,0))</f>
        <v>Homeowners Multi-Peril</v>
      </c>
      <c r="H344" s="3" t="str">
        <f t="shared" si="5"/>
        <v xml:space="preserve">50,000 to 74,999  </v>
      </c>
    </row>
    <row r="345" spans="1:8" x14ac:dyDescent="0.25">
      <c r="A345">
        <v>2012</v>
      </c>
      <c r="B345">
        <v>2011</v>
      </c>
      <c r="C345" t="s">
        <v>54</v>
      </c>
      <c r="D345">
        <v>2</v>
      </c>
      <c r="E345">
        <v>2951</v>
      </c>
      <c r="F345">
        <v>5</v>
      </c>
      <c r="G345" s="3" t="str">
        <f>INDEX(HelperTables!$B$2:$B$13,MATCH(D345,HelperTables!$A$2:$A$13,0))</f>
        <v>Homeowners Multi-Peril</v>
      </c>
      <c r="H345" s="3" t="str">
        <f t="shared" si="5"/>
        <v xml:space="preserve">75,000 to 99,999  </v>
      </c>
    </row>
    <row r="346" spans="1:8" x14ac:dyDescent="0.25">
      <c r="A346">
        <v>2012</v>
      </c>
      <c r="B346">
        <v>2011</v>
      </c>
      <c r="C346" t="s">
        <v>4</v>
      </c>
      <c r="D346">
        <v>2</v>
      </c>
      <c r="E346">
        <v>12919</v>
      </c>
      <c r="F346">
        <v>23</v>
      </c>
      <c r="G346" s="3" t="str">
        <f>INDEX(HelperTables!$B$2:$B$13,MATCH(D346,HelperTables!$A$2:$A$13,0))</f>
        <v>Homeowners Multi-Peril</v>
      </c>
      <c r="H346" s="3" t="str">
        <f t="shared" si="5"/>
        <v>100,000 to 124,999</v>
      </c>
    </row>
    <row r="347" spans="1:8" x14ac:dyDescent="0.25">
      <c r="A347">
        <v>2012</v>
      </c>
      <c r="B347">
        <v>2011</v>
      </c>
      <c r="C347" t="s">
        <v>5</v>
      </c>
      <c r="D347">
        <v>2</v>
      </c>
      <c r="E347">
        <v>37924</v>
      </c>
      <c r="F347">
        <v>48</v>
      </c>
      <c r="G347" s="3" t="str">
        <f>INDEX(HelperTables!$B$2:$B$13,MATCH(D347,HelperTables!$A$2:$A$13,0))</f>
        <v>Homeowners Multi-Peril</v>
      </c>
      <c r="H347" s="3" t="str">
        <f t="shared" si="5"/>
        <v>125,000 to 149,999</v>
      </c>
    </row>
    <row r="348" spans="1:8" x14ac:dyDescent="0.25">
      <c r="A348">
        <v>2012</v>
      </c>
      <c r="B348">
        <v>2011</v>
      </c>
      <c r="C348" t="s">
        <v>6</v>
      </c>
      <c r="D348">
        <v>2</v>
      </c>
      <c r="E348">
        <v>52490</v>
      </c>
      <c r="F348">
        <v>57</v>
      </c>
      <c r="G348" s="3" t="str">
        <f>INDEX(HelperTables!$B$2:$B$13,MATCH(D348,HelperTables!$A$2:$A$13,0))</f>
        <v>Homeowners Multi-Peril</v>
      </c>
      <c r="H348" s="3" t="str">
        <f t="shared" si="5"/>
        <v>150,000 to 174,999</v>
      </c>
    </row>
    <row r="349" spans="1:8" x14ac:dyDescent="0.25">
      <c r="A349">
        <v>2012</v>
      </c>
      <c r="B349">
        <v>2011</v>
      </c>
      <c r="C349" t="s">
        <v>7</v>
      </c>
      <c r="D349">
        <v>2</v>
      </c>
      <c r="E349">
        <v>79262</v>
      </c>
      <c r="F349">
        <v>75</v>
      </c>
      <c r="G349" s="3" t="str">
        <f>INDEX(HelperTables!$B$2:$B$13,MATCH(D349,HelperTables!$A$2:$A$13,0))</f>
        <v>Homeowners Multi-Peril</v>
      </c>
      <c r="H349" s="3" t="str">
        <f t="shared" si="5"/>
        <v>175,000 to 199,999</v>
      </c>
    </row>
    <row r="350" spans="1:8" x14ac:dyDescent="0.25">
      <c r="A350">
        <v>2012</v>
      </c>
      <c r="B350">
        <v>2011</v>
      </c>
      <c r="C350" t="s">
        <v>1</v>
      </c>
      <c r="D350">
        <v>2</v>
      </c>
      <c r="E350">
        <v>324887</v>
      </c>
      <c r="F350">
        <v>246</v>
      </c>
      <c r="G350" s="3" t="str">
        <f>INDEX(HelperTables!$B$2:$B$13,MATCH(D350,HelperTables!$A$2:$A$13,0))</f>
        <v>Homeowners Multi-Peril</v>
      </c>
      <c r="H350" s="3" t="str">
        <f t="shared" si="5"/>
        <v>200,000 to 299,999</v>
      </c>
    </row>
    <row r="351" spans="1:8" x14ac:dyDescent="0.25">
      <c r="A351">
        <v>2012</v>
      </c>
      <c r="B351">
        <v>2011</v>
      </c>
      <c r="C351" t="s">
        <v>2</v>
      </c>
      <c r="D351">
        <v>2</v>
      </c>
      <c r="E351">
        <v>175116</v>
      </c>
      <c r="F351">
        <v>106</v>
      </c>
      <c r="G351" s="3" t="str">
        <f>INDEX(HelperTables!$B$2:$B$13,MATCH(D351,HelperTables!$A$2:$A$13,0))</f>
        <v>Homeowners Multi-Peril</v>
      </c>
      <c r="H351" s="3" t="str">
        <f t="shared" si="5"/>
        <v>300,000 to 399,999</v>
      </c>
    </row>
    <row r="352" spans="1:8" x14ac:dyDescent="0.25">
      <c r="A352">
        <v>2012</v>
      </c>
      <c r="B352">
        <v>2011</v>
      </c>
      <c r="C352" t="s">
        <v>3</v>
      </c>
      <c r="D352">
        <v>2</v>
      </c>
      <c r="E352">
        <v>102007</v>
      </c>
      <c r="F352">
        <v>47</v>
      </c>
      <c r="G352" s="3" t="str">
        <f>INDEX(HelperTables!$B$2:$B$13,MATCH(D352,HelperTables!$A$2:$A$13,0))</f>
        <v>Homeowners Multi-Peril</v>
      </c>
      <c r="H352" s="3" t="str">
        <f t="shared" si="5"/>
        <v>400,000 to 499,999</v>
      </c>
    </row>
    <row r="353" spans="1:8" x14ac:dyDescent="0.25">
      <c r="A353">
        <v>2012</v>
      </c>
      <c r="B353">
        <v>2011</v>
      </c>
      <c r="C353" t="s">
        <v>53</v>
      </c>
      <c r="D353">
        <v>2</v>
      </c>
      <c r="E353">
        <v>151115</v>
      </c>
      <c r="F353">
        <v>42</v>
      </c>
      <c r="G353" s="3" t="str">
        <f>INDEX(HelperTables!$B$2:$B$13,MATCH(D353,HelperTables!$A$2:$A$13,0))</f>
        <v>Homeowners Multi-Peril</v>
      </c>
      <c r="H353" s="3" t="str">
        <f t="shared" si="5"/>
        <v xml:space="preserve">500,000 and over  </v>
      </c>
    </row>
    <row r="354" spans="1:8" x14ac:dyDescent="0.25">
      <c r="A354">
        <v>2012</v>
      </c>
      <c r="B354">
        <v>2010</v>
      </c>
      <c r="C354" t="s">
        <v>50</v>
      </c>
      <c r="D354">
        <v>3</v>
      </c>
      <c r="E354">
        <v>11514</v>
      </c>
      <c r="F354">
        <v>52</v>
      </c>
      <c r="G354" s="3" t="str">
        <f>INDEX(HelperTables!$B$2:$B$13,MATCH(D354,HelperTables!$A$2:$A$13,0))</f>
        <v>Homeowners Multi-Peril</v>
      </c>
      <c r="H354" s="3" t="str">
        <f t="shared" si="5"/>
        <v>49,999 and under</v>
      </c>
    </row>
    <row r="355" spans="1:8" x14ac:dyDescent="0.25">
      <c r="A355">
        <v>2012</v>
      </c>
      <c r="B355">
        <v>2010</v>
      </c>
      <c r="C355" t="s">
        <v>51</v>
      </c>
      <c r="D355">
        <v>3</v>
      </c>
      <c r="E355">
        <v>40333</v>
      </c>
      <c r="F355">
        <v>143</v>
      </c>
      <c r="G355" s="3" t="str">
        <f>INDEX(HelperTables!$B$2:$B$13,MATCH(D355,HelperTables!$A$2:$A$13,0))</f>
        <v>Homeowners Multi-Peril</v>
      </c>
      <c r="H355" s="3" t="str">
        <f t="shared" si="5"/>
        <v>49,999 and under</v>
      </c>
    </row>
    <row r="356" spans="1:8" x14ac:dyDescent="0.25">
      <c r="A356">
        <v>2012</v>
      </c>
      <c r="B356">
        <v>2010</v>
      </c>
      <c r="C356" t="s">
        <v>52</v>
      </c>
      <c r="D356">
        <v>3</v>
      </c>
      <c r="E356">
        <v>621569.11</v>
      </c>
      <c r="F356">
        <v>1450</v>
      </c>
      <c r="G356" s="3" t="str">
        <f>INDEX(HelperTables!$B$2:$B$13,MATCH(D356,HelperTables!$A$2:$A$13,0))</f>
        <v>Homeowners Multi-Peril</v>
      </c>
      <c r="H356" s="3" t="str">
        <f t="shared" si="5"/>
        <v xml:space="preserve">50,000 to 74,999  </v>
      </c>
    </row>
    <row r="357" spans="1:8" x14ac:dyDescent="0.25">
      <c r="A357">
        <v>2012</v>
      </c>
      <c r="B357">
        <v>2010</v>
      </c>
      <c r="C357" t="s">
        <v>54</v>
      </c>
      <c r="D357">
        <v>3</v>
      </c>
      <c r="E357">
        <v>4869351</v>
      </c>
      <c r="F357">
        <v>10024</v>
      </c>
      <c r="G357" s="3" t="str">
        <f>INDEX(HelperTables!$B$2:$B$13,MATCH(D357,HelperTables!$A$2:$A$13,0))</f>
        <v>Homeowners Multi-Peril</v>
      </c>
      <c r="H357" s="3" t="str">
        <f t="shared" si="5"/>
        <v xml:space="preserve">75,000 to 99,999  </v>
      </c>
    </row>
    <row r="358" spans="1:8" x14ac:dyDescent="0.25">
      <c r="A358">
        <v>2012</v>
      </c>
      <c r="B358">
        <v>2010</v>
      </c>
      <c r="C358" t="s">
        <v>4</v>
      </c>
      <c r="D358">
        <v>3</v>
      </c>
      <c r="E358">
        <v>26188973</v>
      </c>
      <c r="F358">
        <v>50513</v>
      </c>
      <c r="G358" s="3" t="str">
        <f>INDEX(HelperTables!$B$2:$B$13,MATCH(D358,HelperTables!$A$2:$A$13,0))</f>
        <v>Homeowners Multi-Peril</v>
      </c>
      <c r="H358" s="3" t="str">
        <f t="shared" si="5"/>
        <v>100,000 to 124,999</v>
      </c>
    </row>
    <row r="359" spans="1:8" x14ac:dyDescent="0.25">
      <c r="A359">
        <v>2012</v>
      </c>
      <c r="B359">
        <v>2010</v>
      </c>
      <c r="C359" t="s">
        <v>5</v>
      </c>
      <c r="D359">
        <v>3</v>
      </c>
      <c r="E359">
        <v>79523459.340000004</v>
      </c>
      <c r="F359">
        <v>142414</v>
      </c>
      <c r="G359" s="3" t="str">
        <f>INDEX(HelperTables!$B$2:$B$13,MATCH(D359,HelperTables!$A$2:$A$13,0))</f>
        <v>Homeowners Multi-Peril</v>
      </c>
      <c r="H359" s="3" t="str">
        <f t="shared" si="5"/>
        <v>125,000 to 149,999</v>
      </c>
    </row>
    <row r="360" spans="1:8" x14ac:dyDescent="0.25">
      <c r="A360">
        <v>2012</v>
      </c>
      <c r="B360">
        <v>2010</v>
      </c>
      <c r="C360" t="s">
        <v>6</v>
      </c>
      <c r="D360">
        <v>3</v>
      </c>
      <c r="E360">
        <v>159471937</v>
      </c>
      <c r="F360">
        <v>262713</v>
      </c>
      <c r="G360" s="3" t="str">
        <f>INDEX(HelperTables!$B$2:$B$13,MATCH(D360,HelperTables!$A$2:$A$13,0))</f>
        <v>Homeowners Multi-Peril</v>
      </c>
      <c r="H360" s="3" t="str">
        <f t="shared" si="5"/>
        <v>150,000 to 174,999</v>
      </c>
    </row>
    <row r="361" spans="1:8" x14ac:dyDescent="0.25">
      <c r="A361">
        <v>2012</v>
      </c>
      <c r="B361">
        <v>2010</v>
      </c>
      <c r="C361" t="s">
        <v>7</v>
      </c>
      <c r="D361">
        <v>3</v>
      </c>
      <c r="E361">
        <v>236882956.72999999</v>
      </c>
      <c r="F361">
        <v>363085</v>
      </c>
      <c r="G361" s="3" t="str">
        <f>INDEX(HelperTables!$B$2:$B$13,MATCH(D361,HelperTables!$A$2:$A$13,0))</f>
        <v>Homeowners Multi-Peril</v>
      </c>
      <c r="H361" s="3" t="str">
        <f t="shared" si="5"/>
        <v>175,000 to 199,999</v>
      </c>
    </row>
    <row r="362" spans="1:8" x14ac:dyDescent="0.25">
      <c r="A362">
        <v>2012</v>
      </c>
      <c r="B362">
        <v>2010</v>
      </c>
      <c r="C362" t="s">
        <v>1</v>
      </c>
      <c r="D362">
        <v>3</v>
      </c>
      <c r="E362">
        <v>1227887263.4300001</v>
      </c>
      <c r="F362">
        <v>1654618</v>
      </c>
      <c r="G362" s="3" t="str">
        <f>INDEX(HelperTables!$B$2:$B$13,MATCH(D362,HelperTables!$A$2:$A$13,0))</f>
        <v>Homeowners Multi-Peril</v>
      </c>
      <c r="H362" s="3" t="str">
        <f t="shared" si="5"/>
        <v>200,000 to 299,999</v>
      </c>
    </row>
    <row r="363" spans="1:8" x14ac:dyDescent="0.25">
      <c r="A363">
        <v>2012</v>
      </c>
      <c r="B363">
        <v>2010</v>
      </c>
      <c r="C363" t="s">
        <v>2</v>
      </c>
      <c r="D363">
        <v>3</v>
      </c>
      <c r="E363">
        <v>967385933.72000003</v>
      </c>
      <c r="F363">
        <v>1058307</v>
      </c>
      <c r="G363" s="3" t="str">
        <f>INDEX(HelperTables!$B$2:$B$13,MATCH(D363,HelperTables!$A$2:$A$13,0))</f>
        <v>Homeowners Multi-Peril</v>
      </c>
      <c r="H363" s="3" t="str">
        <f t="shared" si="5"/>
        <v>300,000 to 399,999</v>
      </c>
    </row>
    <row r="364" spans="1:8" x14ac:dyDescent="0.25">
      <c r="A364">
        <v>2012</v>
      </c>
      <c r="B364">
        <v>2010</v>
      </c>
      <c r="C364" t="s">
        <v>3</v>
      </c>
      <c r="D364">
        <v>3</v>
      </c>
      <c r="E364">
        <v>589160698.03999996</v>
      </c>
      <c r="F364">
        <v>526111</v>
      </c>
      <c r="G364" s="3" t="str">
        <f>INDEX(HelperTables!$B$2:$B$13,MATCH(D364,HelperTables!$A$2:$A$13,0))</f>
        <v>Homeowners Multi-Peril</v>
      </c>
      <c r="H364" s="3" t="str">
        <f t="shared" si="5"/>
        <v>400,000 to 499,999</v>
      </c>
    </row>
    <row r="365" spans="1:8" x14ac:dyDescent="0.25">
      <c r="A365">
        <v>2012</v>
      </c>
      <c r="B365">
        <v>2010</v>
      </c>
      <c r="C365" t="s">
        <v>53</v>
      </c>
      <c r="D365">
        <v>3</v>
      </c>
      <c r="E365">
        <v>1100481900.72</v>
      </c>
      <c r="F365">
        <v>608819</v>
      </c>
      <c r="G365" s="3" t="str">
        <f>INDEX(HelperTables!$B$2:$B$13,MATCH(D365,HelperTables!$A$2:$A$13,0))</f>
        <v>Homeowners Multi-Peril</v>
      </c>
      <c r="H365" s="3" t="str">
        <f t="shared" si="5"/>
        <v xml:space="preserve">500,000 and over  </v>
      </c>
    </row>
    <row r="366" spans="1:8" x14ac:dyDescent="0.25">
      <c r="A366">
        <v>2012</v>
      </c>
      <c r="B366">
        <v>2011</v>
      </c>
      <c r="C366" t="s">
        <v>50</v>
      </c>
      <c r="D366">
        <v>3</v>
      </c>
      <c r="E366">
        <v>118136.54</v>
      </c>
      <c r="F366">
        <v>557</v>
      </c>
      <c r="G366" s="3" t="str">
        <f>INDEX(HelperTables!$B$2:$B$13,MATCH(D366,HelperTables!$A$2:$A$13,0))</f>
        <v>Homeowners Multi-Peril</v>
      </c>
      <c r="H366" s="3" t="str">
        <f t="shared" si="5"/>
        <v>49,999 and under</v>
      </c>
    </row>
    <row r="367" spans="1:8" x14ac:dyDescent="0.25">
      <c r="A367">
        <v>2012</v>
      </c>
      <c r="B367">
        <v>2011</v>
      </c>
      <c r="C367" t="s">
        <v>51</v>
      </c>
      <c r="D367">
        <v>3</v>
      </c>
      <c r="E367">
        <v>47160</v>
      </c>
      <c r="F367">
        <v>190</v>
      </c>
      <c r="G367" s="3" t="str">
        <f>INDEX(HelperTables!$B$2:$B$13,MATCH(D367,HelperTables!$A$2:$A$13,0))</f>
        <v>Homeowners Multi-Peril</v>
      </c>
      <c r="H367" s="3" t="str">
        <f t="shared" si="5"/>
        <v>49,999 and under</v>
      </c>
    </row>
    <row r="368" spans="1:8" x14ac:dyDescent="0.25">
      <c r="A368">
        <v>2012</v>
      </c>
      <c r="B368">
        <v>2011</v>
      </c>
      <c r="C368" t="s">
        <v>52</v>
      </c>
      <c r="D368">
        <v>3</v>
      </c>
      <c r="E368">
        <v>480668</v>
      </c>
      <c r="F368">
        <v>1126</v>
      </c>
      <c r="G368" s="3" t="str">
        <f>INDEX(HelperTables!$B$2:$B$13,MATCH(D368,HelperTables!$A$2:$A$13,0))</f>
        <v>Homeowners Multi-Peril</v>
      </c>
      <c r="H368" s="3" t="str">
        <f t="shared" si="5"/>
        <v xml:space="preserve">50,000 to 74,999  </v>
      </c>
    </row>
    <row r="369" spans="1:8" x14ac:dyDescent="0.25">
      <c r="A369">
        <v>2012</v>
      </c>
      <c r="B369">
        <v>2011</v>
      </c>
      <c r="C369" t="s">
        <v>54</v>
      </c>
      <c r="D369">
        <v>3</v>
      </c>
      <c r="E369">
        <v>3982085</v>
      </c>
      <c r="F369">
        <v>8169</v>
      </c>
      <c r="G369" s="3" t="str">
        <f>INDEX(HelperTables!$B$2:$B$13,MATCH(D369,HelperTables!$A$2:$A$13,0))</f>
        <v>Homeowners Multi-Peril</v>
      </c>
      <c r="H369" s="3" t="str">
        <f t="shared" si="5"/>
        <v xml:space="preserve">75,000 to 99,999  </v>
      </c>
    </row>
    <row r="370" spans="1:8" x14ac:dyDescent="0.25">
      <c r="A370">
        <v>2012</v>
      </c>
      <c r="B370">
        <v>2011</v>
      </c>
      <c r="C370" t="s">
        <v>4</v>
      </c>
      <c r="D370">
        <v>3</v>
      </c>
      <c r="E370">
        <v>21384133</v>
      </c>
      <c r="F370">
        <v>40820</v>
      </c>
      <c r="G370" s="3" t="str">
        <f>INDEX(HelperTables!$B$2:$B$13,MATCH(D370,HelperTables!$A$2:$A$13,0))</f>
        <v>Homeowners Multi-Peril</v>
      </c>
      <c r="H370" s="3" t="str">
        <f t="shared" si="5"/>
        <v>100,000 to 124,999</v>
      </c>
    </row>
    <row r="371" spans="1:8" x14ac:dyDescent="0.25">
      <c r="A371">
        <v>2012</v>
      </c>
      <c r="B371">
        <v>2011</v>
      </c>
      <c r="C371" t="s">
        <v>5</v>
      </c>
      <c r="D371">
        <v>3</v>
      </c>
      <c r="E371">
        <v>67513208</v>
      </c>
      <c r="F371">
        <v>119426</v>
      </c>
      <c r="G371" s="3" t="str">
        <f>INDEX(HelperTables!$B$2:$B$13,MATCH(D371,HelperTables!$A$2:$A$13,0))</f>
        <v>Homeowners Multi-Peril</v>
      </c>
      <c r="H371" s="3" t="str">
        <f t="shared" si="5"/>
        <v>125,000 to 149,999</v>
      </c>
    </row>
    <row r="372" spans="1:8" x14ac:dyDescent="0.25">
      <c r="A372">
        <v>2012</v>
      </c>
      <c r="B372">
        <v>2011</v>
      </c>
      <c r="C372" t="s">
        <v>6</v>
      </c>
      <c r="D372">
        <v>3</v>
      </c>
      <c r="E372">
        <v>140140016</v>
      </c>
      <c r="F372">
        <v>227923</v>
      </c>
      <c r="G372" s="3" t="str">
        <f>INDEX(HelperTables!$B$2:$B$13,MATCH(D372,HelperTables!$A$2:$A$13,0))</f>
        <v>Homeowners Multi-Peril</v>
      </c>
      <c r="H372" s="3" t="str">
        <f t="shared" si="5"/>
        <v>150,000 to 174,999</v>
      </c>
    </row>
    <row r="373" spans="1:8" x14ac:dyDescent="0.25">
      <c r="A373">
        <v>2012</v>
      </c>
      <c r="B373">
        <v>2011</v>
      </c>
      <c r="C373" t="s">
        <v>7</v>
      </c>
      <c r="D373">
        <v>3</v>
      </c>
      <c r="E373">
        <v>213689198.55000001</v>
      </c>
      <c r="F373">
        <v>323186</v>
      </c>
      <c r="G373" s="3" t="str">
        <f>INDEX(HelperTables!$B$2:$B$13,MATCH(D373,HelperTables!$A$2:$A$13,0))</f>
        <v>Homeowners Multi-Peril</v>
      </c>
      <c r="H373" s="3" t="str">
        <f t="shared" si="5"/>
        <v>175,000 to 199,999</v>
      </c>
    </row>
    <row r="374" spans="1:8" x14ac:dyDescent="0.25">
      <c r="A374">
        <v>2012</v>
      </c>
      <c r="B374">
        <v>2011</v>
      </c>
      <c r="C374" t="s">
        <v>1</v>
      </c>
      <c r="D374">
        <v>3</v>
      </c>
      <c r="E374">
        <v>1196755302.3199999</v>
      </c>
      <c r="F374">
        <v>1592249</v>
      </c>
      <c r="G374" s="3" t="str">
        <f>INDEX(HelperTables!$B$2:$B$13,MATCH(D374,HelperTables!$A$2:$A$13,0))</f>
        <v>Homeowners Multi-Peril</v>
      </c>
      <c r="H374" s="3" t="str">
        <f t="shared" si="5"/>
        <v>200,000 to 299,999</v>
      </c>
    </row>
    <row r="375" spans="1:8" x14ac:dyDescent="0.25">
      <c r="A375">
        <v>2012</v>
      </c>
      <c r="B375">
        <v>2011</v>
      </c>
      <c r="C375" t="s">
        <v>2</v>
      </c>
      <c r="D375">
        <v>3</v>
      </c>
      <c r="E375">
        <v>1010349510.1</v>
      </c>
      <c r="F375">
        <v>1097347</v>
      </c>
      <c r="G375" s="3" t="str">
        <f>INDEX(HelperTables!$B$2:$B$13,MATCH(D375,HelperTables!$A$2:$A$13,0))</f>
        <v>Homeowners Multi-Peril</v>
      </c>
      <c r="H375" s="3" t="str">
        <f t="shared" si="5"/>
        <v>300,000 to 399,999</v>
      </c>
    </row>
    <row r="376" spans="1:8" x14ac:dyDescent="0.25">
      <c r="A376">
        <v>2012</v>
      </c>
      <c r="B376">
        <v>2011</v>
      </c>
      <c r="C376" t="s">
        <v>3</v>
      </c>
      <c r="D376">
        <v>3</v>
      </c>
      <c r="E376">
        <v>631239858.63</v>
      </c>
      <c r="F376">
        <v>560741</v>
      </c>
      <c r="G376" s="3" t="str">
        <f>INDEX(HelperTables!$B$2:$B$13,MATCH(D376,HelperTables!$A$2:$A$13,0))</f>
        <v>Homeowners Multi-Peril</v>
      </c>
      <c r="H376" s="3" t="str">
        <f t="shared" si="5"/>
        <v>400,000 to 499,999</v>
      </c>
    </row>
    <row r="377" spans="1:8" x14ac:dyDescent="0.25">
      <c r="A377">
        <v>2012</v>
      </c>
      <c r="B377">
        <v>2011</v>
      </c>
      <c r="C377" t="s">
        <v>53</v>
      </c>
      <c r="D377">
        <v>3</v>
      </c>
      <c r="E377">
        <v>1183167684.8499999</v>
      </c>
      <c r="F377">
        <v>648808</v>
      </c>
      <c r="G377" s="3" t="str">
        <f>INDEX(HelperTables!$B$2:$B$13,MATCH(D377,HelperTables!$A$2:$A$13,0))</f>
        <v>Homeowners Multi-Peril</v>
      </c>
      <c r="H377" s="3" t="str">
        <f t="shared" si="5"/>
        <v xml:space="preserve">500,000 and over  </v>
      </c>
    </row>
    <row r="378" spans="1:8" x14ac:dyDescent="0.25">
      <c r="A378">
        <v>2012</v>
      </c>
      <c r="B378">
        <v>2010</v>
      </c>
      <c r="C378" t="s">
        <v>56</v>
      </c>
      <c r="D378">
        <v>4</v>
      </c>
      <c r="E378">
        <v>30524314.66</v>
      </c>
      <c r="F378">
        <v>192701</v>
      </c>
      <c r="G378" s="3" t="str">
        <f>INDEX(HelperTables!$B$2:$B$13,MATCH(D378,HelperTables!$A$2:$A$13,0))</f>
        <v>Renters (Tenant)</v>
      </c>
      <c r="H378" s="3" t="str">
        <f t="shared" si="5"/>
        <v xml:space="preserve">13,999 and under  </v>
      </c>
    </row>
    <row r="379" spans="1:8" x14ac:dyDescent="0.25">
      <c r="A379">
        <v>2012</v>
      </c>
      <c r="B379">
        <v>2010</v>
      </c>
      <c r="C379" t="s">
        <v>57</v>
      </c>
      <c r="D379">
        <v>4</v>
      </c>
      <c r="E379">
        <v>21676812.010000002</v>
      </c>
      <c r="F379">
        <v>146839</v>
      </c>
      <c r="G379" s="3" t="str">
        <f>INDEX(HelperTables!$B$2:$B$13,MATCH(D379,HelperTables!$A$2:$A$13,0))</f>
        <v>Renters (Tenant)</v>
      </c>
      <c r="H379" s="3" t="str">
        <f t="shared" si="5"/>
        <v xml:space="preserve">14,000 to 19,999  </v>
      </c>
    </row>
    <row r="380" spans="1:8" x14ac:dyDescent="0.25">
      <c r="A380">
        <v>2012</v>
      </c>
      <c r="B380">
        <v>2010</v>
      </c>
      <c r="C380" t="s">
        <v>58</v>
      </c>
      <c r="D380">
        <v>4</v>
      </c>
      <c r="E380">
        <v>53472657.68</v>
      </c>
      <c r="F380">
        <v>304007</v>
      </c>
      <c r="G380" s="3" t="str">
        <f>INDEX(HelperTables!$B$2:$B$13,MATCH(D380,HelperTables!$A$2:$A$13,0))</f>
        <v>Renters (Tenant)</v>
      </c>
      <c r="H380" s="3" t="str">
        <f t="shared" si="5"/>
        <v xml:space="preserve">20,000 to 25,999  </v>
      </c>
    </row>
    <row r="381" spans="1:8" x14ac:dyDescent="0.25">
      <c r="A381">
        <v>2012</v>
      </c>
      <c r="B381">
        <v>2010</v>
      </c>
      <c r="C381" t="s">
        <v>59</v>
      </c>
      <c r="D381">
        <v>4</v>
      </c>
      <c r="E381">
        <v>35010325.75</v>
      </c>
      <c r="F381">
        <v>188478</v>
      </c>
      <c r="G381" s="3" t="str">
        <f>INDEX(HelperTables!$B$2:$B$13,MATCH(D381,HelperTables!$A$2:$A$13,0))</f>
        <v>Renters (Tenant)</v>
      </c>
      <c r="H381" s="3" t="str">
        <f t="shared" si="5"/>
        <v xml:space="preserve">26,000 to 31,999  </v>
      </c>
    </row>
    <row r="382" spans="1:8" x14ac:dyDescent="0.25">
      <c r="A382">
        <v>2012</v>
      </c>
      <c r="B382">
        <v>2010</v>
      </c>
      <c r="C382" t="s">
        <v>60</v>
      </c>
      <c r="D382">
        <v>4</v>
      </c>
      <c r="E382">
        <v>13752708.57</v>
      </c>
      <c r="F382">
        <v>66814</v>
      </c>
      <c r="G382" s="3" t="str">
        <f>INDEX(HelperTables!$B$2:$B$13,MATCH(D382,HelperTables!$A$2:$A$13,0))</f>
        <v>Renters (Tenant)</v>
      </c>
      <c r="H382" s="3" t="str">
        <f t="shared" si="5"/>
        <v xml:space="preserve">32,000 to 37,999  </v>
      </c>
    </row>
    <row r="383" spans="1:8" x14ac:dyDescent="0.25">
      <c r="A383">
        <v>2012</v>
      </c>
      <c r="B383">
        <v>2010</v>
      </c>
      <c r="C383" t="s">
        <v>61</v>
      </c>
      <c r="D383">
        <v>4</v>
      </c>
      <c r="E383">
        <v>17570442.18</v>
      </c>
      <c r="F383">
        <v>74190</v>
      </c>
      <c r="G383" s="3" t="str">
        <f>INDEX(HelperTables!$B$2:$B$13,MATCH(D383,HelperTables!$A$2:$A$13,0))</f>
        <v>Renters (Tenant)</v>
      </c>
      <c r="H383" s="3" t="str">
        <f t="shared" si="5"/>
        <v xml:space="preserve">38,000 to 43,999  </v>
      </c>
    </row>
    <row r="384" spans="1:8" x14ac:dyDescent="0.25">
      <c r="A384">
        <v>2012</v>
      </c>
      <c r="B384">
        <v>2010</v>
      </c>
      <c r="C384" t="s">
        <v>62</v>
      </c>
      <c r="D384">
        <v>4</v>
      </c>
      <c r="E384">
        <v>6618228.96</v>
      </c>
      <c r="F384">
        <v>27849</v>
      </c>
      <c r="G384" s="3" t="str">
        <f>INDEX(HelperTables!$B$2:$B$13,MATCH(D384,HelperTables!$A$2:$A$13,0))</f>
        <v>Renters (Tenant)</v>
      </c>
      <c r="H384" s="3" t="str">
        <f t="shared" si="5"/>
        <v xml:space="preserve">44,000 to 49,999  </v>
      </c>
    </row>
    <row r="385" spans="1:8" x14ac:dyDescent="0.25">
      <c r="A385">
        <v>2012</v>
      </c>
      <c r="B385">
        <v>2010</v>
      </c>
      <c r="C385" t="s">
        <v>52</v>
      </c>
      <c r="D385">
        <v>4</v>
      </c>
      <c r="E385">
        <v>38484402.450000003</v>
      </c>
      <c r="F385">
        <v>133674</v>
      </c>
      <c r="G385" s="3" t="str">
        <f>INDEX(HelperTables!$B$2:$B$13,MATCH(D385,HelperTables!$A$2:$A$13,0))</f>
        <v>Renters (Tenant)</v>
      </c>
      <c r="H385" s="3" t="str">
        <f t="shared" si="5"/>
        <v xml:space="preserve">50,000 to 74,999  </v>
      </c>
    </row>
    <row r="386" spans="1:8" x14ac:dyDescent="0.25">
      <c r="A386">
        <v>2012</v>
      </c>
      <c r="B386">
        <v>2010</v>
      </c>
      <c r="C386" t="s">
        <v>54</v>
      </c>
      <c r="D386">
        <v>4</v>
      </c>
      <c r="E386">
        <v>13168508.15</v>
      </c>
      <c r="F386">
        <v>35374</v>
      </c>
      <c r="G386" s="3" t="str">
        <f>INDEX(HelperTables!$B$2:$B$13,MATCH(D386,HelperTables!$A$2:$A$13,0))</f>
        <v>Renters (Tenant)</v>
      </c>
      <c r="H386" s="3" t="str">
        <f t="shared" ref="H386:H449" si="6">IF(OR(LEFT(C386,2)="25",LEFT(C386,2)="24"),"49,999 and under",C386)</f>
        <v xml:space="preserve">75,000 to 99,999  </v>
      </c>
    </row>
    <row r="387" spans="1:8" x14ac:dyDescent="0.25">
      <c r="A387">
        <v>2012</v>
      </c>
      <c r="B387">
        <v>2010</v>
      </c>
      <c r="C387" t="s">
        <v>55</v>
      </c>
      <c r="D387">
        <v>4</v>
      </c>
      <c r="E387">
        <v>30205944.219999999</v>
      </c>
      <c r="F387">
        <v>53628</v>
      </c>
      <c r="G387" s="3" t="str">
        <f>INDEX(HelperTables!$B$2:$B$13,MATCH(D387,HelperTables!$A$2:$A$13,0))</f>
        <v>Renters (Tenant)</v>
      </c>
      <c r="H387" s="3" t="str">
        <f t="shared" si="6"/>
        <v xml:space="preserve">100,000 and over  </v>
      </c>
    </row>
    <row r="388" spans="1:8" x14ac:dyDescent="0.25">
      <c r="A388">
        <v>2012</v>
      </c>
      <c r="B388">
        <v>2011</v>
      </c>
      <c r="C388" t="s">
        <v>56</v>
      </c>
      <c r="D388">
        <v>4</v>
      </c>
      <c r="E388">
        <v>33889556.109999999</v>
      </c>
      <c r="F388">
        <v>215172</v>
      </c>
      <c r="G388" s="3" t="str">
        <f>INDEX(HelperTables!$B$2:$B$13,MATCH(D388,HelperTables!$A$2:$A$13,0))</f>
        <v>Renters (Tenant)</v>
      </c>
      <c r="H388" s="3" t="str">
        <f t="shared" si="6"/>
        <v xml:space="preserve">13,999 and under  </v>
      </c>
    </row>
    <row r="389" spans="1:8" x14ac:dyDescent="0.25">
      <c r="A389">
        <v>2012</v>
      </c>
      <c r="B389">
        <v>2011</v>
      </c>
      <c r="C389" t="s">
        <v>57</v>
      </c>
      <c r="D389">
        <v>4</v>
      </c>
      <c r="E389">
        <v>26680314.359999999</v>
      </c>
      <c r="F389">
        <v>179451</v>
      </c>
      <c r="G389" s="3" t="str">
        <f>INDEX(HelperTables!$B$2:$B$13,MATCH(D389,HelperTables!$A$2:$A$13,0))</f>
        <v>Renters (Tenant)</v>
      </c>
      <c r="H389" s="3" t="str">
        <f t="shared" si="6"/>
        <v xml:space="preserve">14,000 to 19,999  </v>
      </c>
    </row>
    <row r="390" spans="1:8" x14ac:dyDescent="0.25">
      <c r="A390">
        <v>2012</v>
      </c>
      <c r="B390">
        <v>2011</v>
      </c>
      <c r="C390" t="s">
        <v>58</v>
      </c>
      <c r="D390">
        <v>4</v>
      </c>
      <c r="E390">
        <v>59341788.539999999</v>
      </c>
      <c r="F390">
        <v>345678</v>
      </c>
      <c r="G390" s="3" t="str">
        <f>INDEX(HelperTables!$B$2:$B$13,MATCH(D390,HelperTables!$A$2:$A$13,0))</f>
        <v>Renters (Tenant)</v>
      </c>
      <c r="H390" s="3" t="str">
        <f t="shared" si="6"/>
        <v xml:space="preserve">20,000 to 25,999  </v>
      </c>
    </row>
    <row r="391" spans="1:8" x14ac:dyDescent="0.25">
      <c r="A391">
        <v>2012</v>
      </c>
      <c r="B391">
        <v>2011</v>
      </c>
      <c r="C391" t="s">
        <v>59</v>
      </c>
      <c r="D391">
        <v>4</v>
      </c>
      <c r="E391">
        <v>36570357.729999997</v>
      </c>
      <c r="F391">
        <v>198364</v>
      </c>
      <c r="G391" s="3" t="str">
        <f>INDEX(HelperTables!$B$2:$B$13,MATCH(D391,HelperTables!$A$2:$A$13,0))</f>
        <v>Renters (Tenant)</v>
      </c>
      <c r="H391" s="3" t="str">
        <f t="shared" si="6"/>
        <v xml:space="preserve">26,000 to 31,999  </v>
      </c>
    </row>
    <row r="392" spans="1:8" x14ac:dyDescent="0.25">
      <c r="A392">
        <v>2012</v>
      </c>
      <c r="B392">
        <v>2011</v>
      </c>
      <c r="C392" t="s">
        <v>60</v>
      </c>
      <c r="D392">
        <v>4</v>
      </c>
      <c r="E392">
        <v>14219330.810000001</v>
      </c>
      <c r="F392">
        <v>71808</v>
      </c>
      <c r="G392" s="3" t="str">
        <f>INDEX(HelperTables!$B$2:$B$13,MATCH(D392,HelperTables!$A$2:$A$13,0))</f>
        <v>Renters (Tenant)</v>
      </c>
      <c r="H392" s="3" t="str">
        <f t="shared" si="6"/>
        <v xml:space="preserve">32,000 to 37,999  </v>
      </c>
    </row>
    <row r="393" spans="1:8" x14ac:dyDescent="0.25">
      <c r="A393">
        <v>2012</v>
      </c>
      <c r="B393">
        <v>2011</v>
      </c>
      <c r="C393" t="s">
        <v>61</v>
      </c>
      <c r="D393">
        <v>4</v>
      </c>
      <c r="E393">
        <v>17918577.309999999</v>
      </c>
      <c r="F393">
        <v>78868</v>
      </c>
      <c r="G393" s="3" t="str">
        <f>INDEX(HelperTables!$B$2:$B$13,MATCH(D393,HelperTables!$A$2:$A$13,0))</f>
        <v>Renters (Tenant)</v>
      </c>
      <c r="H393" s="3" t="str">
        <f t="shared" si="6"/>
        <v xml:space="preserve">38,000 to 43,999  </v>
      </c>
    </row>
    <row r="394" spans="1:8" x14ac:dyDescent="0.25">
      <c r="A394">
        <v>2012</v>
      </c>
      <c r="B394">
        <v>2011</v>
      </c>
      <c r="C394" t="s">
        <v>62</v>
      </c>
      <c r="D394">
        <v>4</v>
      </c>
      <c r="E394">
        <v>6833595.79</v>
      </c>
      <c r="F394">
        <v>30143</v>
      </c>
      <c r="G394" s="3" t="str">
        <f>INDEX(HelperTables!$B$2:$B$13,MATCH(D394,HelperTables!$A$2:$A$13,0))</f>
        <v>Renters (Tenant)</v>
      </c>
      <c r="H394" s="3" t="str">
        <f t="shared" si="6"/>
        <v xml:space="preserve">44,000 to 49,999  </v>
      </c>
    </row>
    <row r="395" spans="1:8" x14ac:dyDescent="0.25">
      <c r="A395">
        <v>2012</v>
      </c>
      <c r="B395">
        <v>2011</v>
      </c>
      <c r="C395" t="s">
        <v>52</v>
      </c>
      <c r="D395">
        <v>4</v>
      </c>
      <c r="E395">
        <v>40913896.030000001</v>
      </c>
      <c r="F395">
        <v>144655</v>
      </c>
      <c r="G395" s="3" t="str">
        <f>INDEX(HelperTables!$B$2:$B$13,MATCH(D395,HelperTables!$A$2:$A$13,0))</f>
        <v>Renters (Tenant)</v>
      </c>
      <c r="H395" s="3" t="str">
        <f t="shared" si="6"/>
        <v xml:space="preserve">50,000 to 74,999  </v>
      </c>
    </row>
    <row r="396" spans="1:8" x14ac:dyDescent="0.25">
      <c r="A396">
        <v>2012</v>
      </c>
      <c r="B396">
        <v>2011</v>
      </c>
      <c r="C396" t="s">
        <v>54</v>
      </c>
      <c r="D396">
        <v>4</v>
      </c>
      <c r="E396">
        <v>13735510.039999999</v>
      </c>
      <c r="F396">
        <v>37742</v>
      </c>
      <c r="G396" s="3" t="str">
        <f>INDEX(HelperTables!$B$2:$B$13,MATCH(D396,HelperTables!$A$2:$A$13,0))</f>
        <v>Renters (Tenant)</v>
      </c>
      <c r="H396" s="3" t="str">
        <f t="shared" si="6"/>
        <v xml:space="preserve">75,000 to 99,999  </v>
      </c>
    </row>
    <row r="397" spans="1:8" x14ac:dyDescent="0.25">
      <c r="A397">
        <v>2012</v>
      </c>
      <c r="B397">
        <v>2011</v>
      </c>
      <c r="C397" t="s">
        <v>55</v>
      </c>
      <c r="D397">
        <v>4</v>
      </c>
      <c r="E397">
        <v>32621994.600000001</v>
      </c>
      <c r="F397">
        <v>58729</v>
      </c>
      <c r="G397" s="3" t="str">
        <f>INDEX(HelperTables!$B$2:$B$13,MATCH(D397,HelperTables!$A$2:$A$13,0))</f>
        <v>Renters (Tenant)</v>
      </c>
      <c r="H397" s="3" t="str">
        <f t="shared" si="6"/>
        <v xml:space="preserve">100,000 and over  </v>
      </c>
    </row>
    <row r="398" spans="1:8" x14ac:dyDescent="0.25">
      <c r="A398">
        <v>2012</v>
      </c>
      <c r="B398">
        <v>2010</v>
      </c>
      <c r="C398" t="s">
        <v>50</v>
      </c>
      <c r="D398">
        <v>5</v>
      </c>
      <c r="E398">
        <v>6726.94</v>
      </c>
      <c r="F398">
        <v>110</v>
      </c>
      <c r="G398" s="3" t="str">
        <f>INDEX(HelperTables!$B$2:$B$13,MATCH(D398,HelperTables!$A$2:$A$13,0))</f>
        <v>Homeowners Multi-Peril</v>
      </c>
      <c r="H398" s="3" t="str">
        <f t="shared" si="6"/>
        <v>49,999 and under</v>
      </c>
    </row>
    <row r="399" spans="1:8" x14ac:dyDescent="0.25">
      <c r="A399">
        <v>2012</v>
      </c>
      <c r="B399">
        <v>2010</v>
      </c>
      <c r="C399" t="s">
        <v>51</v>
      </c>
      <c r="D399">
        <v>5</v>
      </c>
      <c r="E399">
        <v>1064</v>
      </c>
      <c r="F399">
        <v>3</v>
      </c>
      <c r="G399" s="3" t="str">
        <f>INDEX(HelperTables!$B$2:$B$13,MATCH(D399,HelperTables!$A$2:$A$13,0))</f>
        <v>Homeowners Multi-Peril</v>
      </c>
      <c r="H399" s="3" t="str">
        <f t="shared" si="6"/>
        <v>49,999 and under</v>
      </c>
    </row>
    <row r="400" spans="1:8" x14ac:dyDescent="0.25">
      <c r="A400">
        <v>2012</v>
      </c>
      <c r="B400">
        <v>2010</v>
      </c>
      <c r="C400" t="s">
        <v>52</v>
      </c>
      <c r="D400">
        <v>5</v>
      </c>
      <c r="E400">
        <v>7193.74</v>
      </c>
      <c r="F400">
        <v>19</v>
      </c>
      <c r="G400" s="3" t="str">
        <f>INDEX(HelperTables!$B$2:$B$13,MATCH(D400,HelperTables!$A$2:$A$13,0))</f>
        <v>Homeowners Multi-Peril</v>
      </c>
      <c r="H400" s="3" t="str">
        <f t="shared" si="6"/>
        <v xml:space="preserve">50,000 to 74,999  </v>
      </c>
    </row>
    <row r="401" spans="1:8" x14ac:dyDescent="0.25">
      <c r="A401">
        <v>2012</v>
      </c>
      <c r="B401">
        <v>2010</v>
      </c>
      <c r="C401" t="s">
        <v>54</v>
      </c>
      <c r="D401">
        <v>5</v>
      </c>
      <c r="E401">
        <v>130674.98</v>
      </c>
      <c r="F401">
        <v>300</v>
      </c>
      <c r="G401" s="3" t="str">
        <f>INDEX(HelperTables!$B$2:$B$13,MATCH(D401,HelperTables!$A$2:$A$13,0))</f>
        <v>Homeowners Multi-Peril</v>
      </c>
      <c r="H401" s="3" t="str">
        <f t="shared" si="6"/>
        <v xml:space="preserve">75,000 to 99,999  </v>
      </c>
    </row>
    <row r="402" spans="1:8" x14ac:dyDescent="0.25">
      <c r="A402">
        <v>2012</v>
      </c>
      <c r="B402">
        <v>2010</v>
      </c>
      <c r="C402" t="s">
        <v>4</v>
      </c>
      <c r="D402">
        <v>5</v>
      </c>
      <c r="E402">
        <v>1585201.44</v>
      </c>
      <c r="F402">
        <v>3319</v>
      </c>
      <c r="G402" s="3" t="str">
        <f>INDEX(HelperTables!$B$2:$B$13,MATCH(D402,HelperTables!$A$2:$A$13,0))</f>
        <v>Homeowners Multi-Peril</v>
      </c>
      <c r="H402" s="3" t="str">
        <f t="shared" si="6"/>
        <v>100,000 to 124,999</v>
      </c>
    </row>
    <row r="403" spans="1:8" x14ac:dyDescent="0.25">
      <c r="A403">
        <v>2012</v>
      </c>
      <c r="B403">
        <v>2010</v>
      </c>
      <c r="C403" t="s">
        <v>5</v>
      </c>
      <c r="D403">
        <v>5</v>
      </c>
      <c r="E403">
        <v>7848922.7000000002</v>
      </c>
      <c r="F403">
        <v>15289</v>
      </c>
      <c r="G403" s="3" t="str">
        <f>INDEX(HelperTables!$B$2:$B$13,MATCH(D403,HelperTables!$A$2:$A$13,0))</f>
        <v>Homeowners Multi-Peril</v>
      </c>
      <c r="H403" s="3" t="str">
        <f t="shared" si="6"/>
        <v>125,000 to 149,999</v>
      </c>
    </row>
    <row r="404" spans="1:8" x14ac:dyDescent="0.25">
      <c r="A404">
        <v>2012</v>
      </c>
      <c r="B404">
        <v>2010</v>
      </c>
      <c r="C404" t="s">
        <v>6</v>
      </c>
      <c r="D404">
        <v>5</v>
      </c>
      <c r="E404">
        <v>21353121.600000001</v>
      </c>
      <c r="F404">
        <v>37747</v>
      </c>
      <c r="G404" s="3" t="str">
        <f>INDEX(HelperTables!$B$2:$B$13,MATCH(D404,HelperTables!$A$2:$A$13,0))</f>
        <v>Homeowners Multi-Peril</v>
      </c>
      <c r="H404" s="3" t="str">
        <f t="shared" si="6"/>
        <v>150,000 to 174,999</v>
      </c>
    </row>
    <row r="405" spans="1:8" x14ac:dyDescent="0.25">
      <c r="A405">
        <v>2012</v>
      </c>
      <c r="B405">
        <v>2010</v>
      </c>
      <c r="C405" t="s">
        <v>7</v>
      </c>
      <c r="D405">
        <v>5</v>
      </c>
      <c r="E405">
        <v>42951479.990000002</v>
      </c>
      <c r="F405">
        <v>68389</v>
      </c>
      <c r="G405" s="3" t="str">
        <f>INDEX(HelperTables!$B$2:$B$13,MATCH(D405,HelperTables!$A$2:$A$13,0))</f>
        <v>Homeowners Multi-Peril</v>
      </c>
      <c r="H405" s="3" t="str">
        <f t="shared" si="6"/>
        <v>175,000 to 199,999</v>
      </c>
    </row>
    <row r="406" spans="1:8" x14ac:dyDescent="0.25">
      <c r="A406">
        <v>2012</v>
      </c>
      <c r="B406">
        <v>2010</v>
      </c>
      <c r="C406" t="s">
        <v>1</v>
      </c>
      <c r="D406">
        <v>5</v>
      </c>
      <c r="E406">
        <v>318631073.43000001</v>
      </c>
      <c r="F406">
        <v>404322</v>
      </c>
      <c r="G406" s="3" t="str">
        <f>INDEX(HelperTables!$B$2:$B$13,MATCH(D406,HelperTables!$A$2:$A$13,0))</f>
        <v>Homeowners Multi-Peril</v>
      </c>
      <c r="H406" s="3" t="str">
        <f t="shared" si="6"/>
        <v>200,000 to 299,999</v>
      </c>
    </row>
    <row r="407" spans="1:8" x14ac:dyDescent="0.25">
      <c r="A407">
        <v>2012</v>
      </c>
      <c r="B407">
        <v>2010</v>
      </c>
      <c r="C407" t="s">
        <v>2</v>
      </c>
      <c r="D407">
        <v>5</v>
      </c>
      <c r="E407">
        <v>254895109.78999999</v>
      </c>
      <c r="F407">
        <v>260284</v>
      </c>
      <c r="G407" s="3" t="str">
        <f>INDEX(HelperTables!$B$2:$B$13,MATCH(D407,HelperTables!$A$2:$A$13,0))</f>
        <v>Homeowners Multi-Peril</v>
      </c>
      <c r="H407" s="3" t="str">
        <f t="shared" si="6"/>
        <v>300,000 to 399,999</v>
      </c>
    </row>
    <row r="408" spans="1:8" x14ac:dyDescent="0.25">
      <c r="A408">
        <v>2012</v>
      </c>
      <c r="B408">
        <v>2010</v>
      </c>
      <c r="C408" t="s">
        <v>3</v>
      </c>
      <c r="D408">
        <v>5</v>
      </c>
      <c r="E408">
        <v>161257542.50999999</v>
      </c>
      <c r="F408">
        <v>137032</v>
      </c>
      <c r="G408" s="3" t="str">
        <f>INDEX(HelperTables!$B$2:$B$13,MATCH(D408,HelperTables!$A$2:$A$13,0))</f>
        <v>Homeowners Multi-Peril</v>
      </c>
      <c r="H408" s="3" t="str">
        <f t="shared" si="6"/>
        <v>400,000 to 499,999</v>
      </c>
    </row>
    <row r="409" spans="1:8" x14ac:dyDescent="0.25">
      <c r="A409">
        <v>2012</v>
      </c>
      <c r="B409">
        <v>2010</v>
      </c>
      <c r="C409" t="s">
        <v>53</v>
      </c>
      <c r="D409">
        <v>5</v>
      </c>
      <c r="E409">
        <v>548982315.94000006</v>
      </c>
      <c r="F409">
        <v>209741</v>
      </c>
      <c r="G409" s="3" t="str">
        <f>INDEX(HelperTables!$B$2:$B$13,MATCH(D409,HelperTables!$A$2:$A$13,0))</f>
        <v>Homeowners Multi-Peril</v>
      </c>
      <c r="H409" s="3" t="str">
        <f t="shared" si="6"/>
        <v xml:space="preserve">500,000 and over  </v>
      </c>
    </row>
    <row r="410" spans="1:8" x14ac:dyDescent="0.25">
      <c r="A410">
        <v>2012</v>
      </c>
      <c r="B410">
        <v>2011</v>
      </c>
      <c r="C410" t="s">
        <v>50</v>
      </c>
      <c r="D410">
        <v>5</v>
      </c>
      <c r="E410">
        <v>7982.05</v>
      </c>
      <c r="F410">
        <v>112</v>
      </c>
      <c r="G410" s="3" t="str">
        <f>INDEX(HelperTables!$B$2:$B$13,MATCH(D410,HelperTables!$A$2:$A$13,0))</f>
        <v>Homeowners Multi-Peril</v>
      </c>
      <c r="H410" s="3" t="str">
        <f t="shared" si="6"/>
        <v>49,999 and under</v>
      </c>
    </row>
    <row r="411" spans="1:8" x14ac:dyDescent="0.25">
      <c r="A411">
        <v>2012</v>
      </c>
      <c r="B411">
        <v>2011</v>
      </c>
      <c r="C411" t="s">
        <v>51</v>
      </c>
      <c r="D411">
        <v>5</v>
      </c>
      <c r="E411">
        <v>0</v>
      </c>
      <c r="F411">
        <v>0</v>
      </c>
      <c r="G411" s="3" t="str">
        <f>INDEX(HelperTables!$B$2:$B$13,MATCH(D411,HelperTables!$A$2:$A$13,0))</f>
        <v>Homeowners Multi-Peril</v>
      </c>
      <c r="H411" s="3" t="str">
        <f t="shared" si="6"/>
        <v>49,999 and under</v>
      </c>
    </row>
    <row r="412" spans="1:8" x14ac:dyDescent="0.25">
      <c r="A412">
        <v>2012</v>
      </c>
      <c r="B412">
        <v>2011</v>
      </c>
      <c r="C412" t="s">
        <v>52</v>
      </c>
      <c r="D412">
        <v>5</v>
      </c>
      <c r="E412">
        <v>9331</v>
      </c>
      <c r="F412">
        <v>24</v>
      </c>
      <c r="G412" s="3" t="str">
        <f>INDEX(HelperTables!$B$2:$B$13,MATCH(D412,HelperTables!$A$2:$A$13,0))</f>
        <v>Homeowners Multi-Peril</v>
      </c>
      <c r="H412" s="3" t="str">
        <f t="shared" si="6"/>
        <v xml:space="preserve">50,000 to 74,999  </v>
      </c>
    </row>
    <row r="413" spans="1:8" x14ac:dyDescent="0.25">
      <c r="A413">
        <v>2012</v>
      </c>
      <c r="B413">
        <v>2011</v>
      </c>
      <c r="C413" t="s">
        <v>54</v>
      </c>
      <c r="D413">
        <v>5</v>
      </c>
      <c r="E413">
        <v>159074.76999999999</v>
      </c>
      <c r="F413">
        <v>359</v>
      </c>
      <c r="G413" s="3" t="str">
        <f>INDEX(HelperTables!$B$2:$B$13,MATCH(D413,HelperTables!$A$2:$A$13,0))</f>
        <v>Homeowners Multi-Peril</v>
      </c>
      <c r="H413" s="3" t="str">
        <f t="shared" si="6"/>
        <v xml:space="preserve">75,000 to 99,999  </v>
      </c>
    </row>
    <row r="414" spans="1:8" x14ac:dyDescent="0.25">
      <c r="A414">
        <v>2012</v>
      </c>
      <c r="B414">
        <v>2011</v>
      </c>
      <c r="C414" t="s">
        <v>4</v>
      </c>
      <c r="D414">
        <v>5</v>
      </c>
      <c r="E414">
        <v>1723456.7</v>
      </c>
      <c r="F414">
        <v>3592</v>
      </c>
      <c r="G414" s="3" t="str">
        <f>INDEX(HelperTables!$B$2:$B$13,MATCH(D414,HelperTables!$A$2:$A$13,0))</f>
        <v>Homeowners Multi-Peril</v>
      </c>
      <c r="H414" s="3" t="str">
        <f t="shared" si="6"/>
        <v>100,000 to 124,999</v>
      </c>
    </row>
    <row r="415" spans="1:8" x14ac:dyDescent="0.25">
      <c r="A415">
        <v>2012</v>
      </c>
      <c r="B415">
        <v>2011</v>
      </c>
      <c r="C415" t="s">
        <v>5</v>
      </c>
      <c r="D415">
        <v>5</v>
      </c>
      <c r="E415">
        <v>8220136.9299999997</v>
      </c>
      <c r="F415">
        <v>16007</v>
      </c>
      <c r="G415" s="3" t="str">
        <f>INDEX(HelperTables!$B$2:$B$13,MATCH(D415,HelperTables!$A$2:$A$13,0))</f>
        <v>Homeowners Multi-Peril</v>
      </c>
      <c r="H415" s="3" t="str">
        <f t="shared" si="6"/>
        <v>125,000 to 149,999</v>
      </c>
    </row>
    <row r="416" spans="1:8" x14ac:dyDescent="0.25">
      <c r="A416">
        <v>2012</v>
      </c>
      <c r="B416">
        <v>2011</v>
      </c>
      <c r="C416" t="s">
        <v>6</v>
      </c>
      <c r="D416">
        <v>5</v>
      </c>
      <c r="E416">
        <v>22057202.66</v>
      </c>
      <c r="F416">
        <v>39064</v>
      </c>
      <c r="G416" s="3" t="str">
        <f>INDEX(HelperTables!$B$2:$B$13,MATCH(D416,HelperTables!$A$2:$A$13,0))</f>
        <v>Homeowners Multi-Peril</v>
      </c>
      <c r="H416" s="3" t="str">
        <f t="shared" si="6"/>
        <v>150,000 to 174,999</v>
      </c>
    </row>
    <row r="417" spans="1:8" x14ac:dyDescent="0.25">
      <c r="A417">
        <v>2012</v>
      </c>
      <c r="B417">
        <v>2011</v>
      </c>
      <c r="C417" t="s">
        <v>7</v>
      </c>
      <c r="D417">
        <v>5</v>
      </c>
      <c r="E417">
        <v>43434122.590000004</v>
      </c>
      <c r="F417">
        <v>69251</v>
      </c>
      <c r="G417" s="3" t="str">
        <f>INDEX(HelperTables!$B$2:$B$13,MATCH(D417,HelperTables!$A$2:$A$13,0))</f>
        <v>Homeowners Multi-Peril</v>
      </c>
      <c r="H417" s="3" t="str">
        <f t="shared" si="6"/>
        <v>175,000 to 199,999</v>
      </c>
    </row>
    <row r="418" spans="1:8" x14ac:dyDescent="0.25">
      <c r="A418">
        <v>2012</v>
      </c>
      <c r="B418">
        <v>2011</v>
      </c>
      <c r="C418" t="s">
        <v>1</v>
      </c>
      <c r="D418">
        <v>5</v>
      </c>
      <c r="E418">
        <v>312278958.93000001</v>
      </c>
      <c r="F418">
        <v>400823</v>
      </c>
      <c r="G418" s="3" t="str">
        <f>INDEX(HelperTables!$B$2:$B$13,MATCH(D418,HelperTables!$A$2:$A$13,0))</f>
        <v>Homeowners Multi-Peril</v>
      </c>
      <c r="H418" s="3" t="str">
        <f t="shared" si="6"/>
        <v>200,000 to 299,999</v>
      </c>
    </row>
    <row r="419" spans="1:8" x14ac:dyDescent="0.25">
      <c r="A419">
        <v>2012</v>
      </c>
      <c r="B419">
        <v>2011</v>
      </c>
      <c r="C419" t="s">
        <v>2</v>
      </c>
      <c r="D419">
        <v>5</v>
      </c>
      <c r="E419">
        <v>253200983.16999999</v>
      </c>
      <c r="F419">
        <v>261997</v>
      </c>
      <c r="G419" s="3" t="str">
        <f>INDEX(HelperTables!$B$2:$B$13,MATCH(D419,HelperTables!$A$2:$A$13,0))</f>
        <v>Homeowners Multi-Peril</v>
      </c>
      <c r="H419" s="3" t="str">
        <f t="shared" si="6"/>
        <v>300,000 to 399,999</v>
      </c>
    </row>
    <row r="420" spans="1:8" x14ac:dyDescent="0.25">
      <c r="A420">
        <v>2012</v>
      </c>
      <c r="B420">
        <v>2011</v>
      </c>
      <c r="C420" t="s">
        <v>3</v>
      </c>
      <c r="D420">
        <v>5</v>
      </c>
      <c r="E420">
        <v>160273335.88</v>
      </c>
      <c r="F420">
        <v>137803</v>
      </c>
      <c r="G420" s="3" t="str">
        <f>INDEX(HelperTables!$B$2:$B$13,MATCH(D420,HelperTables!$A$2:$A$13,0))</f>
        <v>Homeowners Multi-Peril</v>
      </c>
      <c r="H420" s="3" t="str">
        <f t="shared" si="6"/>
        <v>400,000 to 499,999</v>
      </c>
    </row>
    <row r="421" spans="1:8" x14ac:dyDescent="0.25">
      <c r="A421">
        <v>2012</v>
      </c>
      <c r="B421">
        <v>2011</v>
      </c>
      <c r="C421" t="s">
        <v>53</v>
      </c>
      <c r="D421">
        <v>5</v>
      </c>
      <c r="E421">
        <v>543541422.64999998</v>
      </c>
      <c r="F421">
        <v>209271</v>
      </c>
      <c r="G421" s="3" t="str">
        <f>INDEX(HelperTables!$B$2:$B$13,MATCH(D421,HelperTables!$A$2:$A$13,0))</f>
        <v>Homeowners Multi-Peril</v>
      </c>
      <c r="H421" s="3" t="str">
        <f t="shared" si="6"/>
        <v xml:space="preserve">500,000 and over  </v>
      </c>
    </row>
    <row r="422" spans="1:8" x14ac:dyDescent="0.25">
      <c r="A422">
        <v>2012</v>
      </c>
      <c r="B422">
        <v>2010</v>
      </c>
      <c r="C422" t="s">
        <v>56</v>
      </c>
      <c r="D422">
        <v>6</v>
      </c>
      <c r="E422">
        <v>19596256.550000001</v>
      </c>
      <c r="F422">
        <v>67512</v>
      </c>
      <c r="G422" s="3" t="str">
        <f>INDEX(HelperTables!$B$2:$B$13,MATCH(D422,HelperTables!$A$2:$A$13,0))</f>
        <v>Condominium Unit Owners</v>
      </c>
      <c r="H422" s="3" t="str">
        <f t="shared" si="6"/>
        <v xml:space="preserve">13,999 and under  </v>
      </c>
    </row>
    <row r="423" spans="1:8" x14ac:dyDescent="0.25">
      <c r="A423">
        <v>2012</v>
      </c>
      <c r="B423">
        <v>2010</v>
      </c>
      <c r="C423" t="s">
        <v>57</v>
      </c>
      <c r="D423">
        <v>6</v>
      </c>
      <c r="E423">
        <v>5486147</v>
      </c>
      <c r="F423">
        <v>19005</v>
      </c>
      <c r="G423" s="3" t="str">
        <f>INDEX(HelperTables!$B$2:$B$13,MATCH(D423,HelperTables!$A$2:$A$13,0))</f>
        <v>Condominium Unit Owners</v>
      </c>
      <c r="H423" s="3" t="str">
        <f t="shared" si="6"/>
        <v xml:space="preserve">14,000 to 19,999  </v>
      </c>
    </row>
    <row r="424" spans="1:8" x14ac:dyDescent="0.25">
      <c r="A424">
        <v>2012</v>
      </c>
      <c r="B424">
        <v>2010</v>
      </c>
      <c r="C424" t="s">
        <v>58</v>
      </c>
      <c r="D424">
        <v>6</v>
      </c>
      <c r="E424">
        <v>21365727.52</v>
      </c>
      <c r="F424">
        <v>69470</v>
      </c>
      <c r="G424" s="3" t="str">
        <f>INDEX(HelperTables!$B$2:$B$13,MATCH(D424,HelperTables!$A$2:$A$13,0))</f>
        <v>Condominium Unit Owners</v>
      </c>
      <c r="H424" s="3" t="str">
        <f t="shared" si="6"/>
        <v xml:space="preserve">20,000 to 25,999  </v>
      </c>
    </row>
    <row r="425" spans="1:8" x14ac:dyDescent="0.25">
      <c r="A425">
        <v>2012</v>
      </c>
      <c r="B425">
        <v>2010</v>
      </c>
      <c r="C425" t="s">
        <v>59</v>
      </c>
      <c r="D425">
        <v>6</v>
      </c>
      <c r="E425">
        <v>16707459.74</v>
      </c>
      <c r="F425">
        <v>52906</v>
      </c>
      <c r="G425" s="3" t="str">
        <f>INDEX(HelperTables!$B$2:$B$13,MATCH(D425,HelperTables!$A$2:$A$13,0))</f>
        <v>Condominium Unit Owners</v>
      </c>
      <c r="H425" s="3" t="str">
        <f t="shared" si="6"/>
        <v xml:space="preserve">26,000 to 31,999  </v>
      </c>
    </row>
    <row r="426" spans="1:8" x14ac:dyDescent="0.25">
      <c r="A426">
        <v>2012</v>
      </c>
      <c r="B426">
        <v>2010</v>
      </c>
      <c r="C426" t="s">
        <v>60</v>
      </c>
      <c r="D426">
        <v>6</v>
      </c>
      <c r="E426">
        <v>12578125.630000001</v>
      </c>
      <c r="F426">
        <v>39355</v>
      </c>
      <c r="G426" s="3" t="str">
        <f>INDEX(HelperTables!$B$2:$B$13,MATCH(D426,HelperTables!$A$2:$A$13,0))</f>
        <v>Condominium Unit Owners</v>
      </c>
      <c r="H426" s="3" t="str">
        <f t="shared" si="6"/>
        <v xml:space="preserve">32,000 to 37,999  </v>
      </c>
    </row>
    <row r="427" spans="1:8" x14ac:dyDescent="0.25">
      <c r="A427">
        <v>2012</v>
      </c>
      <c r="B427">
        <v>2010</v>
      </c>
      <c r="C427" t="s">
        <v>61</v>
      </c>
      <c r="D427">
        <v>6</v>
      </c>
      <c r="E427">
        <v>14848653.01</v>
      </c>
      <c r="F427">
        <v>43473</v>
      </c>
      <c r="G427" s="3" t="str">
        <f>INDEX(HelperTables!$B$2:$B$13,MATCH(D427,HelperTables!$A$2:$A$13,0))</f>
        <v>Condominium Unit Owners</v>
      </c>
      <c r="H427" s="3" t="str">
        <f t="shared" si="6"/>
        <v xml:space="preserve">38,000 to 43,999  </v>
      </c>
    </row>
    <row r="428" spans="1:8" x14ac:dyDescent="0.25">
      <c r="A428">
        <v>2012</v>
      </c>
      <c r="B428">
        <v>2010</v>
      </c>
      <c r="C428" t="s">
        <v>62</v>
      </c>
      <c r="D428">
        <v>6</v>
      </c>
      <c r="E428">
        <v>9179993.8599999994</v>
      </c>
      <c r="F428">
        <v>25886</v>
      </c>
      <c r="G428" s="3" t="str">
        <f>INDEX(HelperTables!$B$2:$B$13,MATCH(D428,HelperTables!$A$2:$A$13,0))</f>
        <v>Condominium Unit Owners</v>
      </c>
      <c r="H428" s="3" t="str">
        <f t="shared" si="6"/>
        <v xml:space="preserve">44,000 to 49,999  </v>
      </c>
    </row>
    <row r="429" spans="1:8" x14ac:dyDescent="0.25">
      <c r="A429">
        <v>2012</v>
      </c>
      <c r="B429">
        <v>2010</v>
      </c>
      <c r="C429" t="s">
        <v>52</v>
      </c>
      <c r="D429">
        <v>6</v>
      </c>
      <c r="E429">
        <v>76069112.040000007</v>
      </c>
      <c r="F429">
        <v>181799</v>
      </c>
      <c r="G429" s="3" t="str">
        <f>INDEX(HelperTables!$B$2:$B$13,MATCH(D429,HelperTables!$A$2:$A$13,0))</f>
        <v>Condominium Unit Owners</v>
      </c>
      <c r="H429" s="3" t="str">
        <f t="shared" si="6"/>
        <v xml:space="preserve">50,000 to 74,999  </v>
      </c>
    </row>
    <row r="430" spans="1:8" x14ac:dyDescent="0.25">
      <c r="A430">
        <v>2012</v>
      </c>
      <c r="B430">
        <v>2010</v>
      </c>
      <c r="C430" t="s">
        <v>54</v>
      </c>
      <c r="D430">
        <v>6</v>
      </c>
      <c r="E430">
        <v>34940086.82</v>
      </c>
      <c r="F430">
        <v>67518</v>
      </c>
      <c r="G430" s="3" t="str">
        <f>INDEX(HelperTables!$B$2:$B$13,MATCH(D430,HelperTables!$A$2:$A$13,0))</f>
        <v>Condominium Unit Owners</v>
      </c>
      <c r="H430" s="3" t="str">
        <f t="shared" si="6"/>
        <v xml:space="preserve">75,000 to 99,999  </v>
      </c>
    </row>
    <row r="431" spans="1:8" x14ac:dyDescent="0.25">
      <c r="A431">
        <v>2012</v>
      </c>
      <c r="B431">
        <v>2010</v>
      </c>
      <c r="C431" t="s">
        <v>55</v>
      </c>
      <c r="D431">
        <v>6</v>
      </c>
      <c r="E431">
        <v>72397628.280000001</v>
      </c>
      <c r="F431">
        <v>83520</v>
      </c>
      <c r="G431" s="3" t="str">
        <f>INDEX(HelperTables!$B$2:$B$13,MATCH(D431,HelperTables!$A$2:$A$13,0))</f>
        <v>Condominium Unit Owners</v>
      </c>
      <c r="H431" s="3" t="str">
        <f t="shared" si="6"/>
        <v xml:space="preserve">100,000 and over  </v>
      </c>
    </row>
    <row r="432" spans="1:8" x14ac:dyDescent="0.25">
      <c r="A432">
        <v>2012</v>
      </c>
      <c r="B432">
        <v>2011</v>
      </c>
      <c r="C432" t="s">
        <v>56</v>
      </c>
      <c r="D432">
        <v>6</v>
      </c>
      <c r="E432">
        <v>22436965.98</v>
      </c>
      <c r="F432">
        <v>75602</v>
      </c>
      <c r="G432" s="3" t="str">
        <f>INDEX(HelperTables!$B$2:$B$13,MATCH(D432,HelperTables!$A$2:$A$13,0))</f>
        <v>Condominium Unit Owners</v>
      </c>
      <c r="H432" s="3" t="str">
        <f t="shared" si="6"/>
        <v xml:space="preserve">13,999 and under  </v>
      </c>
    </row>
    <row r="433" spans="1:8" x14ac:dyDescent="0.25">
      <c r="A433">
        <v>2012</v>
      </c>
      <c r="B433">
        <v>2011</v>
      </c>
      <c r="C433" t="s">
        <v>57</v>
      </c>
      <c r="D433">
        <v>6</v>
      </c>
      <c r="E433">
        <v>7015344</v>
      </c>
      <c r="F433">
        <v>23405</v>
      </c>
      <c r="G433" s="3" t="str">
        <f>INDEX(HelperTables!$B$2:$B$13,MATCH(D433,HelperTables!$A$2:$A$13,0))</f>
        <v>Condominium Unit Owners</v>
      </c>
      <c r="H433" s="3" t="str">
        <f t="shared" si="6"/>
        <v xml:space="preserve">14,000 to 19,999  </v>
      </c>
    </row>
    <row r="434" spans="1:8" x14ac:dyDescent="0.25">
      <c r="A434">
        <v>2012</v>
      </c>
      <c r="B434">
        <v>2011</v>
      </c>
      <c r="C434" t="s">
        <v>58</v>
      </c>
      <c r="D434">
        <v>6</v>
      </c>
      <c r="E434">
        <v>23755158.07</v>
      </c>
      <c r="F434">
        <v>74544</v>
      </c>
      <c r="G434" s="3" t="str">
        <f>INDEX(HelperTables!$B$2:$B$13,MATCH(D434,HelperTables!$A$2:$A$13,0))</f>
        <v>Condominium Unit Owners</v>
      </c>
      <c r="H434" s="3" t="str">
        <f t="shared" si="6"/>
        <v xml:space="preserve">20,000 to 25,999  </v>
      </c>
    </row>
    <row r="435" spans="1:8" x14ac:dyDescent="0.25">
      <c r="A435">
        <v>2012</v>
      </c>
      <c r="B435">
        <v>2011</v>
      </c>
      <c r="C435" t="s">
        <v>59</v>
      </c>
      <c r="D435">
        <v>6</v>
      </c>
      <c r="E435">
        <v>17555336.420000002</v>
      </c>
      <c r="F435">
        <v>53527</v>
      </c>
      <c r="G435" s="3" t="str">
        <f>INDEX(HelperTables!$B$2:$B$13,MATCH(D435,HelperTables!$A$2:$A$13,0))</f>
        <v>Condominium Unit Owners</v>
      </c>
      <c r="H435" s="3" t="str">
        <f t="shared" si="6"/>
        <v xml:space="preserve">26,000 to 31,999  </v>
      </c>
    </row>
    <row r="436" spans="1:8" x14ac:dyDescent="0.25">
      <c r="A436">
        <v>2012</v>
      </c>
      <c r="B436">
        <v>2011</v>
      </c>
      <c r="C436" t="s">
        <v>60</v>
      </c>
      <c r="D436">
        <v>6</v>
      </c>
      <c r="E436">
        <v>12747229.470000001</v>
      </c>
      <c r="F436">
        <v>39285</v>
      </c>
      <c r="G436" s="3" t="str">
        <f>INDEX(HelperTables!$B$2:$B$13,MATCH(D436,HelperTables!$A$2:$A$13,0))</f>
        <v>Condominium Unit Owners</v>
      </c>
      <c r="H436" s="3" t="str">
        <f t="shared" si="6"/>
        <v xml:space="preserve">32,000 to 37,999  </v>
      </c>
    </row>
    <row r="437" spans="1:8" x14ac:dyDescent="0.25">
      <c r="A437">
        <v>2012</v>
      </c>
      <c r="B437">
        <v>2011</v>
      </c>
      <c r="C437" t="s">
        <v>61</v>
      </c>
      <c r="D437">
        <v>6</v>
      </c>
      <c r="E437">
        <v>14844384.439999999</v>
      </c>
      <c r="F437">
        <v>42573</v>
      </c>
      <c r="G437" s="3" t="str">
        <f>INDEX(HelperTables!$B$2:$B$13,MATCH(D437,HelperTables!$A$2:$A$13,0))</f>
        <v>Condominium Unit Owners</v>
      </c>
      <c r="H437" s="3" t="str">
        <f t="shared" si="6"/>
        <v xml:space="preserve">38,000 to 43,999  </v>
      </c>
    </row>
    <row r="438" spans="1:8" x14ac:dyDescent="0.25">
      <c r="A438">
        <v>2012</v>
      </c>
      <c r="B438">
        <v>2011</v>
      </c>
      <c r="C438" t="s">
        <v>62</v>
      </c>
      <c r="D438">
        <v>6</v>
      </c>
      <c r="E438">
        <v>9145243.2599999998</v>
      </c>
      <c r="F438">
        <v>25375</v>
      </c>
      <c r="G438" s="3" t="str">
        <f>INDEX(HelperTables!$B$2:$B$13,MATCH(D438,HelperTables!$A$2:$A$13,0))</f>
        <v>Condominium Unit Owners</v>
      </c>
      <c r="H438" s="3" t="str">
        <f t="shared" si="6"/>
        <v xml:space="preserve">44,000 to 49,999  </v>
      </c>
    </row>
    <row r="439" spans="1:8" x14ac:dyDescent="0.25">
      <c r="A439">
        <v>2012</v>
      </c>
      <c r="B439">
        <v>2011</v>
      </c>
      <c r="C439" t="s">
        <v>52</v>
      </c>
      <c r="D439">
        <v>6</v>
      </c>
      <c r="E439">
        <v>78182788.599999994</v>
      </c>
      <c r="F439">
        <v>183126</v>
      </c>
      <c r="G439" s="3" t="str">
        <f>INDEX(HelperTables!$B$2:$B$13,MATCH(D439,HelperTables!$A$2:$A$13,0))</f>
        <v>Condominium Unit Owners</v>
      </c>
      <c r="H439" s="3" t="str">
        <f t="shared" si="6"/>
        <v xml:space="preserve">50,000 to 74,999  </v>
      </c>
    </row>
    <row r="440" spans="1:8" x14ac:dyDescent="0.25">
      <c r="A440">
        <v>2012</v>
      </c>
      <c r="B440">
        <v>2011</v>
      </c>
      <c r="C440" t="s">
        <v>54</v>
      </c>
      <c r="D440">
        <v>6</v>
      </c>
      <c r="E440">
        <v>35965208.960000001</v>
      </c>
      <c r="F440">
        <v>68446</v>
      </c>
      <c r="G440" s="3" t="str">
        <f>INDEX(HelperTables!$B$2:$B$13,MATCH(D440,HelperTables!$A$2:$A$13,0))</f>
        <v>Condominium Unit Owners</v>
      </c>
      <c r="H440" s="3" t="str">
        <f t="shared" si="6"/>
        <v xml:space="preserve">75,000 to 99,999  </v>
      </c>
    </row>
    <row r="441" spans="1:8" x14ac:dyDescent="0.25">
      <c r="A441">
        <v>2012</v>
      </c>
      <c r="B441">
        <v>2011</v>
      </c>
      <c r="C441" t="s">
        <v>55</v>
      </c>
      <c r="D441">
        <v>6</v>
      </c>
      <c r="E441">
        <v>74214363.599999994</v>
      </c>
      <c r="F441">
        <v>86257</v>
      </c>
      <c r="G441" s="3" t="str">
        <f>INDEX(HelperTables!$B$2:$B$13,MATCH(D441,HelperTables!$A$2:$A$13,0))</f>
        <v>Condominium Unit Owners</v>
      </c>
      <c r="H441" s="3" t="str">
        <f t="shared" si="6"/>
        <v xml:space="preserve">100,000 and over  </v>
      </c>
    </row>
    <row r="442" spans="1:8" x14ac:dyDescent="0.25">
      <c r="A442">
        <v>2012</v>
      </c>
      <c r="B442">
        <v>2010</v>
      </c>
      <c r="C442" t="s">
        <v>50</v>
      </c>
      <c r="D442">
        <v>7</v>
      </c>
      <c r="E442">
        <v>6244818.7199999997</v>
      </c>
      <c r="F442">
        <v>24482</v>
      </c>
      <c r="G442" s="3" t="str">
        <f>INDEX(HelperTables!$B$2:$B$13,MATCH(D442,HelperTables!$A$2:$A$13,0))</f>
        <v>Mobile Homes</v>
      </c>
      <c r="H442" s="3" t="str">
        <f t="shared" si="6"/>
        <v>49,999 and under</v>
      </c>
    </row>
    <row r="443" spans="1:8" x14ac:dyDescent="0.25">
      <c r="A443">
        <v>2012</v>
      </c>
      <c r="B443">
        <v>2010</v>
      </c>
      <c r="C443" t="s">
        <v>51</v>
      </c>
      <c r="D443">
        <v>7</v>
      </c>
      <c r="E443">
        <v>18106042.890000001</v>
      </c>
      <c r="F443">
        <v>53366</v>
      </c>
      <c r="G443" s="3" t="str">
        <f>INDEX(HelperTables!$B$2:$B$13,MATCH(D443,HelperTables!$A$2:$A$13,0))</f>
        <v>Mobile Homes</v>
      </c>
      <c r="H443" s="3" t="str">
        <f t="shared" si="6"/>
        <v>49,999 and under</v>
      </c>
    </row>
    <row r="444" spans="1:8" x14ac:dyDescent="0.25">
      <c r="A444">
        <v>2012</v>
      </c>
      <c r="B444">
        <v>2010</v>
      </c>
      <c r="C444" t="s">
        <v>52</v>
      </c>
      <c r="D444">
        <v>7</v>
      </c>
      <c r="E444">
        <v>28477269.809999999</v>
      </c>
      <c r="F444">
        <v>65592</v>
      </c>
      <c r="G444" s="3" t="str">
        <f>INDEX(HelperTables!$B$2:$B$13,MATCH(D444,HelperTables!$A$2:$A$13,0))</f>
        <v>Mobile Homes</v>
      </c>
      <c r="H444" s="3" t="str">
        <f t="shared" si="6"/>
        <v xml:space="preserve">50,000 to 74,999  </v>
      </c>
    </row>
    <row r="445" spans="1:8" x14ac:dyDescent="0.25">
      <c r="A445">
        <v>2012</v>
      </c>
      <c r="B445">
        <v>2010</v>
      </c>
      <c r="C445" t="s">
        <v>54</v>
      </c>
      <c r="D445">
        <v>7</v>
      </c>
      <c r="E445">
        <v>35998053.579999998</v>
      </c>
      <c r="F445">
        <v>67155</v>
      </c>
      <c r="G445" s="3" t="str">
        <f>INDEX(HelperTables!$B$2:$B$13,MATCH(D445,HelperTables!$A$2:$A$13,0))</f>
        <v>Mobile Homes</v>
      </c>
      <c r="H445" s="3" t="str">
        <f t="shared" si="6"/>
        <v xml:space="preserve">75,000 to 99,999  </v>
      </c>
    </row>
    <row r="446" spans="1:8" x14ac:dyDescent="0.25">
      <c r="A446">
        <v>2012</v>
      </c>
      <c r="B446">
        <v>2010</v>
      </c>
      <c r="C446" t="s">
        <v>4</v>
      </c>
      <c r="D446">
        <v>7</v>
      </c>
      <c r="E446">
        <v>28365562.649999999</v>
      </c>
      <c r="F446">
        <v>44393</v>
      </c>
      <c r="G446" s="3" t="str">
        <f>INDEX(HelperTables!$B$2:$B$13,MATCH(D446,HelperTables!$A$2:$A$13,0))</f>
        <v>Mobile Homes</v>
      </c>
      <c r="H446" s="3" t="str">
        <f t="shared" si="6"/>
        <v>100,000 to 124,999</v>
      </c>
    </row>
    <row r="447" spans="1:8" x14ac:dyDescent="0.25">
      <c r="A447">
        <v>2012</v>
      </c>
      <c r="B447">
        <v>2010</v>
      </c>
      <c r="C447" t="s">
        <v>5</v>
      </c>
      <c r="D447">
        <v>7</v>
      </c>
      <c r="E447">
        <v>14539631.720000001</v>
      </c>
      <c r="F447">
        <v>19394</v>
      </c>
      <c r="G447" s="3" t="str">
        <f>INDEX(HelperTables!$B$2:$B$13,MATCH(D447,HelperTables!$A$2:$A$13,0))</f>
        <v>Mobile Homes</v>
      </c>
      <c r="H447" s="3" t="str">
        <f t="shared" si="6"/>
        <v>125,000 to 149,999</v>
      </c>
    </row>
    <row r="448" spans="1:8" x14ac:dyDescent="0.25">
      <c r="A448">
        <v>2012</v>
      </c>
      <c r="B448">
        <v>2010</v>
      </c>
      <c r="C448" t="s">
        <v>6</v>
      </c>
      <c r="D448">
        <v>7</v>
      </c>
      <c r="E448">
        <v>9166962.3499999996</v>
      </c>
      <c r="F448">
        <v>10682</v>
      </c>
      <c r="G448" s="3" t="str">
        <f>INDEX(HelperTables!$B$2:$B$13,MATCH(D448,HelperTables!$A$2:$A$13,0))</f>
        <v>Mobile Homes</v>
      </c>
      <c r="H448" s="3" t="str">
        <f t="shared" si="6"/>
        <v>150,000 to 174,999</v>
      </c>
    </row>
    <row r="449" spans="1:8" x14ac:dyDescent="0.25">
      <c r="A449">
        <v>2012</v>
      </c>
      <c r="B449">
        <v>2010</v>
      </c>
      <c r="C449" t="s">
        <v>7</v>
      </c>
      <c r="D449">
        <v>7</v>
      </c>
      <c r="E449">
        <v>4177584.91</v>
      </c>
      <c r="F449">
        <v>4271</v>
      </c>
      <c r="G449" s="3" t="str">
        <f>INDEX(HelperTables!$B$2:$B$13,MATCH(D449,HelperTables!$A$2:$A$13,0))</f>
        <v>Mobile Homes</v>
      </c>
      <c r="H449" s="3" t="str">
        <f t="shared" si="6"/>
        <v>175,000 to 199,999</v>
      </c>
    </row>
    <row r="450" spans="1:8" x14ac:dyDescent="0.25">
      <c r="A450">
        <v>2012</v>
      </c>
      <c r="B450">
        <v>2010</v>
      </c>
      <c r="C450" t="s">
        <v>1</v>
      </c>
      <c r="D450">
        <v>7</v>
      </c>
      <c r="E450">
        <v>5022875.25</v>
      </c>
      <c r="F450">
        <v>4267</v>
      </c>
      <c r="G450" s="3" t="str">
        <f>INDEX(HelperTables!$B$2:$B$13,MATCH(D450,HelperTables!$A$2:$A$13,0))</f>
        <v>Mobile Homes</v>
      </c>
      <c r="H450" s="3" t="str">
        <f t="shared" ref="H450:H513" si="7">IF(OR(LEFT(C450,2)="25",LEFT(C450,2)="24"),"49,999 and under",C450)</f>
        <v>200,000 to 299,999</v>
      </c>
    </row>
    <row r="451" spans="1:8" x14ac:dyDescent="0.25">
      <c r="A451">
        <v>2012</v>
      </c>
      <c r="B451">
        <v>2010</v>
      </c>
      <c r="C451" t="s">
        <v>2</v>
      </c>
      <c r="D451">
        <v>7</v>
      </c>
      <c r="E451">
        <v>515337</v>
      </c>
      <c r="F451">
        <v>307</v>
      </c>
      <c r="G451" s="3" t="str">
        <f>INDEX(HelperTables!$B$2:$B$13,MATCH(D451,HelperTables!$A$2:$A$13,0))</f>
        <v>Mobile Homes</v>
      </c>
      <c r="H451" s="3" t="str">
        <f t="shared" si="7"/>
        <v>300,000 to 399,999</v>
      </c>
    </row>
    <row r="452" spans="1:8" x14ac:dyDescent="0.25">
      <c r="A452">
        <v>2012</v>
      </c>
      <c r="B452">
        <v>2010</v>
      </c>
      <c r="C452" t="s">
        <v>3</v>
      </c>
      <c r="D452">
        <v>7</v>
      </c>
      <c r="E452">
        <v>126960</v>
      </c>
      <c r="F452">
        <v>49</v>
      </c>
      <c r="G452" s="3" t="str">
        <f>INDEX(HelperTables!$B$2:$B$13,MATCH(D452,HelperTables!$A$2:$A$13,0))</f>
        <v>Mobile Homes</v>
      </c>
      <c r="H452" s="3" t="str">
        <f t="shared" si="7"/>
        <v>400,000 to 499,999</v>
      </c>
    </row>
    <row r="453" spans="1:8" x14ac:dyDescent="0.25">
      <c r="A453">
        <v>2012</v>
      </c>
      <c r="B453">
        <v>2010</v>
      </c>
      <c r="C453" t="s">
        <v>53</v>
      </c>
      <c r="D453">
        <v>7</v>
      </c>
      <c r="E453">
        <v>85775</v>
      </c>
      <c r="F453">
        <v>18</v>
      </c>
      <c r="G453" s="3" t="str">
        <f>INDEX(HelperTables!$B$2:$B$13,MATCH(D453,HelperTables!$A$2:$A$13,0))</f>
        <v>Mobile Homes</v>
      </c>
      <c r="H453" s="3" t="str">
        <f t="shared" si="7"/>
        <v xml:space="preserve">500,000 and over  </v>
      </c>
    </row>
    <row r="454" spans="1:8" x14ac:dyDescent="0.25">
      <c r="A454">
        <v>2012</v>
      </c>
      <c r="B454">
        <v>2011</v>
      </c>
      <c r="C454" t="s">
        <v>50</v>
      </c>
      <c r="D454">
        <v>7</v>
      </c>
      <c r="E454">
        <v>6142062.4800000004</v>
      </c>
      <c r="F454">
        <v>22748</v>
      </c>
      <c r="G454" s="3" t="str">
        <f>INDEX(HelperTables!$B$2:$B$13,MATCH(D454,HelperTables!$A$2:$A$13,0))</f>
        <v>Mobile Homes</v>
      </c>
      <c r="H454" s="3" t="str">
        <f t="shared" si="7"/>
        <v>49,999 and under</v>
      </c>
    </row>
    <row r="455" spans="1:8" x14ac:dyDescent="0.25">
      <c r="A455">
        <v>2012</v>
      </c>
      <c r="B455">
        <v>2011</v>
      </c>
      <c r="C455" t="s">
        <v>51</v>
      </c>
      <c r="D455">
        <v>7</v>
      </c>
      <c r="E455">
        <v>18190811.210000001</v>
      </c>
      <c r="F455">
        <v>51370</v>
      </c>
      <c r="G455" s="3" t="str">
        <f>INDEX(HelperTables!$B$2:$B$13,MATCH(D455,HelperTables!$A$2:$A$13,0))</f>
        <v>Mobile Homes</v>
      </c>
      <c r="H455" s="3" t="str">
        <f t="shared" si="7"/>
        <v>49,999 and under</v>
      </c>
    </row>
    <row r="456" spans="1:8" x14ac:dyDescent="0.25">
      <c r="A456">
        <v>2012</v>
      </c>
      <c r="B456">
        <v>2011</v>
      </c>
      <c r="C456" t="s">
        <v>52</v>
      </c>
      <c r="D456">
        <v>7</v>
      </c>
      <c r="E456">
        <v>28929316.84</v>
      </c>
      <c r="F456">
        <v>63996</v>
      </c>
      <c r="G456" s="3" t="str">
        <f>INDEX(HelperTables!$B$2:$B$13,MATCH(D456,HelperTables!$A$2:$A$13,0))</f>
        <v>Mobile Homes</v>
      </c>
      <c r="H456" s="3" t="str">
        <f t="shared" si="7"/>
        <v xml:space="preserve">50,000 to 74,999  </v>
      </c>
    </row>
    <row r="457" spans="1:8" x14ac:dyDescent="0.25">
      <c r="A457">
        <v>2012</v>
      </c>
      <c r="B457">
        <v>2011</v>
      </c>
      <c r="C457" t="s">
        <v>54</v>
      </c>
      <c r="D457">
        <v>7</v>
      </c>
      <c r="E457">
        <v>36302414.210000001</v>
      </c>
      <c r="F457">
        <v>65020</v>
      </c>
      <c r="G457" s="3" t="str">
        <f>INDEX(HelperTables!$B$2:$B$13,MATCH(D457,HelperTables!$A$2:$A$13,0))</f>
        <v>Mobile Homes</v>
      </c>
      <c r="H457" s="3" t="str">
        <f t="shared" si="7"/>
        <v xml:space="preserve">75,000 to 99,999  </v>
      </c>
    </row>
    <row r="458" spans="1:8" x14ac:dyDescent="0.25">
      <c r="A458">
        <v>2012</v>
      </c>
      <c r="B458">
        <v>2011</v>
      </c>
      <c r="C458" t="s">
        <v>4</v>
      </c>
      <c r="D458">
        <v>7</v>
      </c>
      <c r="E458">
        <v>30138104.440000001</v>
      </c>
      <c r="F458">
        <v>45657</v>
      </c>
      <c r="G458" s="3" t="str">
        <f>INDEX(HelperTables!$B$2:$B$13,MATCH(D458,HelperTables!$A$2:$A$13,0))</f>
        <v>Mobile Homes</v>
      </c>
      <c r="H458" s="3" t="str">
        <f t="shared" si="7"/>
        <v>100,000 to 124,999</v>
      </c>
    </row>
    <row r="459" spans="1:8" x14ac:dyDescent="0.25">
      <c r="A459">
        <v>2012</v>
      </c>
      <c r="B459">
        <v>2011</v>
      </c>
      <c r="C459" t="s">
        <v>5</v>
      </c>
      <c r="D459">
        <v>7</v>
      </c>
      <c r="E459">
        <v>15889679.210000001</v>
      </c>
      <c r="F459">
        <v>20570</v>
      </c>
      <c r="G459" s="3" t="str">
        <f>INDEX(HelperTables!$B$2:$B$13,MATCH(D459,HelperTables!$A$2:$A$13,0))</f>
        <v>Mobile Homes</v>
      </c>
      <c r="H459" s="3" t="str">
        <f t="shared" si="7"/>
        <v>125,000 to 149,999</v>
      </c>
    </row>
    <row r="460" spans="1:8" x14ac:dyDescent="0.25">
      <c r="A460">
        <v>2012</v>
      </c>
      <c r="B460">
        <v>2011</v>
      </c>
      <c r="C460" t="s">
        <v>6</v>
      </c>
      <c r="D460">
        <v>7</v>
      </c>
      <c r="E460">
        <v>9585411.4100000001</v>
      </c>
      <c r="F460">
        <v>10880</v>
      </c>
      <c r="G460" s="3" t="str">
        <f>INDEX(HelperTables!$B$2:$B$13,MATCH(D460,HelperTables!$A$2:$A$13,0))</f>
        <v>Mobile Homes</v>
      </c>
      <c r="H460" s="3" t="str">
        <f t="shared" si="7"/>
        <v>150,000 to 174,999</v>
      </c>
    </row>
    <row r="461" spans="1:8" x14ac:dyDescent="0.25">
      <c r="A461">
        <v>2012</v>
      </c>
      <c r="B461">
        <v>2011</v>
      </c>
      <c r="C461" t="s">
        <v>7</v>
      </c>
      <c r="D461">
        <v>7</v>
      </c>
      <c r="E461">
        <v>4298133.1399999997</v>
      </c>
      <c r="F461">
        <v>4287</v>
      </c>
      <c r="G461" s="3" t="str">
        <f>INDEX(HelperTables!$B$2:$B$13,MATCH(D461,HelperTables!$A$2:$A$13,0))</f>
        <v>Mobile Homes</v>
      </c>
      <c r="H461" s="3" t="str">
        <f t="shared" si="7"/>
        <v>175,000 to 199,999</v>
      </c>
    </row>
    <row r="462" spans="1:8" x14ac:dyDescent="0.25">
      <c r="A462">
        <v>2012</v>
      </c>
      <c r="B462">
        <v>2011</v>
      </c>
      <c r="C462" t="s">
        <v>1</v>
      </c>
      <c r="D462">
        <v>7</v>
      </c>
      <c r="E462">
        <v>5384204.1699999999</v>
      </c>
      <c r="F462">
        <v>4509</v>
      </c>
      <c r="G462" s="3" t="str">
        <f>INDEX(HelperTables!$B$2:$B$13,MATCH(D462,HelperTables!$A$2:$A$13,0))</f>
        <v>Mobile Homes</v>
      </c>
      <c r="H462" s="3" t="str">
        <f t="shared" si="7"/>
        <v>200,000 to 299,999</v>
      </c>
    </row>
    <row r="463" spans="1:8" x14ac:dyDescent="0.25">
      <c r="A463">
        <v>2012</v>
      </c>
      <c r="B463">
        <v>2011</v>
      </c>
      <c r="C463" t="s">
        <v>2</v>
      </c>
      <c r="D463">
        <v>7</v>
      </c>
      <c r="E463">
        <v>533630</v>
      </c>
      <c r="F463">
        <v>313</v>
      </c>
      <c r="G463" s="3" t="str">
        <f>INDEX(HelperTables!$B$2:$B$13,MATCH(D463,HelperTables!$A$2:$A$13,0))</f>
        <v>Mobile Homes</v>
      </c>
      <c r="H463" s="3" t="str">
        <f t="shared" si="7"/>
        <v>300,000 to 399,999</v>
      </c>
    </row>
    <row r="464" spans="1:8" x14ac:dyDescent="0.25">
      <c r="A464">
        <v>2012</v>
      </c>
      <c r="B464">
        <v>2011</v>
      </c>
      <c r="C464" t="s">
        <v>3</v>
      </c>
      <c r="D464">
        <v>7</v>
      </c>
      <c r="E464">
        <v>98610</v>
      </c>
      <c r="F464">
        <v>41</v>
      </c>
      <c r="G464" s="3" t="str">
        <f>INDEX(HelperTables!$B$2:$B$13,MATCH(D464,HelperTables!$A$2:$A$13,0))</f>
        <v>Mobile Homes</v>
      </c>
      <c r="H464" s="3" t="str">
        <f t="shared" si="7"/>
        <v>400,000 to 499,999</v>
      </c>
    </row>
    <row r="465" spans="1:8" x14ac:dyDescent="0.25">
      <c r="A465">
        <v>2012</v>
      </c>
      <c r="B465">
        <v>2011</v>
      </c>
      <c r="C465" t="s">
        <v>53</v>
      </c>
      <c r="D465">
        <v>7</v>
      </c>
      <c r="E465">
        <v>84873</v>
      </c>
      <c r="F465">
        <v>19</v>
      </c>
      <c r="G465" s="3" t="str">
        <f>INDEX(HelperTables!$B$2:$B$13,MATCH(D465,HelperTables!$A$2:$A$13,0))</f>
        <v>Mobile Homes</v>
      </c>
      <c r="H465" s="3" t="str">
        <f t="shared" si="7"/>
        <v xml:space="preserve">500,000 and over  </v>
      </c>
    </row>
    <row r="466" spans="1:8" x14ac:dyDescent="0.25">
      <c r="A466">
        <v>2012</v>
      </c>
      <c r="B466">
        <v>2010</v>
      </c>
      <c r="C466" t="s">
        <v>50</v>
      </c>
      <c r="D466">
        <v>8</v>
      </c>
      <c r="E466">
        <v>0</v>
      </c>
      <c r="F466">
        <v>0</v>
      </c>
      <c r="G466" s="3" t="str">
        <f>INDEX(HelperTables!$B$2:$B$13,MATCH(D466,HelperTables!$A$2:$A$13,0))</f>
        <v>Homeowners Multi-Peril</v>
      </c>
      <c r="H466" s="3" t="str">
        <f t="shared" si="7"/>
        <v>49,999 and under</v>
      </c>
    </row>
    <row r="467" spans="1:8" x14ac:dyDescent="0.25">
      <c r="A467">
        <v>2012</v>
      </c>
      <c r="B467">
        <v>2010</v>
      </c>
      <c r="C467" t="s">
        <v>51</v>
      </c>
      <c r="D467">
        <v>8</v>
      </c>
      <c r="E467">
        <v>1340</v>
      </c>
      <c r="F467">
        <v>3</v>
      </c>
      <c r="G467" s="3" t="str">
        <f>INDEX(HelperTables!$B$2:$B$13,MATCH(D467,HelperTables!$A$2:$A$13,0))</f>
        <v>Homeowners Multi-Peril</v>
      </c>
      <c r="H467" s="3" t="str">
        <f t="shared" si="7"/>
        <v>49,999 and under</v>
      </c>
    </row>
    <row r="468" spans="1:8" x14ac:dyDescent="0.25">
      <c r="A468">
        <v>2012</v>
      </c>
      <c r="B468">
        <v>2010</v>
      </c>
      <c r="C468" t="s">
        <v>52</v>
      </c>
      <c r="D468">
        <v>8</v>
      </c>
      <c r="E468">
        <v>28626</v>
      </c>
      <c r="F468">
        <v>64</v>
      </c>
      <c r="G468" s="3" t="str">
        <f>INDEX(HelperTables!$B$2:$B$13,MATCH(D468,HelperTables!$A$2:$A$13,0))</f>
        <v>Homeowners Multi-Peril</v>
      </c>
      <c r="H468" s="3" t="str">
        <f t="shared" si="7"/>
        <v xml:space="preserve">50,000 to 74,999  </v>
      </c>
    </row>
    <row r="469" spans="1:8" x14ac:dyDescent="0.25">
      <c r="A469">
        <v>2012</v>
      </c>
      <c r="B469">
        <v>2010</v>
      </c>
      <c r="C469" t="s">
        <v>54</v>
      </c>
      <c r="D469">
        <v>8</v>
      </c>
      <c r="E469">
        <v>70275</v>
      </c>
      <c r="F469">
        <v>148</v>
      </c>
      <c r="G469" s="3" t="str">
        <f>INDEX(HelperTables!$B$2:$B$13,MATCH(D469,HelperTables!$A$2:$A$13,0))</f>
        <v>Homeowners Multi-Peril</v>
      </c>
      <c r="H469" s="3" t="str">
        <f t="shared" si="7"/>
        <v xml:space="preserve">75,000 to 99,999  </v>
      </c>
    </row>
    <row r="470" spans="1:8" x14ac:dyDescent="0.25">
      <c r="A470">
        <v>2012</v>
      </c>
      <c r="B470">
        <v>2010</v>
      </c>
      <c r="C470" t="s">
        <v>4</v>
      </c>
      <c r="D470">
        <v>8</v>
      </c>
      <c r="E470">
        <v>103868</v>
      </c>
      <c r="F470">
        <v>204</v>
      </c>
      <c r="G470" s="3" t="str">
        <f>INDEX(HelperTables!$B$2:$B$13,MATCH(D470,HelperTables!$A$2:$A$13,0))</f>
        <v>Homeowners Multi-Peril</v>
      </c>
      <c r="H470" s="3" t="str">
        <f t="shared" si="7"/>
        <v>100,000 to 124,999</v>
      </c>
    </row>
    <row r="471" spans="1:8" x14ac:dyDescent="0.25">
      <c r="A471">
        <v>2012</v>
      </c>
      <c r="B471">
        <v>2010</v>
      </c>
      <c r="C471" t="s">
        <v>5</v>
      </c>
      <c r="D471">
        <v>8</v>
      </c>
      <c r="E471">
        <v>88051</v>
      </c>
      <c r="F471">
        <v>150</v>
      </c>
      <c r="G471" s="3" t="str">
        <f>INDEX(HelperTables!$B$2:$B$13,MATCH(D471,HelperTables!$A$2:$A$13,0))</f>
        <v>Homeowners Multi-Peril</v>
      </c>
      <c r="H471" s="3" t="str">
        <f t="shared" si="7"/>
        <v>125,000 to 149,999</v>
      </c>
    </row>
    <row r="472" spans="1:8" x14ac:dyDescent="0.25">
      <c r="A472">
        <v>2012</v>
      </c>
      <c r="B472">
        <v>2010</v>
      </c>
      <c r="C472" t="s">
        <v>6</v>
      </c>
      <c r="D472">
        <v>8</v>
      </c>
      <c r="E472">
        <v>71303</v>
      </c>
      <c r="F472">
        <v>117</v>
      </c>
      <c r="G472" s="3" t="str">
        <f>INDEX(HelperTables!$B$2:$B$13,MATCH(D472,HelperTables!$A$2:$A$13,0))</f>
        <v>Homeowners Multi-Peril</v>
      </c>
      <c r="H472" s="3" t="str">
        <f t="shared" si="7"/>
        <v>150,000 to 174,999</v>
      </c>
    </row>
    <row r="473" spans="1:8" x14ac:dyDescent="0.25">
      <c r="A473">
        <v>2012</v>
      </c>
      <c r="B473">
        <v>2010</v>
      </c>
      <c r="C473" t="s">
        <v>7</v>
      </c>
      <c r="D473">
        <v>8</v>
      </c>
      <c r="E473">
        <v>38697</v>
      </c>
      <c r="F473">
        <v>65</v>
      </c>
      <c r="G473" s="3" t="str">
        <f>INDEX(HelperTables!$B$2:$B$13,MATCH(D473,HelperTables!$A$2:$A$13,0))</f>
        <v>Homeowners Multi-Peril</v>
      </c>
      <c r="H473" s="3" t="str">
        <f t="shared" si="7"/>
        <v>175,000 to 199,999</v>
      </c>
    </row>
    <row r="474" spans="1:8" x14ac:dyDescent="0.25">
      <c r="A474">
        <v>2012</v>
      </c>
      <c r="B474">
        <v>2010</v>
      </c>
      <c r="C474" t="s">
        <v>1</v>
      </c>
      <c r="D474">
        <v>8</v>
      </c>
      <c r="E474">
        <v>66053</v>
      </c>
      <c r="F474">
        <v>96</v>
      </c>
      <c r="G474" s="3" t="str">
        <f>INDEX(HelperTables!$B$2:$B$13,MATCH(D474,HelperTables!$A$2:$A$13,0))</f>
        <v>Homeowners Multi-Peril</v>
      </c>
      <c r="H474" s="3" t="str">
        <f t="shared" si="7"/>
        <v>200,000 to 299,999</v>
      </c>
    </row>
    <row r="475" spans="1:8" x14ac:dyDescent="0.25">
      <c r="A475">
        <v>2012</v>
      </c>
      <c r="B475">
        <v>2010</v>
      </c>
      <c r="C475" t="s">
        <v>2</v>
      </c>
      <c r="D475">
        <v>8</v>
      </c>
      <c r="E475">
        <v>11082</v>
      </c>
      <c r="F475">
        <v>12</v>
      </c>
      <c r="G475" s="3" t="str">
        <f>INDEX(HelperTables!$B$2:$B$13,MATCH(D475,HelperTables!$A$2:$A$13,0))</f>
        <v>Homeowners Multi-Peril</v>
      </c>
      <c r="H475" s="3" t="str">
        <f t="shared" si="7"/>
        <v>300,000 to 399,999</v>
      </c>
    </row>
    <row r="476" spans="1:8" x14ac:dyDescent="0.25">
      <c r="A476">
        <v>2012</v>
      </c>
      <c r="B476">
        <v>2010</v>
      </c>
      <c r="C476" t="s">
        <v>3</v>
      </c>
      <c r="D476">
        <v>8</v>
      </c>
      <c r="E476">
        <v>0</v>
      </c>
      <c r="F476">
        <v>0</v>
      </c>
      <c r="G476" s="3" t="str">
        <f>INDEX(HelperTables!$B$2:$B$13,MATCH(D476,HelperTables!$A$2:$A$13,0))</f>
        <v>Homeowners Multi-Peril</v>
      </c>
      <c r="H476" s="3" t="str">
        <f t="shared" si="7"/>
        <v>400,000 to 499,999</v>
      </c>
    </row>
    <row r="477" spans="1:8" x14ac:dyDescent="0.25">
      <c r="A477">
        <v>2012</v>
      </c>
      <c r="B477">
        <v>2010</v>
      </c>
      <c r="C477" t="s">
        <v>53</v>
      </c>
      <c r="D477">
        <v>8</v>
      </c>
      <c r="E477">
        <v>0</v>
      </c>
      <c r="F477">
        <v>0</v>
      </c>
      <c r="G477" s="3" t="str">
        <f>INDEX(HelperTables!$B$2:$B$13,MATCH(D477,HelperTables!$A$2:$A$13,0))</f>
        <v>Homeowners Multi-Peril</v>
      </c>
      <c r="H477" s="3" t="str">
        <f t="shared" si="7"/>
        <v xml:space="preserve">500,000 and over  </v>
      </c>
    </row>
    <row r="478" spans="1:8" x14ac:dyDescent="0.25">
      <c r="A478">
        <v>2012</v>
      </c>
      <c r="B478">
        <v>2011</v>
      </c>
      <c r="C478" t="s">
        <v>50</v>
      </c>
      <c r="D478">
        <v>8</v>
      </c>
      <c r="E478">
        <v>0</v>
      </c>
      <c r="F478">
        <v>0</v>
      </c>
      <c r="G478" s="3" t="str">
        <f>INDEX(HelperTables!$B$2:$B$13,MATCH(D478,HelperTables!$A$2:$A$13,0))</f>
        <v>Homeowners Multi-Peril</v>
      </c>
      <c r="H478" s="3" t="str">
        <f t="shared" si="7"/>
        <v>49,999 and under</v>
      </c>
    </row>
    <row r="479" spans="1:8" x14ac:dyDescent="0.25">
      <c r="A479">
        <v>2012</v>
      </c>
      <c r="B479">
        <v>2011</v>
      </c>
      <c r="C479" t="s">
        <v>51</v>
      </c>
      <c r="D479">
        <v>8</v>
      </c>
      <c r="E479">
        <v>1651</v>
      </c>
      <c r="F479">
        <v>3</v>
      </c>
      <c r="G479" s="3" t="str">
        <f>INDEX(HelperTables!$B$2:$B$13,MATCH(D479,HelperTables!$A$2:$A$13,0))</f>
        <v>Homeowners Multi-Peril</v>
      </c>
      <c r="H479" s="3" t="str">
        <f t="shared" si="7"/>
        <v>49,999 and under</v>
      </c>
    </row>
    <row r="480" spans="1:8" x14ac:dyDescent="0.25">
      <c r="A480">
        <v>2012</v>
      </c>
      <c r="B480">
        <v>2011</v>
      </c>
      <c r="C480" t="s">
        <v>52</v>
      </c>
      <c r="D480">
        <v>8</v>
      </c>
      <c r="E480">
        <v>31420</v>
      </c>
      <c r="F480">
        <v>59</v>
      </c>
      <c r="G480" s="3" t="str">
        <f>INDEX(HelperTables!$B$2:$B$13,MATCH(D480,HelperTables!$A$2:$A$13,0))</f>
        <v>Homeowners Multi-Peril</v>
      </c>
      <c r="H480" s="3" t="str">
        <f t="shared" si="7"/>
        <v xml:space="preserve">50,000 to 74,999  </v>
      </c>
    </row>
    <row r="481" spans="1:8" x14ac:dyDescent="0.25">
      <c r="A481">
        <v>2012</v>
      </c>
      <c r="B481">
        <v>2011</v>
      </c>
      <c r="C481" t="s">
        <v>54</v>
      </c>
      <c r="D481">
        <v>8</v>
      </c>
      <c r="E481">
        <v>74084</v>
      </c>
      <c r="F481">
        <v>133</v>
      </c>
      <c r="G481" s="3" t="str">
        <f>INDEX(HelperTables!$B$2:$B$13,MATCH(D481,HelperTables!$A$2:$A$13,0))</f>
        <v>Homeowners Multi-Peril</v>
      </c>
      <c r="H481" s="3" t="str">
        <f t="shared" si="7"/>
        <v xml:space="preserve">75,000 to 99,999  </v>
      </c>
    </row>
    <row r="482" spans="1:8" x14ac:dyDescent="0.25">
      <c r="A482">
        <v>2012</v>
      </c>
      <c r="B482">
        <v>2011</v>
      </c>
      <c r="C482" t="s">
        <v>4</v>
      </c>
      <c r="D482">
        <v>8</v>
      </c>
      <c r="E482">
        <v>109556</v>
      </c>
      <c r="F482">
        <v>185</v>
      </c>
      <c r="G482" s="3" t="str">
        <f>INDEX(HelperTables!$B$2:$B$13,MATCH(D482,HelperTables!$A$2:$A$13,0))</f>
        <v>Homeowners Multi-Peril</v>
      </c>
      <c r="H482" s="3" t="str">
        <f t="shared" si="7"/>
        <v>100,000 to 124,999</v>
      </c>
    </row>
    <row r="483" spans="1:8" x14ac:dyDescent="0.25">
      <c r="A483">
        <v>2012</v>
      </c>
      <c r="B483">
        <v>2011</v>
      </c>
      <c r="C483" t="s">
        <v>5</v>
      </c>
      <c r="D483">
        <v>8</v>
      </c>
      <c r="E483">
        <v>91254</v>
      </c>
      <c r="F483">
        <v>126</v>
      </c>
      <c r="G483" s="3" t="str">
        <f>INDEX(HelperTables!$B$2:$B$13,MATCH(D483,HelperTables!$A$2:$A$13,0))</f>
        <v>Homeowners Multi-Peril</v>
      </c>
      <c r="H483" s="3" t="str">
        <f t="shared" si="7"/>
        <v>125,000 to 149,999</v>
      </c>
    </row>
    <row r="484" spans="1:8" x14ac:dyDescent="0.25">
      <c r="A484">
        <v>2012</v>
      </c>
      <c r="B484">
        <v>2011</v>
      </c>
      <c r="C484" t="s">
        <v>6</v>
      </c>
      <c r="D484">
        <v>8</v>
      </c>
      <c r="E484">
        <v>70141</v>
      </c>
      <c r="F484">
        <v>99</v>
      </c>
      <c r="G484" s="3" t="str">
        <f>INDEX(HelperTables!$B$2:$B$13,MATCH(D484,HelperTables!$A$2:$A$13,0))</f>
        <v>Homeowners Multi-Peril</v>
      </c>
      <c r="H484" s="3" t="str">
        <f t="shared" si="7"/>
        <v>150,000 to 174,999</v>
      </c>
    </row>
    <row r="485" spans="1:8" x14ac:dyDescent="0.25">
      <c r="A485">
        <v>2012</v>
      </c>
      <c r="B485">
        <v>2011</v>
      </c>
      <c r="C485" t="s">
        <v>7</v>
      </c>
      <c r="D485">
        <v>8</v>
      </c>
      <c r="E485">
        <v>39257</v>
      </c>
      <c r="F485">
        <v>56</v>
      </c>
      <c r="G485" s="3" t="str">
        <f>INDEX(HelperTables!$B$2:$B$13,MATCH(D485,HelperTables!$A$2:$A$13,0))</f>
        <v>Homeowners Multi-Peril</v>
      </c>
      <c r="H485" s="3" t="str">
        <f t="shared" si="7"/>
        <v>175,000 to 199,999</v>
      </c>
    </row>
    <row r="486" spans="1:8" x14ac:dyDescent="0.25">
      <c r="A486">
        <v>2012</v>
      </c>
      <c r="B486">
        <v>2011</v>
      </c>
      <c r="C486" t="s">
        <v>1</v>
      </c>
      <c r="D486">
        <v>8</v>
      </c>
      <c r="E486">
        <v>68386</v>
      </c>
      <c r="F486">
        <v>82</v>
      </c>
      <c r="G486" s="3" t="str">
        <f>INDEX(HelperTables!$B$2:$B$13,MATCH(D486,HelperTables!$A$2:$A$13,0))</f>
        <v>Homeowners Multi-Peril</v>
      </c>
      <c r="H486" s="3" t="str">
        <f t="shared" si="7"/>
        <v>200,000 to 299,999</v>
      </c>
    </row>
    <row r="487" spans="1:8" x14ac:dyDescent="0.25">
      <c r="A487">
        <v>2012</v>
      </c>
      <c r="B487">
        <v>2011</v>
      </c>
      <c r="C487" t="s">
        <v>2</v>
      </c>
      <c r="D487">
        <v>8</v>
      </c>
      <c r="E487">
        <v>11934</v>
      </c>
      <c r="F487">
        <v>11</v>
      </c>
      <c r="G487" s="3" t="str">
        <f>INDEX(HelperTables!$B$2:$B$13,MATCH(D487,HelperTables!$A$2:$A$13,0))</f>
        <v>Homeowners Multi-Peril</v>
      </c>
      <c r="H487" s="3" t="str">
        <f t="shared" si="7"/>
        <v>300,000 to 399,999</v>
      </c>
    </row>
    <row r="488" spans="1:8" x14ac:dyDescent="0.25">
      <c r="A488">
        <v>2012</v>
      </c>
      <c r="B488">
        <v>2011</v>
      </c>
      <c r="C488" t="s">
        <v>3</v>
      </c>
      <c r="D488">
        <v>8</v>
      </c>
      <c r="E488">
        <v>0</v>
      </c>
      <c r="F488">
        <v>0</v>
      </c>
      <c r="G488" s="3" t="str">
        <f>INDEX(HelperTables!$B$2:$B$13,MATCH(D488,HelperTables!$A$2:$A$13,0))</f>
        <v>Homeowners Multi-Peril</v>
      </c>
      <c r="H488" s="3" t="str">
        <f t="shared" si="7"/>
        <v>400,000 to 499,999</v>
      </c>
    </row>
    <row r="489" spans="1:8" x14ac:dyDescent="0.25">
      <c r="A489">
        <v>2012</v>
      </c>
      <c r="B489">
        <v>2011</v>
      </c>
      <c r="C489" t="s">
        <v>53</v>
      </c>
      <c r="D489">
        <v>8</v>
      </c>
      <c r="E489">
        <v>0</v>
      </c>
      <c r="F489">
        <v>0</v>
      </c>
      <c r="G489" s="3" t="str">
        <f>INDEX(HelperTables!$B$2:$B$13,MATCH(D489,HelperTables!$A$2:$A$13,0))</f>
        <v>Homeowners Multi-Peril</v>
      </c>
      <c r="H489" s="3" t="str">
        <f t="shared" si="7"/>
        <v xml:space="preserve">500,000 and over  </v>
      </c>
    </row>
    <row r="490" spans="1:8" x14ac:dyDescent="0.25">
      <c r="A490">
        <v>2012</v>
      </c>
      <c r="B490">
        <v>2010</v>
      </c>
      <c r="C490" t="s">
        <v>50</v>
      </c>
      <c r="D490">
        <v>10</v>
      </c>
      <c r="E490">
        <v>277556.06</v>
      </c>
      <c r="F490">
        <v>4024</v>
      </c>
      <c r="G490" s="3" t="str">
        <f>INDEX(HelperTables!$B$2:$B$13,MATCH(D490,HelperTables!$A$2:$A$13,0))</f>
        <v>Dwelling-Fire (Tenant-Occupied)</v>
      </c>
      <c r="H490" s="3" t="str">
        <f t="shared" si="7"/>
        <v>49,999 and under</v>
      </c>
    </row>
    <row r="491" spans="1:8" x14ac:dyDescent="0.25">
      <c r="A491">
        <v>2012</v>
      </c>
      <c r="B491">
        <v>2010</v>
      </c>
      <c r="C491" t="s">
        <v>51</v>
      </c>
      <c r="D491">
        <v>10</v>
      </c>
      <c r="E491">
        <v>666642.82999999996</v>
      </c>
      <c r="F491">
        <v>7683</v>
      </c>
      <c r="G491" s="3" t="str">
        <f>INDEX(HelperTables!$B$2:$B$13,MATCH(D491,HelperTables!$A$2:$A$13,0))</f>
        <v>Dwelling-Fire (Tenant-Occupied)</v>
      </c>
      <c r="H491" s="3" t="str">
        <f t="shared" si="7"/>
        <v>49,999 and under</v>
      </c>
    </row>
    <row r="492" spans="1:8" x14ac:dyDescent="0.25">
      <c r="A492">
        <v>2012</v>
      </c>
      <c r="B492">
        <v>2010</v>
      </c>
      <c r="C492" t="s">
        <v>52</v>
      </c>
      <c r="D492">
        <v>10</v>
      </c>
      <c r="E492">
        <v>3301029.54</v>
      </c>
      <c r="F492">
        <v>17604</v>
      </c>
      <c r="G492" s="3" t="str">
        <f>INDEX(HelperTables!$B$2:$B$13,MATCH(D492,HelperTables!$A$2:$A$13,0))</f>
        <v>Dwelling-Fire (Tenant-Occupied)</v>
      </c>
      <c r="H492" s="3" t="str">
        <f t="shared" si="7"/>
        <v xml:space="preserve">50,000 to 74,999  </v>
      </c>
    </row>
    <row r="493" spans="1:8" x14ac:dyDescent="0.25">
      <c r="A493">
        <v>2012</v>
      </c>
      <c r="B493">
        <v>2010</v>
      </c>
      <c r="C493" t="s">
        <v>54</v>
      </c>
      <c r="D493">
        <v>10</v>
      </c>
      <c r="E493">
        <v>10078940.689999999</v>
      </c>
      <c r="F493">
        <v>37401</v>
      </c>
      <c r="G493" s="3" t="str">
        <f>INDEX(HelperTables!$B$2:$B$13,MATCH(D493,HelperTables!$A$2:$A$13,0))</f>
        <v>Dwelling-Fire (Tenant-Occupied)</v>
      </c>
      <c r="H493" s="3" t="str">
        <f t="shared" si="7"/>
        <v xml:space="preserve">75,000 to 99,999  </v>
      </c>
    </row>
    <row r="494" spans="1:8" x14ac:dyDescent="0.25">
      <c r="A494">
        <v>2012</v>
      </c>
      <c r="B494">
        <v>2010</v>
      </c>
      <c r="C494" t="s">
        <v>4</v>
      </c>
      <c r="D494">
        <v>10</v>
      </c>
      <c r="E494">
        <v>24788364.399999999</v>
      </c>
      <c r="F494">
        <v>77239</v>
      </c>
      <c r="G494" s="3" t="str">
        <f>INDEX(HelperTables!$B$2:$B$13,MATCH(D494,HelperTables!$A$2:$A$13,0))</f>
        <v>Dwelling-Fire (Tenant-Occupied)</v>
      </c>
      <c r="H494" s="3" t="str">
        <f t="shared" si="7"/>
        <v>100,000 to 124,999</v>
      </c>
    </row>
    <row r="495" spans="1:8" x14ac:dyDescent="0.25">
      <c r="A495">
        <v>2012</v>
      </c>
      <c r="B495">
        <v>2010</v>
      </c>
      <c r="C495" t="s">
        <v>5</v>
      </c>
      <c r="D495">
        <v>10</v>
      </c>
      <c r="E495">
        <v>41641808.630000003</v>
      </c>
      <c r="F495">
        <v>110900</v>
      </c>
      <c r="G495" s="3" t="str">
        <f>INDEX(HelperTables!$B$2:$B$13,MATCH(D495,HelperTables!$A$2:$A$13,0))</f>
        <v>Dwelling-Fire (Tenant-Occupied)</v>
      </c>
      <c r="H495" s="3" t="str">
        <f t="shared" si="7"/>
        <v>125,000 to 149,999</v>
      </c>
    </row>
    <row r="496" spans="1:8" x14ac:dyDescent="0.25">
      <c r="A496">
        <v>2012</v>
      </c>
      <c r="B496">
        <v>2010</v>
      </c>
      <c r="C496" t="s">
        <v>6</v>
      </c>
      <c r="D496">
        <v>10</v>
      </c>
      <c r="E496">
        <v>59015138.630000003</v>
      </c>
      <c r="F496">
        <v>141010</v>
      </c>
      <c r="G496" s="3" t="str">
        <f>INDEX(HelperTables!$B$2:$B$13,MATCH(D496,HelperTables!$A$2:$A$13,0))</f>
        <v>Dwelling-Fire (Tenant-Occupied)</v>
      </c>
      <c r="H496" s="3" t="str">
        <f t="shared" si="7"/>
        <v>150,000 to 174,999</v>
      </c>
    </row>
    <row r="497" spans="1:8" x14ac:dyDescent="0.25">
      <c r="A497">
        <v>2012</v>
      </c>
      <c r="B497">
        <v>2010</v>
      </c>
      <c r="C497" t="s">
        <v>7</v>
      </c>
      <c r="D497">
        <v>10</v>
      </c>
      <c r="E497">
        <v>69653141.140000001</v>
      </c>
      <c r="F497">
        <v>149788</v>
      </c>
      <c r="G497" s="3" t="str">
        <f>INDEX(HelperTables!$B$2:$B$13,MATCH(D497,HelperTables!$A$2:$A$13,0))</f>
        <v>Dwelling-Fire (Tenant-Occupied)</v>
      </c>
      <c r="H497" s="3" t="str">
        <f t="shared" si="7"/>
        <v>175,000 to 199,999</v>
      </c>
    </row>
    <row r="498" spans="1:8" x14ac:dyDescent="0.25">
      <c r="A498">
        <v>2012</v>
      </c>
      <c r="B498">
        <v>2010</v>
      </c>
      <c r="C498" t="s">
        <v>1</v>
      </c>
      <c r="D498">
        <v>10</v>
      </c>
      <c r="E498">
        <v>274117963.14999998</v>
      </c>
      <c r="F498">
        <v>514327</v>
      </c>
      <c r="G498" s="3" t="str">
        <f>INDEX(HelperTables!$B$2:$B$13,MATCH(D498,HelperTables!$A$2:$A$13,0))</f>
        <v>Dwelling-Fire (Tenant-Occupied)</v>
      </c>
      <c r="H498" s="3" t="str">
        <f t="shared" si="7"/>
        <v>200,000 to 299,999</v>
      </c>
    </row>
    <row r="499" spans="1:8" x14ac:dyDescent="0.25">
      <c r="A499">
        <v>2012</v>
      </c>
      <c r="B499">
        <v>2010</v>
      </c>
      <c r="C499" t="s">
        <v>2</v>
      </c>
      <c r="D499">
        <v>10</v>
      </c>
      <c r="E499">
        <v>147515110.03</v>
      </c>
      <c r="F499">
        <v>233861</v>
      </c>
      <c r="G499" s="3" t="str">
        <f>INDEX(HelperTables!$B$2:$B$13,MATCH(D499,HelperTables!$A$2:$A$13,0))</f>
        <v>Dwelling-Fire (Tenant-Occupied)</v>
      </c>
      <c r="H499" s="3" t="str">
        <f t="shared" si="7"/>
        <v>300,000 to 399,999</v>
      </c>
    </row>
    <row r="500" spans="1:8" x14ac:dyDescent="0.25">
      <c r="A500">
        <v>2012</v>
      </c>
      <c r="B500">
        <v>2010</v>
      </c>
      <c r="C500" t="s">
        <v>3</v>
      </c>
      <c r="D500">
        <v>10</v>
      </c>
      <c r="E500">
        <v>78368659.310000002</v>
      </c>
      <c r="F500">
        <v>113468</v>
      </c>
      <c r="G500" s="3" t="str">
        <f>INDEX(HelperTables!$B$2:$B$13,MATCH(D500,HelperTables!$A$2:$A$13,0))</f>
        <v>Dwelling-Fire (Tenant-Occupied)</v>
      </c>
      <c r="H500" s="3" t="str">
        <f t="shared" si="7"/>
        <v>400,000 to 499,999</v>
      </c>
    </row>
    <row r="501" spans="1:8" x14ac:dyDescent="0.25">
      <c r="A501">
        <v>2012</v>
      </c>
      <c r="B501">
        <v>2010</v>
      </c>
      <c r="C501" t="s">
        <v>53</v>
      </c>
      <c r="D501">
        <v>10</v>
      </c>
      <c r="E501">
        <v>114732599.93000001</v>
      </c>
      <c r="F501">
        <v>128048</v>
      </c>
      <c r="G501" s="3" t="str">
        <f>INDEX(HelperTables!$B$2:$B$13,MATCH(D501,HelperTables!$A$2:$A$13,0))</f>
        <v>Dwelling-Fire (Tenant-Occupied)</v>
      </c>
      <c r="H501" s="3" t="str">
        <f t="shared" si="7"/>
        <v xml:space="preserve">500,000 and over  </v>
      </c>
    </row>
    <row r="502" spans="1:8" x14ac:dyDescent="0.25">
      <c r="A502">
        <v>2012</v>
      </c>
      <c r="B502">
        <v>2011</v>
      </c>
      <c r="C502" t="s">
        <v>50</v>
      </c>
      <c r="D502">
        <v>10</v>
      </c>
      <c r="E502">
        <v>296461.08</v>
      </c>
      <c r="F502">
        <v>4112</v>
      </c>
      <c r="G502" s="3" t="str">
        <f>INDEX(HelperTables!$B$2:$B$13,MATCH(D502,HelperTables!$A$2:$A$13,0))</f>
        <v>Dwelling-Fire (Tenant-Occupied)</v>
      </c>
      <c r="H502" s="3" t="str">
        <f t="shared" si="7"/>
        <v>49,999 and under</v>
      </c>
    </row>
    <row r="503" spans="1:8" x14ac:dyDescent="0.25">
      <c r="A503">
        <v>2012</v>
      </c>
      <c r="B503">
        <v>2011</v>
      </c>
      <c r="C503" t="s">
        <v>51</v>
      </c>
      <c r="D503">
        <v>10</v>
      </c>
      <c r="E503">
        <v>687073.54</v>
      </c>
      <c r="F503">
        <v>8305</v>
      </c>
      <c r="G503" s="3" t="str">
        <f>INDEX(HelperTables!$B$2:$B$13,MATCH(D503,HelperTables!$A$2:$A$13,0))</f>
        <v>Dwelling-Fire (Tenant-Occupied)</v>
      </c>
      <c r="H503" s="3" t="str">
        <f t="shared" si="7"/>
        <v>49,999 and under</v>
      </c>
    </row>
    <row r="504" spans="1:8" x14ac:dyDescent="0.25">
      <c r="A504">
        <v>2012</v>
      </c>
      <c r="B504">
        <v>2011</v>
      </c>
      <c r="C504" t="s">
        <v>52</v>
      </c>
      <c r="D504">
        <v>10</v>
      </c>
      <c r="E504">
        <v>3229787.04</v>
      </c>
      <c r="F504">
        <v>17795</v>
      </c>
      <c r="G504" s="3" t="str">
        <f>INDEX(HelperTables!$B$2:$B$13,MATCH(D504,HelperTables!$A$2:$A$13,0))</f>
        <v>Dwelling-Fire (Tenant-Occupied)</v>
      </c>
      <c r="H504" s="3" t="str">
        <f t="shared" si="7"/>
        <v xml:space="preserve">50,000 to 74,999  </v>
      </c>
    </row>
    <row r="505" spans="1:8" x14ac:dyDescent="0.25">
      <c r="A505">
        <v>2012</v>
      </c>
      <c r="B505">
        <v>2011</v>
      </c>
      <c r="C505" t="s">
        <v>54</v>
      </c>
      <c r="D505">
        <v>10</v>
      </c>
      <c r="E505">
        <v>9645176.3000000007</v>
      </c>
      <c r="F505">
        <v>36507</v>
      </c>
      <c r="G505" s="3" t="str">
        <f>INDEX(HelperTables!$B$2:$B$13,MATCH(D505,HelperTables!$A$2:$A$13,0))</f>
        <v>Dwelling-Fire (Tenant-Occupied)</v>
      </c>
      <c r="H505" s="3" t="str">
        <f t="shared" si="7"/>
        <v xml:space="preserve">75,000 to 99,999  </v>
      </c>
    </row>
    <row r="506" spans="1:8" x14ac:dyDescent="0.25">
      <c r="A506">
        <v>2012</v>
      </c>
      <c r="B506">
        <v>2011</v>
      </c>
      <c r="C506" t="s">
        <v>4</v>
      </c>
      <c r="D506">
        <v>10</v>
      </c>
      <c r="E506">
        <v>23871595.510000002</v>
      </c>
      <c r="F506">
        <v>74875</v>
      </c>
      <c r="G506" s="3" t="str">
        <f>INDEX(HelperTables!$B$2:$B$13,MATCH(D506,HelperTables!$A$2:$A$13,0))</f>
        <v>Dwelling-Fire (Tenant-Occupied)</v>
      </c>
      <c r="H506" s="3" t="str">
        <f t="shared" si="7"/>
        <v>100,000 to 124,999</v>
      </c>
    </row>
    <row r="507" spans="1:8" x14ac:dyDescent="0.25">
      <c r="A507">
        <v>2012</v>
      </c>
      <c r="B507">
        <v>2011</v>
      </c>
      <c r="C507" t="s">
        <v>5</v>
      </c>
      <c r="D507">
        <v>10</v>
      </c>
      <c r="E507">
        <v>40690280.439999998</v>
      </c>
      <c r="F507">
        <v>108577</v>
      </c>
      <c r="G507" s="3" t="str">
        <f>INDEX(HelperTables!$B$2:$B$13,MATCH(D507,HelperTables!$A$2:$A$13,0))</f>
        <v>Dwelling-Fire (Tenant-Occupied)</v>
      </c>
      <c r="H507" s="3" t="str">
        <f t="shared" si="7"/>
        <v>125,000 to 149,999</v>
      </c>
    </row>
    <row r="508" spans="1:8" x14ac:dyDescent="0.25">
      <c r="A508">
        <v>2012</v>
      </c>
      <c r="B508">
        <v>2011</v>
      </c>
      <c r="C508" t="s">
        <v>6</v>
      </c>
      <c r="D508">
        <v>10</v>
      </c>
      <c r="E508">
        <v>58123563.060000002</v>
      </c>
      <c r="F508">
        <v>139285</v>
      </c>
      <c r="G508" s="3" t="str">
        <f>INDEX(HelperTables!$B$2:$B$13,MATCH(D508,HelperTables!$A$2:$A$13,0))</f>
        <v>Dwelling-Fire (Tenant-Occupied)</v>
      </c>
      <c r="H508" s="3" t="str">
        <f t="shared" si="7"/>
        <v>150,000 to 174,999</v>
      </c>
    </row>
    <row r="509" spans="1:8" x14ac:dyDescent="0.25">
      <c r="A509">
        <v>2012</v>
      </c>
      <c r="B509">
        <v>2011</v>
      </c>
      <c r="C509" t="s">
        <v>7</v>
      </c>
      <c r="D509">
        <v>10</v>
      </c>
      <c r="E509">
        <v>69512960.75</v>
      </c>
      <c r="F509">
        <v>150382</v>
      </c>
      <c r="G509" s="3" t="str">
        <f>INDEX(HelperTables!$B$2:$B$13,MATCH(D509,HelperTables!$A$2:$A$13,0))</f>
        <v>Dwelling-Fire (Tenant-Occupied)</v>
      </c>
      <c r="H509" s="3" t="str">
        <f t="shared" si="7"/>
        <v>175,000 to 199,999</v>
      </c>
    </row>
    <row r="510" spans="1:8" x14ac:dyDescent="0.25">
      <c r="A510">
        <v>2012</v>
      </c>
      <c r="B510">
        <v>2011</v>
      </c>
      <c r="C510" t="s">
        <v>1</v>
      </c>
      <c r="D510">
        <v>10</v>
      </c>
      <c r="E510">
        <v>282641091.17000002</v>
      </c>
      <c r="F510">
        <v>535531</v>
      </c>
      <c r="G510" s="3" t="str">
        <f>INDEX(HelperTables!$B$2:$B$13,MATCH(D510,HelperTables!$A$2:$A$13,0))</f>
        <v>Dwelling-Fire (Tenant-Occupied)</v>
      </c>
      <c r="H510" s="3" t="str">
        <f t="shared" si="7"/>
        <v>200,000 to 299,999</v>
      </c>
    </row>
    <row r="511" spans="1:8" x14ac:dyDescent="0.25">
      <c r="A511">
        <v>2012</v>
      </c>
      <c r="B511">
        <v>2011</v>
      </c>
      <c r="C511" t="s">
        <v>2</v>
      </c>
      <c r="D511">
        <v>10</v>
      </c>
      <c r="E511">
        <v>157922480.19</v>
      </c>
      <c r="F511">
        <v>252429</v>
      </c>
      <c r="G511" s="3" t="str">
        <f>INDEX(HelperTables!$B$2:$B$13,MATCH(D511,HelperTables!$A$2:$A$13,0))</f>
        <v>Dwelling-Fire (Tenant-Occupied)</v>
      </c>
      <c r="H511" s="3" t="str">
        <f t="shared" si="7"/>
        <v>300,000 to 399,999</v>
      </c>
    </row>
    <row r="512" spans="1:8" x14ac:dyDescent="0.25">
      <c r="A512">
        <v>2012</v>
      </c>
      <c r="B512">
        <v>2011</v>
      </c>
      <c r="C512" t="s">
        <v>3</v>
      </c>
      <c r="D512">
        <v>10</v>
      </c>
      <c r="E512">
        <v>82808308.170000002</v>
      </c>
      <c r="F512">
        <v>119421</v>
      </c>
      <c r="G512" s="3" t="str">
        <f>INDEX(HelperTables!$B$2:$B$13,MATCH(D512,HelperTables!$A$2:$A$13,0))</f>
        <v>Dwelling-Fire (Tenant-Occupied)</v>
      </c>
      <c r="H512" s="3" t="str">
        <f t="shared" si="7"/>
        <v>400,000 to 499,999</v>
      </c>
    </row>
    <row r="513" spans="1:8" x14ac:dyDescent="0.25">
      <c r="A513">
        <v>2012</v>
      </c>
      <c r="B513">
        <v>2011</v>
      </c>
      <c r="C513" t="s">
        <v>53</v>
      </c>
      <c r="D513">
        <v>10</v>
      </c>
      <c r="E513">
        <v>121657694.20999999</v>
      </c>
      <c r="F513">
        <v>132213</v>
      </c>
      <c r="G513" s="3" t="str">
        <f>INDEX(HelperTables!$B$2:$B$13,MATCH(D513,HelperTables!$A$2:$A$13,0))</f>
        <v>Dwelling-Fire (Tenant-Occupied)</v>
      </c>
      <c r="H513" s="3" t="str">
        <f t="shared" si="7"/>
        <v xml:space="preserve">500,000 and over  </v>
      </c>
    </row>
    <row r="514" spans="1:8" x14ac:dyDescent="0.25">
      <c r="A514">
        <v>2014</v>
      </c>
      <c r="B514">
        <v>2012</v>
      </c>
      <c r="C514" t="s">
        <v>50</v>
      </c>
      <c r="D514" t="s">
        <v>10</v>
      </c>
      <c r="E514">
        <v>83029.06</v>
      </c>
      <c r="F514">
        <v>775</v>
      </c>
      <c r="G514" s="3" t="str">
        <f>INDEX(HelperTables!$B$2:$B$13,MATCH(D514,HelperTables!$A$2:$A$13,0))</f>
        <v>Dwelling-Fire (Owner-Occupied)</v>
      </c>
      <c r="H514" s="3" t="str">
        <f t="shared" ref="H514:H577" si="8">IF(OR(LEFT(C514,2)="25",LEFT(C514,2)="24"),"49,999 and under",C514)</f>
        <v>49,999 and under</v>
      </c>
    </row>
    <row r="515" spans="1:8" x14ac:dyDescent="0.25">
      <c r="A515">
        <v>2014</v>
      </c>
      <c r="B515">
        <v>2012</v>
      </c>
      <c r="C515" t="s">
        <v>51</v>
      </c>
      <c r="D515" t="s">
        <v>10</v>
      </c>
      <c r="E515">
        <v>644879.41</v>
      </c>
      <c r="F515">
        <v>3182</v>
      </c>
      <c r="G515" s="3" t="str">
        <f>INDEX(HelperTables!$B$2:$B$13,MATCH(D515,HelperTables!$A$2:$A$13,0))</f>
        <v>Dwelling-Fire (Owner-Occupied)</v>
      </c>
      <c r="H515" s="3" t="str">
        <f t="shared" si="8"/>
        <v>49,999 and under</v>
      </c>
    </row>
    <row r="516" spans="1:8" x14ac:dyDescent="0.25">
      <c r="A516">
        <v>2014</v>
      </c>
      <c r="B516">
        <v>2012</v>
      </c>
      <c r="C516" t="s">
        <v>52</v>
      </c>
      <c r="D516" t="s">
        <v>10</v>
      </c>
      <c r="E516">
        <v>1601540.43</v>
      </c>
      <c r="F516">
        <v>5659</v>
      </c>
      <c r="G516" s="3" t="str">
        <f>INDEX(HelperTables!$B$2:$B$13,MATCH(D516,HelperTables!$A$2:$A$13,0))</f>
        <v>Dwelling-Fire (Owner-Occupied)</v>
      </c>
      <c r="H516" s="3" t="str">
        <f t="shared" si="8"/>
        <v xml:space="preserve">50,000 to 74,999  </v>
      </c>
    </row>
    <row r="517" spans="1:8" x14ac:dyDescent="0.25">
      <c r="A517">
        <v>2014</v>
      </c>
      <c r="B517">
        <v>2012</v>
      </c>
      <c r="C517" t="s">
        <v>54</v>
      </c>
      <c r="D517" t="s">
        <v>10</v>
      </c>
      <c r="E517">
        <v>3398458.63</v>
      </c>
      <c r="F517">
        <v>9832</v>
      </c>
      <c r="G517" s="3" t="str">
        <f>INDEX(HelperTables!$B$2:$B$13,MATCH(D517,HelperTables!$A$2:$A$13,0))</f>
        <v>Dwelling-Fire (Owner-Occupied)</v>
      </c>
      <c r="H517" s="3" t="str">
        <f t="shared" si="8"/>
        <v xml:space="preserve">75,000 to 99,999  </v>
      </c>
    </row>
    <row r="518" spans="1:8" x14ac:dyDescent="0.25">
      <c r="A518">
        <v>2014</v>
      </c>
      <c r="B518">
        <v>2012</v>
      </c>
      <c r="C518" t="s">
        <v>4</v>
      </c>
      <c r="D518" t="s">
        <v>10</v>
      </c>
      <c r="E518">
        <v>7387816.4699999997</v>
      </c>
      <c r="F518">
        <v>19796</v>
      </c>
      <c r="G518" s="3" t="str">
        <f>INDEX(HelperTables!$B$2:$B$13,MATCH(D518,HelperTables!$A$2:$A$13,0))</f>
        <v>Dwelling-Fire (Owner-Occupied)</v>
      </c>
      <c r="H518" s="3" t="str">
        <f t="shared" si="8"/>
        <v>100,000 to 124,999</v>
      </c>
    </row>
    <row r="519" spans="1:8" x14ac:dyDescent="0.25">
      <c r="A519">
        <v>2014</v>
      </c>
      <c r="B519">
        <v>2012</v>
      </c>
      <c r="C519" t="s">
        <v>5</v>
      </c>
      <c r="D519" t="s">
        <v>10</v>
      </c>
      <c r="E519">
        <v>12347295.310000001</v>
      </c>
      <c r="F519">
        <v>32407</v>
      </c>
      <c r="G519" s="3" t="str">
        <f>INDEX(HelperTables!$B$2:$B$13,MATCH(D519,HelperTables!$A$2:$A$13,0))</f>
        <v>Dwelling-Fire (Owner-Occupied)</v>
      </c>
      <c r="H519" s="3" t="str">
        <f t="shared" si="8"/>
        <v>125,000 to 149,999</v>
      </c>
    </row>
    <row r="520" spans="1:8" x14ac:dyDescent="0.25">
      <c r="A520">
        <v>2014</v>
      </c>
      <c r="B520">
        <v>2012</v>
      </c>
      <c r="C520" t="s">
        <v>6</v>
      </c>
      <c r="D520" t="s">
        <v>10</v>
      </c>
      <c r="E520">
        <v>18581365.539999999</v>
      </c>
      <c r="F520">
        <v>43450</v>
      </c>
      <c r="G520" s="3" t="str">
        <f>INDEX(HelperTables!$B$2:$B$13,MATCH(D520,HelperTables!$A$2:$A$13,0))</f>
        <v>Dwelling-Fire (Owner-Occupied)</v>
      </c>
      <c r="H520" s="3" t="str">
        <f t="shared" si="8"/>
        <v>150,000 to 174,999</v>
      </c>
    </row>
    <row r="521" spans="1:8" x14ac:dyDescent="0.25">
      <c r="A521">
        <v>2014</v>
      </c>
      <c r="B521">
        <v>2012</v>
      </c>
      <c r="C521" t="s">
        <v>7</v>
      </c>
      <c r="D521" t="s">
        <v>10</v>
      </c>
      <c r="E521">
        <v>21795431.850000001</v>
      </c>
      <c r="F521">
        <v>46737</v>
      </c>
      <c r="G521" s="3" t="str">
        <f>INDEX(HelperTables!$B$2:$B$13,MATCH(D521,HelperTables!$A$2:$A$13,0))</f>
        <v>Dwelling-Fire (Owner-Occupied)</v>
      </c>
      <c r="H521" s="3" t="str">
        <f t="shared" si="8"/>
        <v>175,000 to 199,999</v>
      </c>
    </row>
    <row r="522" spans="1:8" x14ac:dyDescent="0.25">
      <c r="A522">
        <v>2014</v>
      </c>
      <c r="B522">
        <v>2012</v>
      </c>
      <c r="C522" t="s">
        <v>1</v>
      </c>
      <c r="D522" t="s">
        <v>10</v>
      </c>
      <c r="E522">
        <v>85179637.120000005</v>
      </c>
      <c r="F522">
        <v>152756</v>
      </c>
      <c r="G522" s="3" t="str">
        <f>INDEX(HelperTables!$B$2:$B$13,MATCH(D522,HelperTables!$A$2:$A$13,0))</f>
        <v>Dwelling-Fire (Owner-Occupied)</v>
      </c>
      <c r="H522" s="3" t="str">
        <f t="shared" si="8"/>
        <v>200,000 to 299,999</v>
      </c>
    </row>
    <row r="523" spans="1:8" x14ac:dyDescent="0.25">
      <c r="A523">
        <v>2014</v>
      </c>
      <c r="B523">
        <v>2012</v>
      </c>
      <c r="C523" t="s">
        <v>2</v>
      </c>
      <c r="D523" t="s">
        <v>10</v>
      </c>
      <c r="E523">
        <v>50756667.549999997</v>
      </c>
      <c r="F523">
        <v>64536</v>
      </c>
      <c r="G523" s="3" t="str">
        <f>INDEX(HelperTables!$B$2:$B$13,MATCH(D523,HelperTables!$A$2:$A$13,0))</f>
        <v>Dwelling-Fire (Owner-Occupied)</v>
      </c>
      <c r="H523" s="3" t="str">
        <f t="shared" si="8"/>
        <v>300,000 to 399,999</v>
      </c>
    </row>
    <row r="524" spans="1:8" x14ac:dyDescent="0.25">
      <c r="A524">
        <v>2014</v>
      </c>
      <c r="B524">
        <v>2012</v>
      </c>
      <c r="C524" t="s">
        <v>3</v>
      </c>
      <c r="D524" t="s">
        <v>10</v>
      </c>
      <c r="E524">
        <v>28746628.370000001</v>
      </c>
      <c r="F524">
        <v>27064</v>
      </c>
      <c r="G524" s="3" t="str">
        <f>INDEX(HelperTables!$B$2:$B$13,MATCH(D524,HelperTables!$A$2:$A$13,0))</f>
        <v>Dwelling-Fire (Owner-Occupied)</v>
      </c>
      <c r="H524" s="3" t="str">
        <f t="shared" si="8"/>
        <v>400,000 to 499,999</v>
      </c>
    </row>
    <row r="525" spans="1:8" x14ac:dyDescent="0.25">
      <c r="A525">
        <v>2014</v>
      </c>
      <c r="B525">
        <v>2012</v>
      </c>
      <c r="C525" t="s">
        <v>53</v>
      </c>
      <c r="D525" t="s">
        <v>10</v>
      </c>
      <c r="E525">
        <v>52892125.049999997</v>
      </c>
      <c r="F525">
        <v>25946</v>
      </c>
      <c r="G525" s="3" t="str">
        <f>INDEX(HelperTables!$B$2:$B$13,MATCH(D525,HelperTables!$A$2:$A$13,0))</f>
        <v>Dwelling-Fire (Owner-Occupied)</v>
      </c>
      <c r="H525" s="3" t="str">
        <f t="shared" si="8"/>
        <v xml:space="preserve">500,000 and over  </v>
      </c>
    </row>
    <row r="526" spans="1:8" x14ac:dyDescent="0.25">
      <c r="A526">
        <v>2014</v>
      </c>
      <c r="B526">
        <v>2013</v>
      </c>
      <c r="C526" t="s">
        <v>50</v>
      </c>
      <c r="D526" t="s">
        <v>10</v>
      </c>
      <c r="E526">
        <v>59357.04</v>
      </c>
      <c r="F526">
        <v>605</v>
      </c>
      <c r="G526" s="3" t="str">
        <f>INDEX(HelperTables!$B$2:$B$13,MATCH(D526,HelperTables!$A$2:$A$13,0))</f>
        <v>Dwelling-Fire (Owner-Occupied)</v>
      </c>
      <c r="H526" s="3" t="str">
        <f t="shared" si="8"/>
        <v>49,999 and under</v>
      </c>
    </row>
    <row r="527" spans="1:8" x14ac:dyDescent="0.25">
      <c r="A527">
        <v>2014</v>
      </c>
      <c r="B527">
        <v>2013</v>
      </c>
      <c r="C527" t="s">
        <v>51</v>
      </c>
      <c r="D527" t="s">
        <v>10</v>
      </c>
      <c r="E527">
        <v>435581.76</v>
      </c>
      <c r="F527">
        <v>2923</v>
      </c>
      <c r="G527" s="3" t="str">
        <f>INDEX(HelperTables!$B$2:$B$13,MATCH(D527,HelperTables!$A$2:$A$13,0))</f>
        <v>Dwelling-Fire (Owner-Occupied)</v>
      </c>
      <c r="H527" s="3" t="str">
        <f t="shared" si="8"/>
        <v>49,999 and under</v>
      </c>
    </row>
    <row r="528" spans="1:8" x14ac:dyDescent="0.25">
      <c r="A528">
        <v>2014</v>
      </c>
      <c r="B528">
        <v>2013</v>
      </c>
      <c r="C528" t="s">
        <v>52</v>
      </c>
      <c r="D528" t="s">
        <v>10</v>
      </c>
      <c r="E528">
        <v>1184130.07</v>
      </c>
      <c r="F528">
        <v>5096</v>
      </c>
      <c r="G528" s="3" t="str">
        <f>INDEX(HelperTables!$B$2:$B$13,MATCH(D528,HelperTables!$A$2:$A$13,0))</f>
        <v>Dwelling-Fire (Owner-Occupied)</v>
      </c>
      <c r="H528" s="3" t="str">
        <f t="shared" si="8"/>
        <v xml:space="preserve">50,000 to 74,999  </v>
      </c>
    </row>
    <row r="529" spans="1:8" x14ac:dyDescent="0.25">
      <c r="A529">
        <v>2014</v>
      </c>
      <c r="B529">
        <v>2013</v>
      </c>
      <c r="C529" t="s">
        <v>54</v>
      </c>
      <c r="D529" t="s">
        <v>10</v>
      </c>
      <c r="E529">
        <v>2547361.13</v>
      </c>
      <c r="F529">
        <v>9045</v>
      </c>
      <c r="G529" s="3" t="str">
        <f>INDEX(HelperTables!$B$2:$B$13,MATCH(D529,HelperTables!$A$2:$A$13,0))</f>
        <v>Dwelling-Fire (Owner-Occupied)</v>
      </c>
      <c r="H529" s="3" t="str">
        <f t="shared" si="8"/>
        <v xml:space="preserve">75,000 to 99,999  </v>
      </c>
    </row>
    <row r="530" spans="1:8" x14ac:dyDescent="0.25">
      <c r="A530">
        <v>2014</v>
      </c>
      <c r="B530">
        <v>2013</v>
      </c>
      <c r="C530" t="s">
        <v>4</v>
      </c>
      <c r="D530" t="s">
        <v>10</v>
      </c>
      <c r="E530">
        <v>5677299.2199999997</v>
      </c>
      <c r="F530">
        <v>17833</v>
      </c>
      <c r="G530" s="3" t="str">
        <f>INDEX(HelperTables!$B$2:$B$13,MATCH(D530,HelperTables!$A$2:$A$13,0))</f>
        <v>Dwelling-Fire (Owner-Occupied)</v>
      </c>
      <c r="H530" s="3" t="str">
        <f t="shared" si="8"/>
        <v>100,000 to 124,999</v>
      </c>
    </row>
    <row r="531" spans="1:8" x14ac:dyDescent="0.25">
      <c r="A531">
        <v>2014</v>
      </c>
      <c r="B531">
        <v>2013</v>
      </c>
      <c r="C531" t="s">
        <v>5</v>
      </c>
      <c r="D531" t="s">
        <v>10</v>
      </c>
      <c r="E531">
        <v>9678530.5600000005</v>
      </c>
      <c r="F531">
        <v>29172</v>
      </c>
      <c r="G531" s="3" t="str">
        <f>INDEX(HelperTables!$B$2:$B$13,MATCH(D531,HelperTables!$A$2:$A$13,0))</f>
        <v>Dwelling-Fire (Owner-Occupied)</v>
      </c>
      <c r="H531" s="3" t="str">
        <f t="shared" si="8"/>
        <v>125,000 to 149,999</v>
      </c>
    </row>
    <row r="532" spans="1:8" x14ac:dyDescent="0.25">
      <c r="A532">
        <v>2014</v>
      </c>
      <c r="B532">
        <v>2013</v>
      </c>
      <c r="C532" t="s">
        <v>6</v>
      </c>
      <c r="D532" t="s">
        <v>10</v>
      </c>
      <c r="E532">
        <v>14728877.289999999</v>
      </c>
      <c r="F532">
        <v>40791</v>
      </c>
      <c r="G532" s="3" t="str">
        <f>INDEX(HelperTables!$B$2:$B$13,MATCH(D532,HelperTables!$A$2:$A$13,0))</f>
        <v>Dwelling-Fire (Owner-Occupied)</v>
      </c>
      <c r="H532" s="3" t="str">
        <f t="shared" si="8"/>
        <v>150,000 to 174,999</v>
      </c>
    </row>
    <row r="533" spans="1:8" x14ac:dyDescent="0.25">
      <c r="A533">
        <v>2014</v>
      </c>
      <c r="B533">
        <v>2013</v>
      </c>
      <c r="C533" t="s">
        <v>7</v>
      </c>
      <c r="D533" t="s">
        <v>10</v>
      </c>
      <c r="E533">
        <v>17234064.030000001</v>
      </c>
      <c r="F533">
        <v>44438</v>
      </c>
      <c r="G533" s="3" t="str">
        <f>INDEX(HelperTables!$B$2:$B$13,MATCH(D533,HelperTables!$A$2:$A$13,0))</f>
        <v>Dwelling-Fire (Owner-Occupied)</v>
      </c>
      <c r="H533" s="3" t="str">
        <f t="shared" si="8"/>
        <v>175,000 to 199,999</v>
      </c>
    </row>
    <row r="534" spans="1:8" x14ac:dyDescent="0.25">
      <c r="A534">
        <v>2014</v>
      </c>
      <c r="B534">
        <v>2013</v>
      </c>
      <c r="C534" t="s">
        <v>1</v>
      </c>
      <c r="D534" t="s">
        <v>10</v>
      </c>
      <c r="E534">
        <v>67767503.230000004</v>
      </c>
      <c r="F534">
        <v>145844</v>
      </c>
      <c r="G534" s="3" t="str">
        <f>INDEX(HelperTables!$B$2:$B$13,MATCH(D534,HelperTables!$A$2:$A$13,0))</f>
        <v>Dwelling-Fire (Owner-Occupied)</v>
      </c>
      <c r="H534" s="3" t="str">
        <f t="shared" si="8"/>
        <v>200,000 to 299,999</v>
      </c>
    </row>
    <row r="535" spans="1:8" x14ac:dyDescent="0.25">
      <c r="A535">
        <v>2014</v>
      </c>
      <c r="B535">
        <v>2013</v>
      </c>
      <c r="C535" t="s">
        <v>2</v>
      </c>
      <c r="D535" t="s">
        <v>10</v>
      </c>
      <c r="E535">
        <v>39421300.789999999</v>
      </c>
      <c r="F535">
        <v>62071</v>
      </c>
      <c r="G535" s="3" t="str">
        <f>INDEX(HelperTables!$B$2:$B$13,MATCH(D535,HelperTables!$A$2:$A$13,0))</f>
        <v>Dwelling-Fire (Owner-Occupied)</v>
      </c>
      <c r="H535" s="3" t="str">
        <f t="shared" si="8"/>
        <v>300,000 to 399,999</v>
      </c>
    </row>
    <row r="536" spans="1:8" x14ac:dyDescent="0.25">
      <c r="A536">
        <v>2014</v>
      </c>
      <c r="B536">
        <v>2013</v>
      </c>
      <c r="C536" t="s">
        <v>3</v>
      </c>
      <c r="D536" t="s">
        <v>10</v>
      </c>
      <c r="E536">
        <v>22403115.789999999</v>
      </c>
      <c r="F536">
        <v>26004</v>
      </c>
      <c r="G536" s="3" t="str">
        <f>INDEX(HelperTables!$B$2:$B$13,MATCH(D536,HelperTables!$A$2:$A$13,0))</f>
        <v>Dwelling-Fire (Owner-Occupied)</v>
      </c>
      <c r="H536" s="3" t="str">
        <f t="shared" si="8"/>
        <v>400,000 to 499,999</v>
      </c>
    </row>
    <row r="537" spans="1:8" x14ac:dyDescent="0.25">
      <c r="A537">
        <v>2014</v>
      </c>
      <c r="B537">
        <v>2013</v>
      </c>
      <c r="C537" t="s">
        <v>53</v>
      </c>
      <c r="D537" t="s">
        <v>10</v>
      </c>
      <c r="E537">
        <v>43034757.560000002</v>
      </c>
      <c r="F537">
        <v>25762</v>
      </c>
      <c r="G537" s="3" t="str">
        <f>INDEX(HelperTables!$B$2:$B$13,MATCH(D537,HelperTables!$A$2:$A$13,0))</f>
        <v>Dwelling-Fire (Owner-Occupied)</v>
      </c>
      <c r="H537" s="3" t="str">
        <f t="shared" si="8"/>
        <v xml:space="preserve">500,000 and over  </v>
      </c>
    </row>
    <row r="538" spans="1:8" x14ac:dyDescent="0.25">
      <c r="A538">
        <v>2014</v>
      </c>
      <c r="B538">
        <v>2012</v>
      </c>
      <c r="C538" t="s">
        <v>50</v>
      </c>
      <c r="D538" t="s">
        <v>11</v>
      </c>
      <c r="E538">
        <v>4456</v>
      </c>
      <c r="F538">
        <v>42</v>
      </c>
      <c r="G538" s="3" t="str">
        <f>INDEX(HelperTables!$B$2:$B$13,MATCH(D538,HelperTables!$A$2:$A$13,0))</f>
        <v>Dwelling-Fire (Owner-Occupied)</v>
      </c>
      <c r="H538" s="3" t="str">
        <f t="shared" si="8"/>
        <v>49,999 and under</v>
      </c>
    </row>
    <row r="539" spans="1:8" x14ac:dyDescent="0.25">
      <c r="A539">
        <v>2014</v>
      </c>
      <c r="B539">
        <v>2012</v>
      </c>
      <c r="C539" t="s">
        <v>51</v>
      </c>
      <c r="D539" t="s">
        <v>11</v>
      </c>
      <c r="E539">
        <v>12476.01</v>
      </c>
      <c r="F539">
        <v>59</v>
      </c>
      <c r="G539" s="3" t="str">
        <f>INDEX(HelperTables!$B$2:$B$13,MATCH(D539,HelperTables!$A$2:$A$13,0))</f>
        <v>Dwelling-Fire (Owner-Occupied)</v>
      </c>
      <c r="H539" s="3" t="str">
        <f t="shared" si="8"/>
        <v>49,999 and under</v>
      </c>
    </row>
    <row r="540" spans="1:8" x14ac:dyDescent="0.25">
      <c r="A540">
        <v>2014</v>
      </c>
      <c r="B540">
        <v>2012</v>
      </c>
      <c r="C540" t="s">
        <v>52</v>
      </c>
      <c r="D540" t="s">
        <v>11</v>
      </c>
      <c r="E540">
        <v>123264</v>
      </c>
      <c r="F540">
        <v>350</v>
      </c>
      <c r="G540" s="3" t="str">
        <f>INDEX(HelperTables!$B$2:$B$13,MATCH(D540,HelperTables!$A$2:$A$13,0))</f>
        <v>Dwelling-Fire (Owner-Occupied)</v>
      </c>
      <c r="H540" s="3" t="str">
        <f t="shared" si="8"/>
        <v xml:space="preserve">50,000 to 74,999  </v>
      </c>
    </row>
    <row r="541" spans="1:8" x14ac:dyDescent="0.25">
      <c r="A541">
        <v>2014</v>
      </c>
      <c r="B541">
        <v>2012</v>
      </c>
      <c r="C541" t="s">
        <v>54</v>
      </c>
      <c r="D541" t="s">
        <v>11</v>
      </c>
      <c r="E541">
        <v>221009.74</v>
      </c>
      <c r="F541">
        <v>518</v>
      </c>
      <c r="G541" s="3" t="str">
        <f>INDEX(HelperTables!$B$2:$B$13,MATCH(D541,HelperTables!$A$2:$A$13,0))</f>
        <v>Dwelling-Fire (Owner-Occupied)</v>
      </c>
      <c r="H541" s="3" t="str">
        <f t="shared" si="8"/>
        <v xml:space="preserve">75,000 to 99,999  </v>
      </c>
    </row>
    <row r="542" spans="1:8" x14ac:dyDescent="0.25">
      <c r="A542">
        <v>2014</v>
      </c>
      <c r="B542">
        <v>2012</v>
      </c>
      <c r="C542" t="s">
        <v>4</v>
      </c>
      <c r="D542" t="s">
        <v>11</v>
      </c>
      <c r="E542">
        <v>453967.99</v>
      </c>
      <c r="F542">
        <v>903</v>
      </c>
      <c r="G542" s="3" t="str">
        <f>INDEX(HelperTables!$B$2:$B$13,MATCH(D542,HelperTables!$A$2:$A$13,0))</f>
        <v>Dwelling-Fire (Owner-Occupied)</v>
      </c>
      <c r="H542" s="3" t="str">
        <f t="shared" si="8"/>
        <v>100,000 to 124,999</v>
      </c>
    </row>
    <row r="543" spans="1:8" x14ac:dyDescent="0.25">
      <c r="A543">
        <v>2014</v>
      </c>
      <c r="B543">
        <v>2012</v>
      </c>
      <c r="C543" t="s">
        <v>5</v>
      </c>
      <c r="D543" t="s">
        <v>11</v>
      </c>
      <c r="E543">
        <v>523427.88</v>
      </c>
      <c r="F543">
        <v>950</v>
      </c>
      <c r="G543" s="3" t="str">
        <f>INDEX(HelperTables!$B$2:$B$13,MATCH(D543,HelperTables!$A$2:$A$13,0))</f>
        <v>Dwelling-Fire (Owner-Occupied)</v>
      </c>
      <c r="H543" s="3" t="str">
        <f t="shared" si="8"/>
        <v>125,000 to 149,999</v>
      </c>
    </row>
    <row r="544" spans="1:8" x14ac:dyDescent="0.25">
      <c r="A544">
        <v>2014</v>
      </c>
      <c r="B544">
        <v>2012</v>
      </c>
      <c r="C544" t="s">
        <v>6</v>
      </c>
      <c r="D544" t="s">
        <v>11</v>
      </c>
      <c r="E544">
        <v>782249.52</v>
      </c>
      <c r="F544">
        <v>1222</v>
      </c>
      <c r="G544" s="3" t="str">
        <f>INDEX(HelperTables!$B$2:$B$13,MATCH(D544,HelperTables!$A$2:$A$13,0))</f>
        <v>Dwelling-Fire (Owner-Occupied)</v>
      </c>
      <c r="H544" s="3" t="str">
        <f t="shared" si="8"/>
        <v>150,000 to 174,999</v>
      </c>
    </row>
    <row r="545" spans="1:8" x14ac:dyDescent="0.25">
      <c r="A545">
        <v>2014</v>
      </c>
      <c r="B545">
        <v>2012</v>
      </c>
      <c r="C545" t="s">
        <v>7</v>
      </c>
      <c r="D545" t="s">
        <v>11</v>
      </c>
      <c r="E545">
        <v>655073.51</v>
      </c>
      <c r="F545">
        <v>980</v>
      </c>
      <c r="G545" s="3" t="str">
        <f>INDEX(HelperTables!$B$2:$B$13,MATCH(D545,HelperTables!$A$2:$A$13,0))</f>
        <v>Dwelling-Fire (Owner-Occupied)</v>
      </c>
      <c r="H545" s="3" t="str">
        <f t="shared" si="8"/>
        <v>175,000 to 199,999</v>
      </c>
    </row>
    <row r="546" spans="1:8" x14ac:dyDescent="0.25">
      <c r="A546">
        <v>2014</v>
      </c>
      <c r="B546">
        <v>2012</v>
      </c>
      <c r="C546" t="s">
        <v>1</v>
      </c>
      <c r="D546" t="s">
        <v>11</v>
      </c>
      <c r="E546">
        <v>2439989.35</v>
      </c>
      <c r="F546">
        <v>3130</v>
      </c>
      <c r="G546" s="3" t="str">
        <f>INDEX(HelperTables!$B$2:$B$13,MATCH(D546,HelperTables!$A$2:$A$13,0))</f>
        <v>Dwelling-Fire (Owner-Occupied)</v>
      </c>
      <c r="H546" s="3" t="str">
        <f t="shared" si="8"/>
        <v>200,000 to 299,999</v>
      </c>
    </row>
    <row r="547" spans="1:8" x14ac:dyDescent="0.25">
      <c r="A547">
        <v>2014</v>
      </c>
      <c r="B547">
        <v>2012</v>
      </c>
      <c r="C547" t="s">
        <v>2</v>
      </c>
      <c r="D547" t="s">
        <v>11</v>
      </c>
      <c r="E547">
        <v>1593154.04</v>
      </c>
      <c r="F547">
        <v>1608</v>
      </c>
      <c r="G547" s="3" t="str">
        <f>INDEX(HelperTables!$B$2:$B$13,MATCH(D547,HelperTables!$A$2:$A$13,0))</f>
        <v>Dwelling-Fire (Owner-Occupied)</v>
      </c>
      <c r="H547" s="3" t="str">
        <f t="shared" si="8"/>
        <v>300,000 to 399,999</v>
      </c>
    </row>
    <row r="548" spans="1:8" x14ac:dyDescent="0.25">
      <c r="A548">
        <v>2014</v>
      </c>
      <c r="B548">
        <v>2012</v>
      </c>
      <c r="C548" t="s">
        <v>3</v>
      </c>
      <c r="D548" t="s">
        <v>11</v>
      </c>
      <c r="E548">
        <v>938807.8</v>
      </c>
      <c r="F548">
        <v>767</v>
      </c>
      <c r="G548" s="3" t="str">
        <f>INDEX(HelperTables!$B$2:$B$13,MATCH(D548,HelperTables!$A$2:$A$13,0))</f>
        <v>Dwelling-Fire (Owner-Occupied)</v>
      </c>
      <c r="H548" s="3" t="str">
        <f t="shared" si="8"/>
        <v>400,000 to 499,999</v>
      </c>
    </row>
    <row r="549" spans="1:8" x14ac:dyDescent="0.25">
      <c r="A549">
        <v>2014</v>
      </c>
      <c r="B549">
        <v>2012</v>
      </c>
      <c r="C549" t="s">
        <v>53</v>
      </c>
      <c r="D549" t="s">
        <v>11</v>
      </c>
      <c r="E549">
        <v>1367555.66</v>
      </c>
      <c r="F549">
        <v>841</v>
      </c>
      <c r="G549" s="3" t="str">
        <f>INDEX(HelperTables!$B$2:$B$13,MATCH(D549,HelperTables!$A$2:$A$13,0))</f>
        <v>Dwelling-Fire (Owner-Occupied)</v>
      </c>
      <c r="H549" s="3" t="str">
        <f t="shared" si="8"/>
        <v xml:space="preserve">500,000 and over  </v>
      </c>
    </row>
    <row r="550" spans="1:8" x14ac:dyDescent="0.25">
      <c r="A550">
        <v>2014</v>
      </c>
      <c r="B550">
        <v>2013</v>
      </c>
      <c r="C550" t="s">
        <v>50</v>
      </c>
      <c r="D550" t="s">
        <v>11</v>
      </c>
      <c r="E550">
        <v>3086</v>
      </c>
      <c r="F550">
        <v>17</v>
      </c>
      <c r="G550" s="3" t="str">
        <f>INDEX(HelperTables!$B$2:$B$13,MATCH(D550,HelperTables!$A$2:$A$13,0))</f>
        <v>Dwelling-Fire (Owner-Occupied)</v>
      </c>
      <c r="H550" s="3" t="str">
        <f t="shared" si="8"/>
        <v>49,999 and under</v>
      </c>
    </row>
    <row r="551" spans="1:8" x14ac:dyDescent="0.25">
      <c r="A551">
        <v>2014</v>
      </c>
      <c r="B551">
        <v>2013</v>
      </c>
      <c r="C551" t="s">
        <v>51</v>
      </c>
      <c r="D551" t="s">
        <v>11</v>
      </c>
      <c r="E551">
        <v>12932.51</v>
      </c>
      <c r="F551">
        <v>56</v>
      </c>
      <c r="G551" s="3" t="str">
        <f>INDEX(HelperTables!$B$2:$B$13,MATCH(D551,HelperTables!$A$2:$A$13,0))</f>
        <v>Dwelling-Fire (Owner-Occupied)</v>
      </c>
      <c r="H551" s="3" t="str">
        <f t="shared" si="8"/>
        <v>49,999 and under</v>
      </c>
    </row>
    <row r="552" spans="1:8" x14ac:dyDescent="0.25">
      <c r="A552">
        <v>2014</v>
      </c>
      <c r="B552">
        <v>2013</v>
      </c>
      <c r="C552" t="s">
        <v>52</v>
      </c>
      <c r="D552" t="s">
        <v>11</v>
      </c>
      <c r="E552">
        <v>123324.88</v>
      </c>
      <c r="F552">
        <v>341</v>
      </c>
      <c r="G552" s="3" t="str">
        <f>INDEX(HelperTables!$B$2:$B$13,MATCH(D552,HelperTables!$A$2:$A$13,0))</f>
        <v>Dwelling-Fire (Owner-Occupied)</v>
      </c>
      <c r="H552" s="3" t="str">
        <f t="shared" si="8"/>
        <v xml:space="preserve">50,000 to 74,999  </v>
      </c>
    </row>
    <row r="553" spans="1:8" x14ac:dyDescent="0.25">
      <c r="A553">
        <v>2014</v>
      </c>
      <c r="B553">
        <v>2013</v>
      </c>
      <c r="C553" t="s">
        <v>54</v>
      </c>
      <c r="D553" t="s">
        <v>11</v>
      </c>
      <c r="E553">
        <v>232743.74</v>
      </c>
      <c r="F553">
        <v>533</v>
      </c>
      <c r="G553" s="3" t="str">
        <f>INDEX(HelperTables!$B$2:$B$13,MATCH(D553,HelperTables!$A$2:$A$13,0))</f>
        <v>Dwelling-Fire (Owner-Occupied)</v>
      </c>
      <c r="H553" s="3" t="str">
        <f t="shared" si="8"/>
        <v xml:space="preserve">75,000 to 99,999  </v>
      </c>
    </row>
    <row r="554" spans="1:8" x14ac:dyDescent="0.25">
      <c r="A554">
        <v>2014</v>
      </c>
      <c r="B554">
        <v>2013</v>
      </c>
      <c r="C554" t="s">
        <v>4</v>
      </c>
      <c r="D554" t="s">
        <v>11</v>
      </c>
      <c r="E554">
        <v>467998.36</v>
      </c>
      <c r="F554">
        <v>916</v>
      </c>
      <c r="G554" s="3" t="str">
        <f>INDEX(HelperTables!$B$2:$B$13,MATCH(D554,HelperTables!$A$2:$A$13,0))</f>
        <v>Dwelling-Fire (Owner-Occupied)</v>
      </c>
      <c r="H554" s="3" t="str">
        <f t="shared" si="8"/>
        <v>100,000 to 124,999</v>
      </c>
    </row>
    <row r="555" spans="1:8" x14ac:dyDescent="0.25">
      <c r="A555">
        <v>2014</v>
      </c>
      <c r="B555">
        <v>2013</v>
      </c>
      <c r="C555" t="s">
        <v>5</v>
      </c>
      <c r="D555" t="s">
        <v>11</v>
      </c>
      <c r="E555">
        <v>545941.06000000006</v>
      </c>
      <c r="F555">
        <v>983</v>
      </c>
      <c r="G555" s="3" t="str">
        <f>INDEX(HelperTables!$B$2:$B$13,MATCH(D555,HelperTables!$A$2:$A$13,0))</f>
        <v>Dwelling-Fire (Owner-Occupied)</v>
      </c>
      <c r="H555" s="3" t="str">
        <f t="shared" si="8"/>
        <v>125,000 to 149,999</v>
      </c>
    </row>
    <row r="556" spans="1:8" x14ac:dyDescent="0.25">
      <c r="A556">
        <v>2014</v>
      </c>
      <c r="B556">
        <v>2013</v>
      </c>
      <c r="C556" t="s">
        <v>6</v>
      </c>
      <c r="D556" t="s">
        <v>11</v>
      </c>
      <c r="E556">
        <v>820565.8</v>
      </c>
      <c r="F556">
        <v>1309</v>
      </c>
      <c r="G556" s="3" t="str">
        <f>INDEX(HelperTables!$B$2:$B$13,MATCH(D556,HelperTables!$A$2:$A$13,0))</f>
        <v>Dwelling-Fire (Owner-Occupied)</v>
      </c>
      <c r="H556" s="3" t="str">
        <f t="shared" si="8"/>
        <v>150,000 to 174,999</v>
      </c>
    </row>
    <row r="557" spans="1:8" x14ac:dyDescent="0.25">
      <c r="A557">
        <v>2014</v>
      </c>
      <c r="B557">
        <v>2013</v>
      </c>
      <c r="C557" t="s">
        <v>7</v>
      </c>
      <c r="D557" t="s">
        <v>11</v>
      </c>
      <c r="E557">
        <v>684317.65</v>
      </c>
      <c r="F557">
        <v>1012</v>
      </c>
      <c r="G557" s="3" t="str">
        <f>INDEX(HelperTables!$B$2:$B$13,MATCH(D557,HelperTables!$A$2:$A$13,0))</f>
        <v>Dwelling-Fire (Owner-Occupied)</v>
      </c>
      <c r="H557" s="3" t="str">
        <f t="shared" si="8"/>
        <v>175,000 to 199,999</v>
      </c>
    </row>
    <row r="558" spans="1:8" x14ac:dyDescent="0.25">
      <c r="A558">
        <v>2014</v>
      </c>
      <c r="B558">
        <v>2013</v>
      </c>
      <c r="C558" t="s">
        <v>1</v>
      </c>
      <c r="D558" t="s">
        <v>11</v>
      </c>
      <c r="E558">
        <v>2671729.77</v>
      </c>
      <c r="F558">
        <v>3370</v>
      </c>
      <c r="G558" s="3" t="str">
        <f>INDEX(HelperTables!$B$2:$B$13,MATCH(D558,HelperTables!$A$2:$A$13,0))</f>
        <v>Dwelling-Fire (Owner-Occupied)</v>
      </c>
      <c r="H558" s="3" t="str">
        <f t="shared" si="8"/>
        <v>200,000 to 299,999</v>
      </c>
    </row>
    <row r="559" spans="1:8" x14ac:dyDescent="0.25">
      <c r="A559">
        <v>2014</v>
      </c>
      <c r="B559">
        <v>2013</v>
      </c>
      <c r="C559" t="s">
        <v>2</v>
      </c>
      <c r="D559" t="s">
        <v>11</v>
      </c>
      <c r="E559">
        <v>1695600.36</v>
      </c>
      <c r="F559">
        <v>1708</v>
      </c>
      <c r="G559" s="3" t="str">
        <f>INDEX(HelperTables!$B$2:$B$13,MATCH(D559,HelperTables!$A$2:$A$13,0))</f>
        <v>Dwelling-Fire (Owner-Occupied)</v>
      </c>
      <c r="H559" s="3" t="str">
        <f t="shared" si="8"/>
        <v>300,000 to 399,999</v>
      </c>
    </row>
    <row r="560" spans="1:8" x14ac:dyDescent="0.25">
      <c r="A560">
        <v>2014</v>
      </c>
      <c r="B560">
        <v>2013</v>
      </c>
      <c r="C560" t="s">
        <v>3</v>
      </c>
      <c r="D560" t="s">
        <v>11</v>
      </c>
      <c r="E560">
        <v>1049576.46</v>
      </c>
      <c r="F560">
        <v>872</v>
      </c>
      <c r="G560" s="3" t="str">
        <f>INDEX(HelperTables!$B$2:$B$13,MATCH(D560,HelperTables!$A$2:$A$13,0))</f>
        <v>Dwelling-Fire (Owner-Occupied)</v>
      </c>
      <c r="H560" s="3" t="str">
        <f t="shared" si="8"/>
        <v>400,000 to 499,999</v>
      </c>
    </row>
    <row r="561" spans="1:8" x14ac:dyDescent="0.25">
      <c r="A561">
        <v>2014</v>
      </c>
      <c r="B561">
        <v>2013</v>
      </c>
      <c r="C561" t="s">
        <v>53</v>
      </c>
      <c r="D561" t="s">
        <v>11</v>
      </c>
      <c r="E561">
        <v>1581833.04</v>
      </c>
      <c r="F561">
        <v>966</v>
      </c>
      <c r="G561" s="3" t="str">
        <f>INDEX(HelperTables!$B$2:$B$13,MATCH(D561,HelperTables!$A$2:$A$13,0))</f>
        <v>Dwelling-Fire (Owner-Occupied)</v>
      </c>
      <c r="H561" s="3" t="str">
        <f t="shared" si="8"/>
        <v xml:space="preserve">500,000 and over  </v>
      </c>
    </row>
    <row r="562" spans="1:8" x14ac:dyDescent="0.25">
      <c r="A562">
        <v>2014</v>
      </c>
      <c r="B562">
        <v>2012</v>
      </c>
      <c r="C562" t="s">
        <v>50</v>
      </c>
      <c r="D562" t="s">
        <v>12</v>
      </c>
      <c r="E562">
        <v>73756.399999999994</v>
      </c>
      <c r="F562">
        <v>144</v>
      </c>
      <c r="G562" s="3" t="str">
        <f>INDEX(HelperTables!$B$2:$B$13,MATCH(D562,HelperTables!$A$2:$A$13,0))</f>
        <v>Dwelling-Fire (Owner-Occupied)</v>
      </c>
      <c r="H562" s="3" t="str">
        <f t="shared" si="8"/>
        <v>49,999 and under</v>
      </c>
    </row>
    <row r="563" spans="1:8" x14ac:dyDescent="0.25">
      <c r="A563">
        <v>2014</v>
      </c>
      <c r="B563">
        <v>2012</v>
      </c>
      <c r="C563" t="s">
        <v>51</v>
      </c>
      <c r="D563" t="s">
        <v>12</v>
      </c>
      <c r="E563">
        <v>1391</v>
      </c>
      <c r="F563">
        <v>40</v>
      </c>
      <c r="G563" s="3" t="str">
        <f>INDEX(HelperTables!$B$2:$B$13,MATCH(D563,HelperTables!$A$2:$A$13,0))</f>
        <v>Dwelling-Fire (Owner-Occupied)</v>
      </c>
      <c r="H563" s="3" t="str">
        <f t="shared" si="8"/>
        <v>49,999 and under</v>
      </c>
    </row>
    <row r="564" spans="1:8" x14ac:dyDescent="0.25">
      <c r="A564">
        <v>2014</v>
      </c>
      <c r="B564">
        <v>2012</v>
      </c>
      <c r="C564" t="s">
        <v>52</v>
      </c>
      <c r="D564" t="s">
        <v>12</v>
      </c>
      <c r="E564">
        <v>6937</v>
      </c>
      <c r="F564">
        <v>107</v>
      </c>
      <c r="G564" s="3" t="str">
        <f>INDEX(HelperTables!$B$2:$B$13,MATCH(D564,HelperTables!$A$2:$A$13,0))</f>
        <v>Dwelling-Fire (Owner-Occupied)</v>
      </c>
      <c r="H564" s="3" t="str">
        <f t="shared" si="8"/>
        <v xml:space="preserve">50,000 to 74,999  </v>
      </c>
    </row>
    <row r="565" spans="1:8" x14ac:dyDescent="0.25">
      <c r="A565">
        <v>2014</v>
      </c>
      <c r="B565">
        <v>2012</v>
      </c>
      <c r="C565" t="s">
        <v>54</v>
      </c>
      <c r="D565" t="s">
        <v>12</v>
      </c>
      <c r="E565">
        <v>16777</v>
      </c>
      <c r="F565">
        <v>167</v>
      </c>
      <c r="G565" s="3" t="str">
        <f>INDEX(HelperTables!$B$2:$B$13,MATCH(D565,HelperTables!$A$2:$A$13,0))</f>
        <v>Dwelling-Fire (Owner-Occupied)</v>
      </c>
      <c r="H565" s="3" t="str">
        <f t="shared" si="8"/>
        <v xml:space="preserve">75,000 to 99,999  </v>
      </c>
    </row>
    <row r="566" spans="1:8" x14ac:dyDescent="0.25">
      <c r="A566">
        <v>2014</v>
      </c>
      <c r="B566">
        <v>2012</v>
      </c>
      <c r="C566" t="s">
        <v>4</v>
      </c>
      <c r="D566" t="s">
        <v>12</v>
      </c>
      <c r="E566">
        <v>42610</v>
      </c>
      <c r="F566">
        <v>432</v>
      </c>
      <c r="G566" s="3" t="str">
        <f>INDEX(HelperTables!$B$2:$B$13,MATCH(D566,HelperTables!$A$2:$A$13,0))</f>
        <v>Dwelling-Fire (Owner-Occupied)</v>
      </c>
      <c r="H566" s="3" t="str">
        <f t="shared" si="8"/>
        <v>100,000 to 124,999</v>
      </c>
    </row>
    <row r="567" spans="1:8" x14ac:dyDescent="0.25">
      <c r="A567">
        <v>2014</v>
      </c>
      <c r="B567">
        <v>2012</v>
      </c>
      <c r="C567" t="s">
        <v>5</v>
      </c>
      <c r="D567" t="s">
        <v>12</v>
      </c>
      <c r="E567">
        <v>82941</v>
      </c>
      <c r="F567">
        <v>687</v>
      </c>
      <c r="G567" s="3" t="str">
        <f>INDEX(HelperTables!$B$2:$B$13,MATCH(D567,HelperTables!$A$2:$A$13,0))</f>
        <v>Dwelling-Fire (Owner-Occupied)</v>
      </c>
      <c r="H567" s="3" t="str">
        <f t="shared" si="8"/>
        <v>125,000 to 149,999</v>
      </c>
    </row>
    <row r="568" spans="1:8" x14ac:dyDescent="0.25">
      <c r="A568">
        <v>2014</v>
      </c>
      <c r="B568">
        <v>2012</v>
      </c>
      <c r="C568" t="s">
        <v>6</v>
      </c>
      <c r="D568" t="s">
        <v>12</v>
      </c>
      <c r="E568">
        <v>129613</v>
      </c>
      <c r="F568">
        <v>973</v>
      </c>
      <c r="G568" s="3" t="str">
        <f>INDEX(HelperTables!$B$2:$B$13,MATCH(D568,HelperTables!$A$2:$A$13,0))</f>
        <v>Dwelling-Fire (Owner-Occupied)</v>
      </c>
      <c r="H568" s="3" t="str">
        <f t="shared" si="8"/>
        <v>150,000 to 174,999</v>
      </c>
    </row>
    <row r="569" spans="1:8" x14ac:dyDescent="0.25">
      <c r="A569">
        <v>2014</v>
      </c>
      <c r="B569">
        <v>2012</v>
      </c>
      <c r="C569" t="s">
        <v>7</v>
      </c>
      <c r="D569" t="s">
        <v>12</v>
      </c>
      <c r="E569">
        <v>182323</v>
      </c>
      <c r="F569">
        <v>1132</v>
      </c>
      <c r="G569" s="3" t="str">
        <f>INDEX(HelperTables!$B$2:$B$13,MATCH(D569,HelperTables!$A$2:$A$13,0))</f>
        <v>Dwelling-Fire (Owner-Occupied)</v>
      </c>
      <c r="H569" s="3" t="str">
        <f t="shared" si="8"/>
        <v>175,000 to 199,999</v>
      </c>
    </row>
    <row r="570" spans="1:8" x14ac:dyDescent="0.25">
      <c r="A570">
        <v>2014</v>
      </c>
      <c r="B570">
        <v>2012</v>
      </c>
      <c r="C570" t="s">
        <v>1</v>
      </c>
      <c r="D570" t="s">
        <v>12</v>
      </c>
      <c r="E570">
        <v>1178058.5</v>
      </c>
      <c r="F570">
        <v>6216</v>
      </c>
      <c r="G570" s="3" t="str">
        <f>INDEX(HelperTables!$B$2:$B$13,MATCH(D570,HelperTables!$A$2:$A$13,0))</f>
        <v>Dwelling-Fire (Owner-Occupied)</v>
      </c>
      <c r="H570" s="3" t="str">
        <f t="shared" si="8"/>
        <v>200,000 to 299,999</v>
      </c>
    </row>
    <row r="571" spans="1:8" x14ac:dyDescent="0.25">
      <c r="A571">
        <v>2014</v>
      </c>
      <c r="B571">
        <v>2012</v>
      </c>
      <c r="C571" t="s">
        <v>2</v>
      </c>
      <c r="D571" t="s">
        <v>12</v>
      </c>
      <c r="E571">
        <v>1405611.65</v>
      </c>
      <c r="F571">
        <v>6786</v>
      </c>
      <c r="G571" s="3" t="str">
        <f>INDEX(HelperTables!$B$2:$B$13,MATCH(D571,HelperTables!$A$2:$A$13,0))</f>
        <v>Dwelling-Fire (Owner-Occupied)</v>
      </c>
      <c r="H571" s="3" t="str">
        <f t="shared" si="8"/>
        <v>300,000 to 399,999</v>
      </c>
    </row>
    <row r="572" spans="1:8" x14ac:dyDescent="0.25">
      <c r="A572">
        <v>2014</v>
      </c>
      <c r="B572">
        <v>2012</v>
      </c>
      <c r="C572" t="s">
        <v>3</v>
      </c>
      <c r="D572" t="s">
        <v>12</v>
      </c>
      <c r="E572">
        <v>1486574.39</v>
      </c>
      <c r="F572">
        <v>6524</v>
      </c>
      <c r="G572" s="3" t="str">
        <f>INDEX(HelperTables!$B$2:$B$13,MATCH(D572,HelperTables!$A$2:$A$13,0))</f>
        <v>Dwelling-Fire (Owner-Occupied)</v>
      </c>
      <c r="H572" s="3" t="str">
        <f t="shared" si="8"/>
        <v>400,000 to 499,999</v>
      </c>
    </row>
    <row r="573" spans="1:8" x14ac:dyDescent="0.25">
      <c r="A573">
        <v>2014</v>
      </c>
      <c r="B573">
        <v>2012</v>
      </c>
      <c r="C573" t="s">
        <v>53</v>
      </c>
      <c r="D573" t="s">
        <v>12</v>
      </c>
      <c r="E573">
        <v>6046465.5300000003</v>
      </c>
      <c r="F573">
        <v>13554</v>
      </c>
      <c r="G573" s="3" t="str">
        <f>INDEX(HelperTables!$B$2:$B$13,MATCH(D573,HelperTables!$A$2:$A$13,0))</f>
        <v>Dwelling-Fire (Owner-Occupied)</v>
      </c>
      <c r="H573" s="3" t="str">
        <f t="shared" si="8"/>
        <v xml:space="preserve">500,000 and over  </v>
      </c>
    </row>
    <row r="574" spans="1:8" x14ac:dyDescent="0.25">
      <c r="A574">
        <v>2014</v>
      </c>
      <c r="B574">
        <v>2013</v>
      </c>
      <c r="C574" t="s">
        <v>50</v>
      </c>
      <c r="D574" t="s">
        <v>12</v>
      </c>
      <c r="E574">
        <v>55642.6</v>
      </c>
      <c r="F574">
        <v>113</v>
      </c>
      <c r="G574" s="3" t="str">
        <f>INDEX(HelperTables!$B$2:$B$13,MATCH(D574,HelperTables!$A$2:$A$13,0))</f>
        <v>Dwelling-Fire (Owner-Occupied)</v>
      </c>
      <c r="H574" s="3" t="str">
        <f t="shared" si="8"/>
        <v>49,999 and under</v>
      </c>
    </row>
    <row r="575" spans="1:8" x14ac:dyDescent="0.25">
      <c r="A575">
        <v>2014</v>
      </c>
      <c r="B575">
        <v>2013</v>
      </c>
      <c r="C575" t="s">
        <v>51</v>
      </c>
      <c r="D575" t="s">
        <v>12</v>
      </c>
      <c r="E575">
        <v>1246</v>
      </c>
      <c r="F575">
        <v>34</v>
      </c>
      <c r="G575" s="3" t="str">
        <f>INDEX(HelperTables!$B$2:$B$13,MATCH(D575,HelperTables!$A$2:$A$13,0))</f>
        <v>Dwelling-Fire (Owner-Occupied)</v>
      </c>
      <c r="H575" s="3" t="str">
        <f t="shared" si="8"/>
        <v>49,999 and under</v>
      </c>
    </row>
    <row r="576" spans="1:8" x14ac:dyDescent="0.25">
      <c r="A576">
        <v>2014</v>
      </c>
      <c r="B576">
        <v>2013</v>
      </c>
      <c r="C576" t="s">
        <v>52</v>
      </c>
      <c r="D576" t="s">
        <v>12</v>
      </c>
      <c r="E576">
        <v>5718</v>
      </c>
      <c r="F576">
        <v>85</v>
      </c>
      <c r="G576" s="3" t="str">
        <f>INDEX(HelperTables!$B$2:$B$13,MATCH(D576,HelperTables!$A$2:$A$13,0))</f>
        <v>Dwelling-Fire (Owner-Occupied)</v>
      </c>
      <c r="H576" s="3" t="str">
        <f t="shared" si="8"/>
        <v xml:space="preserve">50,000 to 74,999  </v>
      </c>
    </row>
    <row r="577" spans="1:8" x14ac:dyDescent="0.25">
      <c r="A577">
        <v>2014</v>
      </c>
      <c r="B577">
        <v>2013</v>
      </c>
      <c r="C577" t="s">
        <v>54</v>
      </c>
      <c r="D577" t="s">
        <v>12</v>
      </c>
      <c r="E577">
        <v>14607</v>
      </c>
      <c r="F577">
        <v>166</v>
      </c>
      <c r="G577" s="3" t="str">
        <f>INDEX(HelperTables!$B$2:$B$13,MATCH(D577,HelperTables!$A$2:$A$13,0))</f>
        <v>Dwelling-Fire (Owner-Occupied)</v>
      </c>
      <c r="H577" s="3" t="str">
        <f t="shared" si="8"/>
        <v xml:space="preserve">75,000 to 99,999  </v>
      </c>
    </row>
    <row r="578" spans="1:8" x14ac:dyDescent="0.25">
      <c r="A578">
        <v>2014</v>
      </c>
      <c r="B578">
        <v>2013</v>
      </c>
      <c r="C578" t="s">
        <v>4</v>
      </c>
      <c r="D578" t="s">
        <v>12</v>
      </c>
      <c r="E578">
        <v>37273</v>
      </c>
      <c r="F578">
        <v>341</v>
      </c>
      <c r="G578" s="3" t="str">
        <f>INDEX(HelperTables!$B$2:$B$13,MATCH(D578,HelperTables!$A$2:$A$13,0))</f>
        <v>Dwelling-Fire (Owner-Occupied)</v>
      </c>
      <c r="H578" s="3" t="str">
        <f t="shared" ref="H578:H641" si="9">IF(OR(LEFT(C578,2)="25",LEFT(C578,2)="24"),"49,999 and under",C578)</f>
        <v>100,000 to 124,999</v>
      </c>
    </row>
    <row r="579" spans="1:8" x14ac:dyDescent="0.25">
      <c r="A579">
        <v>2014</v>
      </c>
      <c r="B579">
        <v>2013</v>
      </c>
      <c r="C579" t="s">
        <v>5</v>
      </c>
      <c r="D579" t="s">
        <v>12</v>
      </c>
      <c r="E579">
        <v>66806.350000000006</v>
      </c>
      <c r="F579">
        <v>541</v>
      </c>
      <c r="G579" s="3" t="str">
        <f>INDEX(HelperTables!$B$2:$B$13,MATCH(D579,HelperTables!$A$2:$A$13,0))</f>
        <v>Dwelling-Fire (Owner-Occupied)</v>
      </c>
      <c r="H579" s="3" t="str">
        <f t="shared" si="9"/>
        <v>125,000 to 149,999</v>
      </c>
    </row>
    <row r="580" spans="1:8" x14ac:dyDescent="0.25">
      <c r="A580">
        <v>2014</v>
      </c>
      <c r="B580">
        <v>2013</v>
      </c>
      <c r="C580" t="s">
        <v>6</v>
      </c>
      <c r="D580" t="s">
        <v>12</v>
      </c>
      <c r="E580">
        <v>122759</v>
      </c>
      <c r="F580">
        <v>870</v>
      </c>
      <c r="G580" s="3" t="str">
        <f>INDEX(HelperTables!$B$2:$B$13,MATCH(D580,HelperTables!$A$2:$A$13,0))</f>
        <v>Dwelling-Fire (Owner-Occupied)</v>
      </c>
      <c r="H580" s="3" t="str">
        <f t="shared" si="9"/>
        <v>150,000 to 174,999</v>
      </c>
    </row>
    <row r="581" spans="1:8" x14ac:dyDescent="0.25">
      <c r="A581">
        <v>2014</v>
      </c>
      <c r="B581">
        <v>2013</v>
      </c>
      <c r="C581" t="s">
        <v>7</v>
      </c>
      <c r="D581" t="s">
        <v>12</v>
      </c>
      <c r="E581">
        <v>174510</v>
      </c>
      <c r="F581">
        <v>1044</v>
      </c>
      <c r="G581" s="3" t="str">
        <f>INDEX(HelperTables!$B$2:$B$13,MATCH(D581,HelperTables!$A$2:$A$13,0))</f>
        <v>Dwelling-Fire (Owner-Occupied)</v>
      </c>
      <c r="H581" s="3" t="str">
        <f t="shared" si="9"/>
        <v>175,000 to 199,999</v>
      </c>
    </row>
    <row r="582" spans="1:8" x14ac:dyDescent="0.25">
      <c r="A582">
        <v>2014</v>
      </c>
      <c r="B582">
        <v>2013</v>
      </c>
      <c r="C582" t="s">
        <v>1</v>
      </c>
      <c r="D582" t="s">
        <v>12</v>
      </c>
      <c r="E582">
        <v>1163244.6499999999</v>
      </c>
      <c r="F582">
        <v>5931</v>
      </c>
      <c r="G582" s="3" t="str">
        <f>INDEX(HelperTables!$B$2:$B$13,MATCH(D582,HelperTables!$A$2:$A$13,0))</f>
        <v>Dwelling-Fire (Owner-Occupied)</v>
      </c>
      <c r="H582" s="3" t="str">
        <f t="shared" si="9"/>
        <v>200,000 to 299,999</v>
      </c>
    </row>
    <row r="583" spans="1:8" x14ac:dyDescent="0.25">
      <c r="A583">
        <v>2014</v>
      </c>
      <c r="B583">
        <v>2013</v>
      </c>
      <c r="C583" t="s">
        <v>2</v>
      </c>
      <c r="D583" t="s">
        <v>12</v>
      </c>
      <c r="E583">
        <v>1386555.38</v>
      </c>
      <c r="F583">
        <v>6652</v>
      </c>
      <c r="G583" s="3" t="str">
        <f>INDEX(HelperTables!$B$2:$B$13,MATCH(D583,HelperTables!$A$2:$A$13,0))</f>
        <v>Dwelling-Fire (Owner-Occupied)</v>
      </c>
      <c r="H583" s="3" t="str">
        <f t="shared" si="9"/>
        <v>300,000 to 399,999</v>
      </c>
    </row>
    <row r="584" spans="1:8" x14ac:dyDescent="0.25">
      <c r="A584">
        <v>2014</v>
      </c>
      <c r="B584">
        <v>2013</v>
      </c>
      <c r="C584" t="s">
        <v>3</v>
      </c>
      <c r="D584" t="s">
        <v>12</v>
      </c>
      <c r="E584">
        <v>1443868.23</v>
      </c>
      <c r="F584">
        <v>6271</v>
      </c>
      <c r="G584" s="3" t="str">
        <f>INDEX(HelperTables!$B$2:$B$13,MATCH(D584,HelperTables!$A$2:$A$13,0))</f>
        <v>Dwelling-Fire (Owner-Occupied)</v>
      </c>
      <c r="H584" s="3" t="str">
        <f t="shared" si="9"/>
        <v>400,000 to 499,999</v>
      </c>
    </row>
    <row r="585" spans="1:8" x14ac:dyDescent="0.25">
      <c r="A585">
        <v>2014</v>
      </c>
      <c r="B585">
        <v>2013</v>
      </c>
      <c r="C585" t="s">
        <v>53</v>
      </c>
      <c r="D585" t="s">
        <v>12</v>
      </c>
      <c r="E585">
        <v>5817353.3300000001</v>
      </c>
      <c r="F585">
        <v>12686</v>
      </c>
      <c r="G585" s="3" t="str">
        <f>INDEX(HelperTables!$B$2:$B$13,MATCH(D585,HelperTables!$A$2:$A$13,0))</f>
        <v>Dwelling-Fire (Owner-Occupied)</v>
      </c>
      <c r="H585" s="3" t="str">
        <f t="shared" si="9"/>
        <v xml:space="preserve">500,000 and over  </v>
      </c>
    </row>
    <row r="586" spans="1:8" x14ac:dyDescent="0.25">
      <c r="A586">
        <v>2014</v>
      </c>
      <c r="B586">
        <v>2012</v>
      </c>
      <c r="C586" t="s">
        <v>50</v>
      </c>
      <c r="D586">
        <v>1</v>
      </c>
      <c r="E586">
        <v>0</v>
      </c>
      <c r="F586">
        <v>0</v>
      </c>
      <c r="G586" s="3" t="str">
        <f>INDEX(HelperTables!$B$2:$B$13,MATCH(D586,HelperTables!$A$2:$A$13,0))</f>
        <v>Homeowners Multi-Peril</v>
      </c>
      <c r="H586" s="3" t="str">
        <f t="shared" si="9"/>
        <v>49,999 and under</v>
      </c>
    </row>
    <row r="587" spans="1:8" x14ac:dyDescent="0.25">
      <c r="A587">
        <v>2014</v>
      </c>
      <c r="B587">
        <v>2012</v>
      </c>
      <c r="C587" t="s">
        <v>51</v>
      </c>
      <c r="D587">
        <v>1</v>
      </c>
      <c r="E587">
        <v>0</v>
      </c>
      <c r="F587">
        <v>0</v>
      </c>
      <c r="G587" s="3" t="str">
        <f>INDEX(HelperTables!$B$2:$B$13,MATCH(D587,HelperTables!$A$2:$A$13,0))</f>
        <v>Homeowners Multi-Peril</v>
      </c>
      <c r="H587" s="3" t="str">
        <f t="shared" si="9"/>
        <v>49,999 and under</v>
      </c>
    </row>
    <row r="588" spans="1:8" x14ac:dyDescent="0.25">
      <c r="A588">
        <v>2014</v>
      </c>
      <c r="B588">
        <v>2012</v>
      </c>
      <c r="C588" t="s">
        <v>52</v>
      </c>
      <c r="D588">
        <v>1</v>
      </c>
      <c r="E588">
        <v>0</v>
      </c>
      <c r="F588">
        <v>0</v>
      </c>
      <c r="G588" s="3" t="str">
        <f>INDEX(HelperTables!$B$2:$B$13,MATCH(D588,HelperTables!$A$2:$A$13,0))</f>
        <v>Homeowners Multi-Peril</v>
      </c>
      <c r="H588" s="3" t="str">
        <f t="shared" si="9"/>
        <v xml:space="preserve">50,000 to 74,999  </v>
      </c>
    </row>
    <row r="589" spans="1:8" x14ac:dyDescent="0.25">
      <c r="A589">
        <v>2014</v>
      </c>
      <c r="B589">
        <v>2012</v>
      </c>
      <c r="C589" t="s">
        <v>54</v>
      </c>
      <c r="D589">
        <v>1</v>
      </c>
      <c r="E589">
        <v>0</v>
      </c>
      <c r="F589">
        <v>0</v>
      </c>
      <c r="G589" s="3" t="str">
        <f>INDEX(HelperTables!$B$2:$B$13,MATCH(D589,HelperTables!$A$2:$A$13,0))</f>
        <v>Homeowners Multi-Peril</v>
      </c>
      <c r="H589" s="3" t="str">
        <f t="shared" si="9"/>
        <v xml:space="preserve">75,000 to 99,999  </v>
      </c>
    </row>
    <row r="590" spans="1:8" x14ac:dyDescent="0.25">
      <c r="A590">
        <v>2014</v>
      </c>
      <c r="B590">
        <v>2012</v>
      </c>
      <c r="C590" t="s">
        <v>4</v>
      </c>
      <c r="D590">
        <v>1</v>
      </c>
      <c r="E590">
        <v>0</v>
      </c>
      <c r="F590">
        <v>0</v>
      </c>
      <c r="G590" s="3" t="str">
        <f>INDEX(HelperTables!$B$2:$B$13,MATCH(D590,HelperTables!$A$2:$A$13,0))</f>
        <v>Homeowners Multi-Peril</v>
      </c>
      <c r="H590" s="3" t="str">
        <f t="shared" si="9"/>
        <v>100,000 to 124,999</v>
      </c>
    </row>
    <row r="591" spans="1:8" x14ac:dyDescent="0.25">
      <c r="A591">
        <v>2014</v>
      </c>
      <c r="B591">
        <v>2012</v>
      </c>
      <c r="C591" t="s">
        <v>5</v>
      </c>
      <c r="D591">
        <v>1</v>
      </c>
      <c r="E591">
        <v>0</v>
      </c>
      <c r="F591">
        <v>0</v>
      </c>
      <c r="G591" s="3" t="str">
        <f>INDEX(HelperTables!$B$2:$B$13,MATCH(D591,HelperTables!$A$2:$A$13,0))</f>
        <v>Homeowners Multi-Peril</v>
      </c>
      <c r="H591" s="3" t="str">
        <f t="shared" si="9"/>
        <v>125,000 to 149,999</v>
      </c>
    </row>
    <row r="592" spans="1:8" x14ac:dyDescent="0.25">
      <c r="A592">
        <v>2014</v>
      </c>
      <c r="B592">
        <v>2012</v>
      </c>
      <c r="C592" t="s">
        <v>6</v>
      </c>
      <c r="D592">
        <v>1</v>
      </c>
      <c r="E592">
        <v>0</v>
      </c>
      <c r="F592">
        <v>0</v>
      </c>
      <c r="G592" s="3" t="str">
        <f>INDEX(HelperTables!$B$2:$B$13,MATCH(D592,HelperTables!$A$2:$A$13,0))</f>
        <v>Homeowners Multi-Peril</v>
      </c>
      <c r="H592" s="3" t="str">
        <f t="shared" si="9"/>
        <v>150,000 to 174,999</v>
      </c>
    </row>
    <row r="593" spans="1:8" x14ac:dyDescent="0.25">
      <c r="A593">
        <v>2014</v>
      </c>
      <c r="B593">
        <v>2012</v>
      </c>
      <c r="C593" t="s">
        <v>7</v>
      </c>
      <c r="D593">
        <v>1</v>
      </c>
      <c r="E593">
        <v>0</v>
      </c>
      <c r="F593">
        <v>0</v>
      </c>
      <c r="G593" s="3" t="str">
        <f>INDEX(HelperTables!$B$2:$B$13,MATCH(D593,HelperTables!$A$2:$A$13,0))</f>
        <v>Homeowners Multi-Peril</v>
      </c>
      <c r="H593" s="3" t="str">
        <f t="shared" si="9"/>
        <v>175,000 to 199,999</v>
      </c>
    </row>
    <row r="594" spans="1:8" x14ac:dyDescent="0.25">
      <c r="A594">
        <v>2014</v>
      </c>
      <c r="B594">
        <v>2012</v>
      </c>
      <c r="C594" t="s">
        <v>1</v>
      </c>
      <c r="D594">
        <v>1</v>
      </c>
      <c r="E594">
        <v>0</v>
      </c>
      <c r="F594">
        <v>0</v>
      </c>
      <c r="G594" s="3" t="str">
        <f>INDEX(HelperTables!$B$2:$B$13,MATCH(D594,HelperTables!$A$2:$A$13,0))</f>
        <v>Homeowners Multi-Peril</v>
      </c>
      <c r="H594" s="3" t="str">
        <f t="shared" si="9"/>
        <v>200,000 to 299,999</v>
      </c>
    </row>
    <row r="595" spans="1:8" x14ac:dyDescent="0.25">
      <c r="A595">
        <v>2014</v>
      </c>
      <c r="B595">
        <v>2012</v>
      </c>
      <c r="C595" t="s">
        <v>2</v>
      </c>
      <c r="D595">
        <v>1</v>
      </c>
      <c r="E595">
        <v>0</v>
      </c>
      <c r="F595">
        <v>0</v>
      </c>
      <c r="G595" s="3" t="str">
        <f>INDEX(HelperTables!$B$2:$B$13,MATCH(D595,HelperTables!$A$2:$A$13,0))</f>
        <v>Homeowners Multi-Peril</v>
      </c>
      <c r="H595" s="3" t="str">
        <f t="shared" si="9"/>
        <v>300,000 to 399,999</v>
      </c>
    </row>
    <row r="596" spans="1:8" x14ac:dyDescent="0.25">
      <c r="A596">
        <v>2014</v>
      </c>
      <c r="B596">
        <v>2012</v>
      </c>
      <c r="C596" t="s">
        <v>3</v>
      </c>
      <c r="D596">
        <v>1</v>
      </c>
      <c r="E596">
        <v>0</v>
      </c>
      <c r="F596">
        <v>0</v>
      </c>
      <c r="G596" s="3" t="str">
        <f>INDEX(HelperTables!$B$2:$B$13,MATCH(D596,HelperTables!$A$2:$A$13,0))</f>
        <v>Homeowners Multi-Peril</v>
      </c>
      <c r="H596" s="3" t="str">
        <f t="shared" si="9"/>
        <v>400,000 to 499,999</v>
      </c>
    </row>
    <row r="597" spans="1:8" x14ac:dyDescent="0.25">
      <c r="A597">
        <v>2014</v>
      </c>
      <c r="B597">
        <v>2012</v>
      </c>
      <c r="C597" t="s">
        <v>53</v>
      </c>
      <c r="D597">
        <v>1</v>
      </c>
      <c r="E597">
        <v>0</v>
      </c>
      <c r="F597">
        <v>0</v>
      </c>
      <c r="G597" s="3" t="str">
        <f>INDEX(HelperTables!$B$2:$B$13,MATCH(D597,HelperTables!$A$2:$A$13,0))</f>
        <v>Homeowners Multi-Peril</v>
      </c>
      <c r="H597" s="3" t="str">
        <f t="shared" si="9"/>
        <v xml:space="preserve">500,000 and over  </v>
      </c>
    </row>
    <row r="598" spans="1:8" x14ac:dyDescent="0.25">
      <c r="A598">
        <v>2014</v>
      </c>
      <c r="B598">
        <v>2013</v>
      </c>
      <c r="C598" t="s">
        <v>50</v>
      </c>
      <c r="D598">
        <v>1</v>
      </c>
      <c r="E598">
        <v>0</v>
      </c>
      <c r="F598">
        <v>0</v>
      </c>
      <c r="G598" s="3" t="str">
        <f>INDEX(HelperTables!$B$2:$B$13,MATCH(D598,HelperTables!$A$2:$A$13,0))</f>
        <v>Homeowners Multi-Peril</v>
      </c>
      <c r="H598" s="3" t="str">
        <f t="shared" si="9"/>
        <v>49,999 and under</v>
      </c>
    </row>
    <row r="599" spans="1:8" x14ac:dyDescent="0.25">
      <c r="A599">
        <v>2014</v>
      </c>
      <c r="B599">
        <v>2013</v>
      </c>
      <c r="C599" t="s">
        <v>51</v>
      </c>
      <c r="D599">
        <v>1</v>
      </c>
      <c r="E599">
        <v>0</v>
      </c>
      <c r="F599">
        <v>0</v>
      </c>
      <c r="G599" s="3" t="str">
        <f>INDEX(HelperTables!$B$2:$B$13,MATCH(D599,HelperTables!$A$2:$A$13,0))</f>
        <v>Homeowners Multi-Peril</v>
      </c>
      <c r="H599" s="3" t="str">
        <f t="shared" si="9"/>
        <v>49,999 and under</v>
      </c>
    </row>
    <row r="600" spans="1:8" x14ac:dyDescent="0.25">
      <c r="A600">
        <v>2014</v>
      </c>
      <c r="B600">
        <v>2013</v>
      </c>
      <c r="C600" t="s">
        <v>52</v>
      </c>
      <c r="D600">
        <v>1</v>
      </c>
      <c r="E600">
        <v>0</v>
      </c>
      <c r="F600">
        <v>0</v>
      </c>
      <c r="G600" s="3" t="str">
        <f>INDEX(HelperTables!$B$2:$B$13,MATCH(D600,HelperTables!$A$2:$A$13,0))</f>
        <v>Homeowners Multi-Peril</v>
      </c>
      <c r="H600" s="3" t="str">
        <f t="shared" si="9"/>
        <v xml:space="preserve">50,000 to 74,999  </v>
      </c>
    </row>
    <row r="601" spans="1:8" x14ac:dyDescent="0.25">
      <c r="A601">
        <v>2014</v>
      </c>
      <c r="B601">
        <v>2013</v>
      </c>
      <c r="C601" t="s">
        <v>54</v>
      </c>
      <c r="D601">
        <v>1</v>
      </c>
      <c r="E601">
        <v>0</v>
      </c>
      <c r="F601">
        <v>0</v>
      </c>
      <c r="G601" s="3" t="str">
        <f>INDEX(HelperTables!$B$2:$B$13,MATCH(D601,HelperTables!$A$2:$A$13,0))</f>
        <v>Homeowners Multi-Peril</v>
      </c>
      <c r="H601" s="3" t="str">
        <f t="shared" si="9"/>
        <v xml:space="preserve">75,000 to 99,999  </v>
      </c>
    </row>
    <row r="602" spans="1:8" x14ac:dyDescent="0.25">
      <c r="A602">
        <v>2014</v>
      </c>
      <c r="B602">
        <v>2013</v>
      </c>
      <c r="C602" t="s">
        <v>4</v>
      </c>
      <c r="D602">
        <v>1</v>
      </c>
      <c r="E602">
        <v>0</v>
      </c>
      <c r="F602">
        <v>0</v>
      </c>
      <c r="G602" s="3" t="str">
        <f>INDEX(HelperTables!$B$2:$B$13,MATCH(D602,HelperTables!$A$2:$A$13,0))</f>
        <v>Homeowners Multi-Peril</v>
      </c>
      <c r="H602" s="3" t="str">
        <f t="shared" si="9"/>
        <v>100,000 to 124,999</v>
      </c>
    </row>
    <row r="603" spans="1:8" x14ac:dyDescent="0.25">
      <c r="A603">
        <v>2014</v>
      </c>
      <c r="B603">
        <v>2013</v>
      </c>
      <c r="C603" t="s">
        <v>5</v>
      </c>
      <c r="D603">
        <v>1</v>
      </c>
      <c r="E603">
        <v>0</v>
      </c>
      <c r="F603">
        <v>0</v>
      </c>
      <c r="G603" s="3" t="str">
        <f>INDEX(HelperTables!$B$2:$B$13,MATCH(D603,HelperTables!$A$2:$A$13,0))</f>
        <v>Homeowners Multi-Peril</v>
      </c>
      <c r="H603" s="3" t="str">
        <f t="shared" si="9"/>
        <v>125,000 to 149,999</v>
      </c>
    </row>
    <row r="604" spans="1:8" x14ac:dyDescent="0.25">
      <c r="A604">
        <v>2014</v>
      </c>
      <c r="B604">
        <v>2013</v>
      </c>
      <c r="C604" t="s">
        <v>6</v>
      </c>
      <c r="D604">
        <v>1</v>
      </c>
      <c r="E604">
        <v>0</v>
      </c>
      <c r="F604">
        <v>0</v>
      </c>
      <c r="G604" s="3" t="str">
        <f>INDEX(HelperTables!$B$2:$B$13,MATCH(D604,HelperTables!$A$2:$A$13,0))</f>
        <v>Homeowners Multi-Peril</v>
      </c>
      <c r="H604" s="3" t="str">
        <f t="shared" si="9"/>
        <v>150,000 to 174,999</v>
      </c>
    </row>
    <row r="605" spans="1:8" x14ac:dyDescent="0.25">
      <c r="A605">
        <v>2014</v>
      </c>
      <c r="B605">
        <v>2013</v>
      </c>
      <c r="C605" t="s">
        <v>7</v>
      </c>
      <c r="D605">
        <v>1</v>
      </c>
      <c r="E605">
        <v>0</v>
      </c>
      <c r="F605">
        <v>0</v>
      </c>
      <c r="G605" s="3" t="str">
        <f>INDEX(HelperTables!$B$2:$B$13,MATCH(D605,HelperTables!$A$2:$A$13,0))</f>
        <v>Homeowners Multi-Peril</v>
      </c>
      <c r="H605" s="3" t="str">
        <f t="shared" si="9"/>
        <v>175,000 to 199,999</v>
      </c>
    </row>
    <row r="606" spans="1:8" x14ac:dyDescent="0.25">
      <c r="A606">
        <v>2014</v>
      </c>
      <c r="B606">
        <v>2013</v>
      </c>
      <c r="C606" t="s">
        <v>1</v>
      </c>
      <c r="D606">
        <v>1</v>
      </c>
      <c r="E606">
        <v>0</v>
      </c>
      <c r="F606">
        <v>0</v>
      </c>
      <c r="G606" s="3" t="str">
        <f>INDEX(HelperTables!$B$2:$B$13,MATCH(D606,HelperTables!$A$2:$A$13,0))</f>
        <v>Homeowners Multi-Peril</v>
      </c>
      <c r="H606" s="3" t="str">
        <f t="shared" si="9"/>
        <v>200,000 to 299,999</v>
      </c>
    </row>
    <row r="607" spans="1:8" x14ac:dyDescent="0.25">
      <c r="A607">
        <v>2014</v>
      </c>
      <c r="B607">
        <v>2013</v>
      </c>
      <c r="C607" t="s">
        <v>2</v>
      </c>
      <c r="D607">
        <v>1</v>
      </c>
      <c r="E607">
        <v>0</v>
      </c>
      <c r="F607">
        <v>0</v>
      </c>
      <c r="G607" s="3" t="str">
        <f>INDEX(HelperTables!$B$2:$B$13,MATCH(D607,HelperTables!$A$2:$A$13,0))</f>
        <v>Homeowners Multi-Peril</v>
      </c>
      <c r="H607" s="3" t="str">
        <f t="shared" si="9"/>
        <v>300,000 to 399,999</v>
      </c>
    </row>
    <row r="608" spans="1:8" x14ac:dyDescent="0.25">
      <c r="A608">
        <v>2014</v>
      </c>
      <c r="B608">
        <v>2013</v>
      </c>
      <c r="C608" t="s">
        <v>3</v>
      </c>
      <c r="D608">
        <v>1</v>
      </c>
      <c r="E608">
        <v>0</v>
      </c>
      <c r="F608">
        <v>0</v>
      </c>
      <c r="G608" s="3" t="str">
        <f>INDEX(HelperTables!$B$2:$B$13,MATCH(D608,HelperTables!$A$2:$A$13,0))</f>
        <v>Homeowners Multi-Peril</v>
      </c>
      <c r="H608" s="3" t="str">
        <f t="shared" si="9"/>
        <v>400,000 to 499,999</v>
      </c>
    </row>
    <row r="609" spans="1:8" x14ac:dyDescent="0.25">
      <c r="A609">
        <v>2014</v>
      </c>
      <c r="B609">
        <v>2013</v>
      </c>
      <c r="C609" t="s">
        <v>53</v>
      </c>
      <c r="D609">
        <v>1</v>
      </c>
      <c r="E609">
        <v>0</v>
      </c>
      <c r="F609">
        <v>0</v>
      </c>
      <c r="G609" s="3" t="str">
        <f>INDEX(HelperTables!$B$2:$B$13,MATCH(D609,HelperTables!$A$2:$A$13,0))</f>
        <v>Homeowners Multi-Peril</v>
      </c>
      <c r="H609" s="3" t="str">
        <f t="shared" si="9"/>
        <v xml:space="preserve">500,000 and over  </v>
      </c>
    </row>
    <row r="610" spans="1:8" x14ac:dyDescent="0.25">
      <c r="A610">
        <v>2014</v>
      </c>
      <c r="B610">
        <v>2012</v>
      </c>
      <c r="C610" t="s">
        <v>50</v>
      </c>
      <c r="D610">
        <v>2</v>
      </c>
      <c r="E610">
        <v>0</v>
      </c>
      <c r="F610">
        <v>0</v>
      </c>
      <c r="G610" s="3" t="str">
        <f>INDEX(HelperTables!$B$2:$B$13,MATCH(D610,HelperTables!$A$2:$A$13,0))</f>
        <v>Homeowners Multi-Peril</v>
      </c>
      <c r="H610" s="3" t="str">
        <f t="shared" si="9"/>
        <v>49,999 and under</v>
      </c>
    </row>
    <row r="611" spans="1:8" x14ac:dyDescent="0.25">
      <c r="A611">
        <v>2014</v>
      </c>
      <c r="B611">
        <v>2012</v>
      </c>
      <c r="C611" t="s">
        <v>51</v>
      </c>
      <c r="D611">
        <v>2</v>
      </c>
      <c r="E611">
        <v>0</v>
      </c>
      <c r="F611">
        <v>0</v>
      </c>
      <c r="G611" s="3" t="str">
        <f>INDEX(HelperTables!$B$2:$B$13,MATCH(D611,HelperTables!$A$2:$A$13,0))</f>
        <v>Homeowners Multi-Peril</v>
      </c>
      <c r="H611" s="3" t="str">
        <f t="shared" si="9"/>
        <v>49,999 and under</v>
      </c>
    </row>
    <row r="612" spans="1:8" x14ac:dyDescent="0.25">
      <c r="A612">
        <v>2014</v>
      </c>
      <c r="B612">
        <v>2012</v>
      </c>
      <c r="C612" t="s">
        <v>52</v>
      </c>
      <c r="D612">
        <v>2</v>
      </c>
      <c r="E612">
        <v>0</v>
      </c>
      <c r="F612">
        <v>0</v>
      </c>
      <c r="G612" s="3" t="str">
        <f>INDEX(HelperTables!$B$2:$B$13,MATCH(D612,HelperTables!$A$2:$A$13,0))</f>
        <v>Homeowners Multi-Peril</v>
      </c>
      <c r="H612" s="3" t="str">
        <f t="shared" si="9"/>
        <v xml:space="preserve">50,000 to 74,999  </v>
      </c>
    </row>
    <row r="613" spans="1:8" x14ac:dyDescent="0.25">
      <c r="A613">
        <v>2014</v>
      </c>
      <c r="B613">
        <v>2012</v>
      </c>
      <c r="C613" t="s">
        <v>54</v>
      </c>
      <c r="D613">
        <v>2</v>
      </c>
      <c r="E613">
        <v>2136</v>
      </c>
      <c r="F613">
        <v>3</v>
      </c>
      <c r="G613" s="3" t="str">
        <f>INDEX(HelperTables!$B$2:$B$13,MATCH(D613,HelperTables!$A$2:$A$13,0))</f>
        <v>Homeowners Multi-Peril</v>
      </c>
      <c r="H613" s="3" t="str">
        <f t="shared" si="9"/>
        <v xml:space="preserve">75,000 to 99,999  </v>
      </c>
    </row>
    <row r="614" spans="1:8" x14ac:dyDescent="0.25">
      <c r="A614">
        <v>2014</v>
      </c>
      <c r="B614">
        <v>2012</v>
      </c>
      <c r="C614" t="s">
        <v>4</v>
      </c>
      <c r="D614">
        <v>2</v>
      </c>
      <c r="E614">
        <v>3171</v>
      </c>
      <c r="F614">
        <v>6</v>
      </c>
      <c r="G614" s="3" t="str">
        <f>INDEX(HelperTables!$B$2:$B$13,MATCH(D614,HelperTables!$A$2:$A$13,0))</f>
        <v>Homeowners Multi-Peril</v>
      </c>
      <c r="H614" s="3" t="str">
        <f t="shared" si="9"/>
        <v>100,000 to 124,999</v>
      </c>
    </row>
    <row r="615" spans="1:8" x14ac:dyDescent="0.25">
      <c r="A615">
        <v>2014</v>
      </c>
      <c r="B615">
        <v>2012</v>
      </c>
      <c r="C615" t="s">
        <v>5</v>
      </c>
      <c r="D615">
        <v>2</v>
      </c>
      <c r="E615">
        <v>17918</v>
      </c>
      <c r="F615">
        <v>24</v>
      </c>
      <c r="G615" s="3" t="str">
        <f>INDEX(HelperTables!$B$2:$B$13,MATCH(D615,HelperTables!$A$2:$A$13,0))</f>
        <v>Homeowners Multi-Peril</v>
      </c>
      <c r="H615" s="3" t="str">
        <f t="shared" si="9"/>
        <v>125,000 to 149,999</v>
      </c>
    </row>
    <row r="616" spans="1:8" x14ac:dyDescent="0.25">
      <c r="A616">
        <v>2014</v>
      </c>
      <c r="B616">
        <v>2012</v>
      </c>
      <c r="C616" t="s">
        <v>6</v>
      </c>
      <c r="D616">
        <v>2</v>
      </c>
      <c r="E616">
        <v>30875</v>
      </c>
      <c r="F616">
        <v>31</v>
      </c>
      <c r="G616" s="3" t="str">
        <f>INDEX(HelperTables!$B$2:$B$13,MATCH(D616,HelperTables!$A$2:$A$13,0))</f>
        <v>Homeowners Multi-Peril</v>
      </c>
      <c r="H616" s="3" t="str">
        <f t="shared" si="9"/>
        <v>150,000 to 174,999</v>
      </c>
    </row>
    <row r="617" spans="1:8" x14ac:dyDescent="0.25">
      <c r="A617">
        <v>2014</v>
      </c>
      <c r="B617">
        <v>2012</v>
      </c>
      <c r="C617" t="s">
        <v>7</v>
      </c>
      <c r="D617">
        <v>2</v>
      </c>
      <c r="E617">
        <v>38667</v>
      </c>
      <c r="F617">
        <v>33</v>
      </c>
      <c r="G617" s="3" t="str">
        <f>INDEX(HelperTables!$B$2:$B$13,MATCH(D617,HelperTables!$A$2:$A$13,0))</f>
        <v>Homeowners Multi-Peril</v>
      </c>
      <c r="H617" s="3" t="str">
        <f t="shared" si="9"/>
        <v>175,000 to 199,999</v>
      </c>
    </row>
    <row r="618" spans="1:8" x14ac:dyDescent="0.25">
      <c r="A618">
        <v>2014</v>
      </c>
      <c r="B618">
        <v>2012</v>
      </c>
      <c r="C618" t="s">
        <v>1</v>
      </c>
      <c r="D618">
        <v>2</v>
      </c>
      <c r="E618">
        <v>279544</v>
      </c>
      <c r="F618">
        <v>203</v>
      </c>
      <c r="G618" s="3" t="str">
        <f>INDEX(HelperTables!$B$2:$B$13,MATCH(D618,HelperTables!$A$2:$A$13,0))</f>
        <v>Homeowners Multi-Peril</v>
      </c>
      <c r="H618" s="3" t="str">
        <f t="shared" si="9"/>
        <v>200,000 to 299,999</v>
      </c>
    </row>
    <row r="619" spans="1:8" x14ac:dyDescent="0.25">
      <c r="A619">
        <v>2014</v>
      </c>
      <c r="B619">
        <v>2012</v>
      </c>
      <c r="C619" t="s">
        <v>2</v>
      </c>
      <c r="D619">
        <v>2</v>
      </c>
      <c r="E619">
        <v>198939</v>
      </c>
      <c r="F619">
        <v>114</v>
      </c>
      <c r="G619" s="3" t="str">
        <f>INDEX(HelperTables!$B$2:$B$13,MATCH(D619,HelperTables!$A$2:$A$13,0))</f>
        <v>Homeowners Multi-Peril</v>
      </c>
      <c r="H619" s="3" t="str">
        <f t="shared" si="9"/>
        <v>300,000 to 399,999</v>
      </c>
    </row>
    <row r="620" spans="1:8" x14ac:dyDescent="0.25">
      <c r="A620">
        <v>2014</v>
      </c>
      <c r="B620">
        <v>2012</v>
      </c>
      <c r="C620" t="s">
        <v>3</v>
      </c>
      <c r="D620">
        <v>2</v>
      </c>
      <c r="E620">
        <v>111197</v>
      </c>
      <c r="F620">
        <v>51</v>
      </c>
      <c r="G620" s="3" t="str">
        <f>INDEX(HelperTables!$B$2:$B$13,MATCH(D620,HelperTables!$A$2:$A$13,0))</f>
        <v>Homeowners Multi-Peril</v>
      </c>
      <c r="H620" s="3" t="str">
        <f t="shared" si="9"/>
        <v>400,000 to 499,999</v>
      </c>
    </row>
    <row r="621" spans="1:8" x14ac:dyDescent="0.25">
      <c r="A621">
        <v>2014</v>
      </c>
      <c r="B621">
        <v>2012</v>
      </c>
      <c r="C621" t="s">
        <v>53</v>
      </c>
      <c r="D621">
        <v>2</v>
      </c>
      <c r="E621">
        <v>168571</v>
      </c>
      <c r="F621">
        <v>43</v>
      </c>
      <c r="G621" s="3" t="str">
        <f>INDEX(HelperTables!$B$2:$B$13,MATCH(D621,HelperTables!$A$2:$A$13,0))</f>
        <v>Homeowners Multi-Peril</v>
      </c>
      <c r="H621" s="3" t="str">
        <f t="shared" si="9"/>
        <v xml:space="preserve">500,000 and over  </v>
      </c>
    </row>
    <row r="622" spans="1:8" x14ac:dyDescent="0.25">
      <c r="A622">
        <v>2014</v>
      </c>
      <c r="B622">
        <v>2013</v>
      </c>
      <c r="C622" t="s">
        <v>50</v>
      </c>
      <c r="D622">
        <v>2</v>
      </c>
      <c r="E622">
        <v>0</v>
      </c>
      <c r="F622">
        <v>0</v>
      </c>
      <c r="G622" s="3" t="str">
        <f>INDEX(HelperTables!$B$2:$B$13,MATCH(D622,HelperTables!$A$2:$A$13,0))</f>
        <v>Homeowners Multi-Peril</v>
      </c>
      <c r="H622" s="3" t="str">
        <f t="shared" si="9"/>
        <v>49,999 and under</v>
      </c>
    </row>
    <row r="623" spans="1:8" x14ac:dyDescent="0.25">
      <c r="A623">
        <v>2014</v>
      </c>
      <c r="B623">
        <v>2013</v>
      </c>
      <c r="C623" t="s">
        <v>51</v>
      </c>
      <c r="D623">
        <v>2</v>
      </c>
      <c r="E623">
        <v>0</v>
      </c>
      <c r="F623">
        <v>0</v>
      </c>
      <c r="G623" s="3" t="str">
        <f>INDEX(HelperTables!$B$2:$B$13,MATCH(D623,HelperTables!$A$2:$A$13,0))</f>
        <v>Homeowners Multi-Peril</v>
      </c>
      <c r="H623" s="3" t="str">
        <f t="shared" si="9"/>
        <v>49,999 and under</v>
      </c>
    </row>
    <row r="624" spans="1:8" x14ac:dyDescent="0.25">
      <c r="A624">
        <v>2014</v>
      </c>
      <c r="B624">
        <v>2013</v>
      </c>
      <c r="C624" t="s">
        <v>52</v>
      </c>
      <c r="D624">
        <v>2</v>
      </c>
      <c r="E624">
        <v>0</v>
      </c>
      <c r="F624">
        <v>0</v>
      </c>
      <c r="G624" s="3" t="str">
        <f>INDEX(HelperTables!$B$2:$B$13,MATCH(D624,HelperTables!$A$2:$A$13,0))</f>
        <v>Homeowners Multi-Peril</v>
      </c>
      <c r="H624" s="3" t="str">
        <f t="shared" si="9"/>
        <v xml:space="preserve">50,000 to 74,999  </v>
      </c>
    </row>
    <row r="625" spans="1:8" x14ac:dyDescent="0.25">
      <c r="A625">
        <v>2014</v>
      </c>
      <c r="B625">
        <v>2013</v>
      </c>
      <c r="C625" t="s">
        <v>54</v>
      </c>
      <c r="D625">
        <v>2</v>
      </c>
      <c r="E625">
        <v>1997</v>
      </c>
      <c r="F625">
        <v>3</v>
      </c>
      <c r="G625" s="3" t="str">
        <f>INDEX(HelperTables!$B$2:$B$13,MATCH(D625,HelperTables!$A$2:$A$13,0))</f>
        <v>Homeowners Multi-Peril</v>
      </c>
      <c r="H625" s="3" t="str">
        <f t="shared" si="9"/>
        <v xml:space="preserve">75,000 to 99,999  </v>
      </c>
    </row>
    <row r="626" spans="1:8" x14ac:dyDescent="0.25">
      <c r="A626">
        <v>2014</v>
      </c>
      <c r="B626">
        <v>2013</v>
      </c>
      <c r="C626" t="s">
        <v>4</v>
      </c>
      <c r="D626">
        <v>2</v>
      </c>
      <c r="E626">
        <v>2893</v>
      </c>
      <c r="F626">
        <v>5</v>
      </c>
      <c r="G626" s="3" t="str">
        <f>INDEX(HelperTables!$B$2:$B$13,MATCH(D626,HelperTables!$A$2:$A$13,0))</f>
        <v>Homeowners Multi-Peril</v>
      </c>
      <c r="H626" s="3" t="str">
        <f t="shared" si="9"/>
        <v>100,000 to 124,999</v>
      </c>
    </row>
    <row r="627" spans="1:8" x14ac:dyDescent="0.25">
      <c r="A627">
        <v>2014</v>
      </c>
      <c r="B627">
        <v>2013</v>
      </c>
      <c r="C627" t="s">
        <v>5</v>
      </c>
      <c r="D627">
        <v>2</v>
      </c>
      <c r="E627">
        <v>15122</v>
      </c>
      <c r="F627">
        <v>20</v>
      </c>
      <c r="G627" s="3" t="str">
        <f>INDEX(HelperTables!$B$2:$B$13,MATCH(D627,HelperTables!$A$2:$A$13,0))</f>
        <v>Homeowners Multi-Peril</v>
      </c>
      <c r="H627" s="3" t="str">
        <f t="shared" si="9"/>
        <v>125,000 to 149,999</v>
      </c>
    </row>
    <row r="628" spans="1:8" x14ac:dyDescent="0.25">
      <c r="A628">
        <v>2014</v>
      </c>
      <c r="B628">
        <v>2013</v>
      </c>
      <c r="C628" t="s">
        <v>6</v>
      </c>
      <c r="D628">
        <v>2</v>
      </c>
      <c r="E628">
        <v>26170</v>
      </c>
      <c r="F628">
        <v>28</v>
      </c>
      <c r="G628" s="3" t="str">
        <f>INDEX(HelperTables!$B$2:$B$13,MATCH(D628,HelperTables!$A$2:$A$13,0))</f>
        <v>Homeowners Multi-Peril</v>
      </c>
      <c r="H628" s="3" t="str">
        <f t="shared" si="9"/>
        <v>150,000 to 174,999</v>
      </c>
    </row>
    <row r="629" spans="1:8" x14ac:dyDescent="0.25">
      <c r="A629">
        <v>2014</v>
      </c>
      <c r="B629">
        <v>2013</v>
      </c>
      <c r="C629" t="s">
        <v>7</v>
      </c>
      <c r="D629">
        <v>2</v>
      </c>
      <c r="E629">
        <v>34443</v>
      </c>
      <c r="F629">
        <v>30</v>
      </c>
      <c r="G629" s="3" t="str">
        <f>INDEX(HelperTables!$B$2:$B$13,MATCH(D629,HelperTables!$A$2:$A$13,0))</f>
        <v>Homeowners Multi-Peril</v>
      </c>
      <c r="H629" s="3" t="str">
        <f t="shared" si="9"/>
        <v>175,000 to 199,999</v>
      </c>
    </row>
    <row r="630" spans="1:8" x14ac:dyDescent="0.25">
      <c r="A630">
        <v>2014</v>
      </c>
      <c r="B630">
        <v>2013</v>
      </c>
      <c r="C630" t="s">
        <v>1</v>
      </c>
      <c r="D630">
        <v>2</v>
      </c>
      <c r="E630">
        <v>237137</v>
      </c>
      <c r="F630">
        <v>172</v>
      </c>
      <c r="G630" s="3" t="str">
        <f>INDEX(HelperTables!$B$2:$B$13,MATCH(D630,HelperTables!$A$2:$A$13,0))</f>
        <v>Homeowners Multi-Peril</v>
      </c>
      <c r="H630" s="3" t="str">
        <f t="shared" si="9"/>
        <v>200,000 to 299,999</v>
      </c>
    </row>
    <row r="631" spans="1:8" x14ac:dyDescent="0.25">
      <c r="A631">
        <v>2014</v>
      </c>
      <c r="B631">
        <v>2013</v>
      </c>
      <c r="C631" t="s">
        <v>2</v>
      </c>
      <c r="D631">
        <v>2</v>
      </c>
      <c r="E631">
        <v>179451</v>
      </c>
      <c r="F631">
        <v>103</v>
      </c>
      <c r="G631" s="3" t="str">
        <f>INDEX(HelperTables!$B$2:$B$13,MATCH(D631,HelperTables!$A$2:$A$13,0))</f>
        <v>Homeowners Multi-Peril</v>
      </c>
      <c r="H631" s="3" t="str">
        <f t="shared" si="9"/>
        <v>300,000 to 399,999</v>
      </c>
    </row>
    <row r="632" spans="1:8" x14ac:dyDescent="0.25">
      <c r="A632">
        <v>2014</v>
      </c>
      <c r="B632">
        <v>2013</v>
      </c>
      <c r="C632" t="s">
        <v>3</v>
      </c>
      <c r="D632">
        <v>2</v>
      </c>
      <c r="E632">
        <v>100277</v>
      </c>
      <c r="F632">
        <v>47</v>
      </c>
      <c r="G632" s="3" t="str">
        <f>INDEX(HelperTables!$B$2:$B$13,MATCH(D632,HelperTables!$A$2:$A$13,0))</f>
        <v>Homeowners Multi-Peril</v>
      </c>
      <c r="H632" s="3" t="str">
        <f t="shared" si="9"/>
        <v>400,000 to 499,999</v>
      </c>
    </row>
    <row r="633" spans="1:8" x14ac:dyDescent="0.25">
      <c r="A633">
        <v>2014</v>
      </c>
      <c r="B633">
        <v>2013</v>
      </c>
      <c r="C633" t="s">
        <v>53</v>
      </c>
      <c r="D633">
        <v>2</v>
      </c>
      <c r="E633">
        <v>139079</v>
      </c>
      <c r="F633">
        <v>39</v>
      </c>
      <c r="G633" s="3" t="str">
        <f>INDEX(HelperTables!$B$2:$B$13,MATCH(D633,HelperTables!$A$2:$A$13,0))</f>
        <v>Homeowners Multi-Peril</v>
      </c>
      <c r="H633" s="3" t="str">
        <f t="shared" si="9"/>
        <v xml:space="preserve">500,000 and over  </v>
      </c>
    </row>
    <row r="634" spans="1:8" x14ac:dyDescent="0.25">
      <c r="A634">
        <v>2014</v>
      </c>
      <c r="B634">
        <v>2012</v>
      </c>
      <c r="C634" t="s">
        <v>50</v>
      </c>
      <c r="D634">
        <v>3</v>
      </c>
      <c r="E634">
        <v>12348</v>
      </c>
      <c r="F634">
        <v>56</v>
      </c>
      <c r="G634" s="3" t="str">
        <f>INDEX(HelperTables!$B$2:$B$13,MATCH(D634,HelperTables!$A$2:$A$13,0))</f>
        <v>Homeowners Multi-Peril</v>
      </c>
      <c r="H634" s="3" t="str">
        <f t="shared" si="9"/>
        <v>49,999 and under</v>
      </c>
    </row>
    <row r="635" spans="1:8" x14ac:dyDescent="0.25">
      <c r="A635">
        <v>2014</v>
      </c>
      <c r="B635">
        <v>2012</v>
      </c>
      <c r="C635" t="s">
        <v>51</v>
      </c>
      <c r="D635">
        <v>3</v>
      </c>
      <c r="E635">
        <v>17310</v>
      </c>
      <c r="F635">
        <v>49</v>
      </c>
      <c r="G635" s="3" t="str">
        <f>INDEX(HelperTables!$B$2:$B$13,MATCH(D635,HelperTables!$A$2:$A$13,0))</f>
        <v>Homeowners Multi-Peril</v>
      </c>
      <c r="H635" s="3" t="str">
        <f t="shared" si="9"/>
        <v>49,999 and under</v>
      </c>
    </row>
    <row r="636" spans="1:8" x14ac:dyDescent="0.25">
      <c r="A636">
        <v>2014</v>
      </c>
      <c r="B636">
        <v>2012</v>
      </c>
      <c r="C636" t="s">
        <v>52</v>
      </c>
      <c r="D636">
        <v>3</v>
      </c>
      <c r="E636">
        <v>194814</v>
      </c>
      <c r="F636">
        <v>504</v>
      </c>
      <c r="G636" s="3" t="str">
        <f>INDEX(HelperTables!$B$2:$B$13,MATCH(D636,HelperTables!$A$2:$A$13,0))</f>
        <v>Homeowners Multi-Peril</v>
      </c>
      <c r="H636" s="3" t="str">
        <f t="shared" si="9"/>
        <v xml:space="preserve">50,000 to 74,999  </v>
      </c>
    </row>
    <row r="637" spans="1:8" x14ac:dyDescent="0.25">
      <c r="A637">
        <v>2014</v>
      </c>
      <c r="B637">
        <v>2012</v>
      </c>
      <c r="C637" t="s">
        <v>54</v>
      </c>
      <c r="D637">
        <v>3</v>
      </c>
      <c r="E637">
        <v>2112911</v>
      </c>
      <c r="F637">
        <v>4532</v>
      </c>
      <c r="G637" s="3" t="str">
        <f>INDEX(HelperTables!$B$2:$B$13,MATCH(D637,HelperTables!$A$2:$A$13,0))</f>
        <v>Homeowners Multi-Peril</v>
      </c>
      <c r="H637" s="3" t="str">
        <f t="shared" si="9"/>
        <v xml:space="preserve">75,000 to 99,999  </v>
      </c>
    </row>
    <row r="638" spans="1:8" x14ac:dyDescent="0.25">
      <c r="A638">
        <v>2014</v>
      </c>
      <c r="B638">
        <v>2012</v>
      </c>
      <c r="C638" t="s">
        <v>4</v>
      </c>
      <c r="D638">
        <v>3</v>
      </c>
      <c r="E638">
        <v>14540823.460000001</v>
      </c>
      <c r="F638">
        <v>27914</v>
      </c>
      <c r="G638" s="3" t="str">
        <f>INDEX(HelperTables!$B$2:$B$13,MATCH(D638,HelperTables!$A$2:$A$13,0))</f>
        <v>Homeowners Multi-Peril</v>
      </c>
      <c r="H638" s="3" t="str">
        <f t="shared" si="9"/>
        <v>100,000 to 124,999</v>
      </c>
    </row>
    <row r="639" spans="1:8" x14ac:dyDescent="0.25">
      <c r="A639">
        <v>2014</v>
      </c>
      <c r="B639">
        <v>2012</v>
      </c>
      <c r="C639" t="s">
        <v>5</v>
      </c>
      <c r="D639">
        <v>3</v>
      </c>
      <c r="E639">
        <v>51687645.869999997</v>
      </c>
      <c r="F639">
        <v>90566</v>
      </c>
      <c r="G639" s="3" t="str">
        <f>INDEX(HelperTables!$B$2:$B$13,MATCH(D639,HelperTables!$A$2:$A$13,0))</f>
        <v>Homeowners Multi-Peril</v>
      </c>
      <c r="H639" s="3" t="str">
        <f t="shared" si="9"/>
        <v>125,000 to 149,999</v>
      </c>
    </row>
    <row r="640" spans="1:8" x14ac:dyDescent="0.25">
      <c r="A640">
        <v>2014</v>
      </c>
      <c r="B640">
        <v>2012</v>
      </c>
      <c r="C640" t="s">
        <v>6</v>
      </c>
      <c r="D640">
        <v>3</v>
      </c>
      <c r="E640">
        <v>115703070.42</v>
      </c>
      <c r="F640">
        <v>187718</v>
      </c>
      <c r="G640" s="3" t="str">
        <f>INDEX(HelperTables!$B$2:$B$13,MATCH(D640,HelperTables!$A$2:$A$13,0))</f>
        <v>Homeowners Multi-Peril</v>
      </c>
      <c r="H640" s="3" t="str">
        <f t="shared" si="9"/>
        <v>150,000 to 174,999</v>
      </c>
    </row>
    <row r="641" spans="1:8" x14ac:dyDescent="0.25">
      <c r="A641">
        <v>2014</v>
      </c>
      <c r="B641">
        <v>2012</v>
      </c>
      <c r="C641" t="s">
        <v>7</v>
      </c>
      <c r="D641">
        <v>3</v>
      </c>
      <c r="E641">
        <v>182133411.62</v>
      </c>
      <c r="F641">
        <v>275949</v>
      </c>
      <c r="G641" s="3" t="str">
        <f>INDEX(HelperTables!$B$2:$B$13,MATCH(D641,HelperTables!$A$2:$A$13,0))</f>
        <v>Homeowners Multi-Peril</v>
      </c>
      <c r="H641" s="3" t="str">
        <f t="shared" si="9"/>
        <v>175,000 to 199,999</v>
      </c>
    </row>
    <row r="642" spans="1:8" x14ac:dyDescent="0.25">
      <c r="A642">
        <v>2014</v>
      </c>
      <c r="B642">
        <v>2012</v>
      </c>
      <c r="C642" t="s">
        <v>1</v>
      </c>
      <c r="D642">
        <v>3</v>
      </c>
      <c r="E642">
        <v>1135678123.5799999</v>
      </c>
      <c r="F642">
        <v>1514436</v>
      </c>
      <c r="G642" s="3" t="str">
        <f>INDEX(HelperTables!$B$2:$B$13,MATCH(D642,HelperTables!$A$2:$A$13,0))</f>
        <v>Homeowners Multi-Peril</v>
      </c>
      <c r="H642" s="3" t="str">
        <f t="shared" ref="H642:H705" si="10">IF(OR(LEFT(C642,2)="25",LEFT(C642,2)="24"),"49,999 and under",C642)</f>
        <v>200,000 to 299,999</v>
      </c>
    </row>
    <row r="643" spans="1:8" x14ac:dyDescent="0.25">
      <c r="A643">
        <v>2014</v>
      </c>
      <c r="B643">
        <v>2012</v>
      </c>
      <c r="C643" t="s">
        <v>2</v>
      </c>
      <c r="D643">
        <v>3</v>
      </c>
      <c r="E643">
        <v>1049787171.15</v>
      </c>
      <c r="F643">
        <v>1152802</v>
      </c>
      <c r="G643" s="3" t="str">
        <f>INDEX(HelperTables!$B$2:$B$13,MATCH(D643,HelperTables!$A$2:$A$13,0))</f>
        <v>Homeowners Multi-Peril</v>
      </c>
      <c r="H643" s="3" t="str">
        <f t="shared" si="10"/>
        <v>300,000 to 399,999</v>
      </c>
    </row>
    <row r="644" spans="1:8" x14ac:dyDescent="0.25">
      <c r="A644">
        <v>2014</v>
      </c>
      <c r="B644">
        <v>2012</v>
      </c>
      <c r="C644" t="s">
        <v>3</v>
      </c>
      <c r="D644">
        <v>3</v>
      </c>
      <c r="E644">
        <v>672354198.53999996</v>
      </c>
      <c r="F644">
        <v>607119</v>
      </c>
      <c r="G644" s="3" t="str">
        <f>INDEX(HelperTables!$B$2:$B$13,MATCH(D644,HelperTables!$A$2:$A$13,0))</f>
        <v>Homeowners Multi-Peril</v>
      </c>
      <c r="H644" s="3" t="str">
        <f t="shared" si="10"/>
        <v>400,000 to 499,999</v>
      </c>
    </row>
    <row r="645" spans="1:8" x14ac:dyDescent="0.25">
      <c r="A645">
        <v>2014</v>
      </c>
      <c r="B645">
        <v>2012</v>
      </c>
      <c r="C645" t="s">
        <v>53</v>
      </c>
      <c r="D645">
        <v>3</v>
      </c>
      <c r="E645">
        <v>1259070013.3900001</v>
      </c>
      <c r="F645">
        <v>711948</v>
      </c>
      <c r="G645" s="3" t="str">
        <f>INDEX(HelperTables!$B$2:$B$13,MATCH(D645,HelperTables!$A$2:$A$13,0))</f>
        <v>Homeowners Multi-Peril</v>
      </c>
      <c r="H645" s="3" t="str">
        <f t="shared" si="10"/>
        <v xml:space="preserve">500,000 and over  </v>
      </c>
    </row>
    <row r="646" spans="1:8" x14ac:dyDescent="0.25">
      <c r="A646">
        <v>2014</v>
      </c>
      <c r="B646">
        <v>2013</v>
      </c>
      <c r="C646" t="s">
        <v>50</v>
      </c>
      <c r="D646">
        <v>3</v>
      </c>
      <c r="E646">
        <v>9552</v>
      </c>
      <c r="F646">
        <v>33</v>
      </c>
      <c r="G646" s="3" t="str">
        <f>INDEX(HelperTables!$B$2:$B$13,MATCH(D646,HelperTables!$A$2:$A$13,0))</f>
        <v>Homeowners Multi-Peril</v>
      </c>
      <c r="H646" s="3" t="str">
        <f t="shared" si="10"/>
        <v>49,999 and under</v>
      </c>
    </row>
    <row r="647" spans="1:8" x14ac:dyDescent="0.25">
      <c r="A647">
        <v>2014</v>
      </c>
      <c r="B647">
        <v>2013</v>
      </c>
      <c r="C647" t="s">
        <v>51</v>
      </c>
      <c r="D647">
        <v>3</v>
      </c>
      <c r="E647">
        <v>16965</v>
      </c>
      <c r="F647">
        <v>44</v>
      </c>
      <c r="G647" s="3" t="str">
        <f>INDEX(HelperTables!$B$2:$B$13,MATCH(D647,HelperTables!$A$2:$A$13,0))</f>
        <v>Homeowners Multi-Peril</v>
      </c>
      <c r="H647" s="3" t="str">
        <f t="shared" si="10"/>
        <v>49,999 and under</v>
      </c>
    </row>
    <row r="648" spans="1:8" x14ac:dyDescent="0.25">
      <c r="A648">
        <v>2014</v>
      </c>
      <c r="B648">
        <v>2013</v>
      </c>
      <c r="C648" t="s">
        <v>52</v>
      </c>
      <c r="D648">
        <v>3</v>
      </c>
      <c r="E648">
        <v>157586</v>
      </c>
      <c r="F648">
        <v>406</v>
      </c>
      <c r="G648" s="3" t="str">
        <f>INDEX(HelperTables!$B$2:$B$13,MATCH(D648,HelperTables!$A$2:$A$13,0))</f>
        <v>Homeowners Multi-Peril</v>
      </c>
      <c r="H648" s="3" t="str">
        <f t="shared" si="10"/>
        <v xml:space="preserve">50,000 to 74,999  </v>
      </c>
    </row>
    <row r="649" spans="1:8" x14ac:dyDescent="0.25">
      <c r="A649">
        <v>2014</v>
      </c>
      <c r="B649">
        <v>2013</v>
      </c>
      <c r="C649" t="s">
        <v>54</v>
      </c>
      <c r="D649">
        <v>3</v>
      </c>
      <c r="E649">
        <v>1613088</v>
      </c>
      <c r="F649">
        <v>3599</v>
      </c>
      <c r="G649" s="3" t="str">
        <f>INDEX(HelperTables!$B$2:$B$13,MATCH(D649,HelperTables!$A$2:$A$13,0))</f>
        <v>Homeowners Multi-Peril</v>
      </c>
      <c r="H649" s="3" t="str">
        <f t="shared" si="10"/>
        <v xml:space="preserve">75,000 to 99,999  </v>
      </c>
    </row>
    <row r="650" spans="1:8" x14ac:dyDescent="0.25">
      <c r="A650">
        <v>2014</v>
      </c>
      <c r="B650">
        <v>2013</v>
      </c>
      <c r="C650" t="s">
        <v>4</v>
      </c>
      <c r="D650">
        <v>3</v>
      </c>
      <c r="E650">
        <v>10852660.279999999</v>
      </c>
      <c r="F650">
        <v>21971</v>
      </c>
      <c r="G650" s="3" t="str">
        <f>INDEX(HelperTables!$B$2:$B$13,MATCH(D650,HelperTables!$A$2:$A$13,0))</f>
        <v>Homeowners Multi-Peril</v>
      </c>
      <c r="H650" s="3" t="str">
        <f t="shared" si="10"/>
        <v>100,000 to 124,999</v>
      </c>
    </row>
    <row r="651" spans="1:8" x14ac:dyDescent="0.25">
      <c r="A651">
        <v>2014</v>
      </c>
      <c r="B651">
        <v>2013</v>
      </c>
      <c r="C651" t="s">
        <v>5</v>
      </c>
      <c r="D651">
        <v>3</v>
      </c>
      <c r="E651">
        <v>37600102.439999998</v>
      </c>
      <c r="F651">
        <v>69579</v>
      </c>
      <c r="G651" s="3" t="str">
        <f>INDEX(HelperTables!$B$2:$B$13,MATCH(D651,HelperTables!$A$2:$A$13,0))</f>
        <v>Homeowners Multi-Peril</v>
      </c>
      <c r="H651" s="3" t="str">
        <f t="shared" si="10"/>
        <v>125,000 to 149,999</v>
      </c>
    </row>
    <row r="652" spans="1:8" x14ac:dyDescent="0.25">
      <c r="A652">
        <v>2014</v>
      </c>
      <c r="B652">
        <v>2013</v>
      </c>
      <c r="C652" t="s">
        <v>6</v>
      </c>
      <c r="D652">
        <v>3</v>
      </c>
      <c r="E652">
        <v>87344047.019999996</v>
      </c>
      <c r="F652">
        <v>150446</v>
      </c>
      <c r="G652" s="3" t="str">
        <f>INDEX(HelperTables!$B$2:$B$13,MATCH(D652,HelperTables!$A$2:$A$13,0))</f>
        <v>Homeowners Multi-Peril</v>
      </c>
      <c r="H652" s="3" t="str">
        <f t="shared" si="10"/>
        <v>150,000 to 174,999</v>
      </c>
    </row>
    <row r="653" spans="1:8" x14ac:dyDescent="0.25">
      <c r="A653">
        <v>2014</v>
      </c>
      <c r="B653">
        <v>2013</v>
      </c>
      <c r="C653" t="s">
        <v>7</v>
      </c>
      <c r="D653">
        <v>3</v>
      </c>
      <c r="E653">
        <v>142165229.74000001</v>
      </c>
      <c r="F653">
        <v>228214</v>
      </c>
      <c r="G653" s="3" t="str">
        <f>INDEX(HelperTables!$B$2:$B$13,MATCH(D653,HelperTables!$A$2:$A$13,0))</f>
        <v>Homeowners Multi-Peril</v>
      </c>
      <c r="H653" s="3" t="str">
        <f t="shared" si="10"/>
        <v>175,000 to 199,999</v>
      </c>
    </row>
    <row r="654" spans="1:8" x14ac:dyDescent="0.25">
      <c r="A654">
        <v>2014</v>
      </c>
      <c r="B654">
        <v>2013</v>
      </c>
      <c r="C654" t="s">
        <v>1</v>
      </c>
      <c r="D654">
        <v>3</v>
      </c>
      <c r="E654">
        <v>1009283218.9299999</v>
      </c>
      <c r="F654">
        <v>1396161</v>
      </c>
      <c r="G654" s="3" t="str">
        <f>INDEX(HelperTables!$B$2:$B$13,MATCH(D654,HelperTables!$A$2:$A$13,0))</f>
        <v>Homeowners Multi-Peril</v>
      </c>
      <c r="H654" s="3" t="str">
        <f t="shared" si="10"/>
        <v>200,000 to 299,999</v>
      </c>
    </row>
    <row r="655" spans="1:8" x14ac:dyDescent="0.25">
      <c r="A655">
        <v>2014</v>
      </c>
      <c r="B655">
        <v>2013</v>
      </c>
      <c r="C655" t="s">
        <v>2</v>
      </c>
      <c r="D655">
        <v>3</v>
      </c>
      <c r="E655">
        <v>1023544809.92</v>
      </c>
      <c r="F655">
        <v>1165965</v>
      </c>
      <c r="G655" s="3" t="str">
        <f>INDEX(HelperTables!$B$2:$B$13,MATCH(D655,HelperTables!$A$2:$A$13,0))</f>
        <v>Homeowners Multi-Peril</v>
      </c>
      <c r="H655" s="3" t="str">
        <f t="shared" si="10"/>
        <v>300,000 to 399,999</v>
      </c>
    </row>
    <row r="656" spans="1:8" x14ac:dyDescent="0.25">
      <c r="A656">
        <v>2014</v>
      </c>
      <c r="B656">
        <v>2013</v>
      </c>
      <c r="C656" t="s">
        <v>3</v>
      </c>
      <c r="D656">
        <v>3</v>
      </c>
      <c r="E656">
        <v>677093973.40999997</v>
      </c>
      <c r="F656">
        <v>635875</v>
      </c>
      <c r="G656" s="3" t="str">
        <f>INDEX(HelperTables!$B$2:$B$13,MATCH(D656,HelperTables!$A$2:$A$13,0))</f>
        <v>Homeowners Multi-Peril</v>
      </c>
      <c r="H656" s="3" t="str">
        <f t="shared" si="10"/>
        <v>400,000 to 499,999</v>
      </c>
    </row>
    <row r="657" spans="1:8" x14ac:dyDescent="0.25">
      <c r="A657">
        <v>2014</v>
      </c>
      <c r="B657">
        <v>2013</v>
      </c>
      <c r="C657" t="s">
        <v>53</v>
      </c>
      <c r="D657">
        <v>3</v>
      </c>
      <c r="E657">
        <v>1292333238.3</v>
      </c>
      <c r="F657">
        <v>759739</v>
      </c>
      <c r="G657" s="3" t="str">
        <f>INDEX(HelperTables!$B$2:$B$13,MATCH(D657,HelperTables!$A$2:$A$13,0))</f>
        <v>Homeowners Multi-Peril</v>
      </c>
      <c r="H657" s="3" t="str">
        <f t="shared" si="10"/>
        <v xml:space="preserve">500,000 and over  </v>
      </c>
    </row>
    <row r="658" spans="1:8" x14ac:dyDescent="0.25">
      <c r="A658">
        <v>2014</v>
      </c>
      <c r="B658">
        <v>2012</v>
      </c>
      <c r="C658" t="s">
        <v>56</v>
      </c>
      <c r="D658">
        <v>4</v>
      </c>
      <c r="E658">
        <v>39227135.299999997</v>
      </c>
      <c r="F658">
        <v>252065</v>
      </c>
      <c r="G658" s="3" t="str">
        <f>INDEX(HelperTables!$B$2:$B$13,MATCH(D658,HelperTables!$A$2:$A$13,0))</f>
        <v>Renters (Tenant)</v>
      </c>
      <c r="H658" s="3" t="str">
        <f t="shared" si="10"/>
        <v xml:space="preserve">13,999 and under  </v>
      </c>
    </row>
    <row r="659" spans="1:8" x14ac:dyDescent="0.25">
      <c r="A659">
        <v>2014</v>
      </c>
      <c r="B659">
        <v>2012</v>
      </c>
      <c r="C659" t="s">
        <v>57</v>
      </c>
      <c r="D659">
        <v>4</v>
      </c>
      <c r="E659">
        <v>32006502.75</v>
      </c>
      <c r="F659">
        <v>213405</v>
      </c>
      <c r="G659" s="3" t="str">
        <f>INDEX(HelperTables!$B$2:$B$13,MATCH(D659,HelperTables!$A$2:$A$13,0))</f>
        <v>Renters (Tenant)</v>
      </c>
      <c r="H659" s="3" t="str">
        <f t="shared" si="10"/>
        <v xml:space="preserve">14,000 to 19,999  </v>
      </c>
    </row>
    <row r="660" spans="1:8" x14ac:dyDescent="0.25">
      <c r="A660">
        <v>2014</v>
      </c>
      <c r="B660">
        <v>2012</v>
      </c>
      <c r="C660" t="s">
        <v>58</v>
      </c>
      <c r="D660">
        <v>4</v>
      </c>
      <c r="E660">
        <v>60208111.539999999</v>
      </c>
      <c r="F660">
        <v>353274</v>
      </c>
      <c r="G660" s="3" t="str">
        <f>INDEX(HelperTables!$B$2:$B$13,MATCH(D660,HelperTables!$A$2:$A$13,0))</f>
        <v>Renters (Tenant)</v>
      </c>
      <c r="H660" s="3" t="str">
        <f t="shared" si="10"/>
        <v xml:space="preserve">20,000 to 25,999  </v>
      </c>
    </row>
    <row r="661" spans="1:8" x14ac:dyDescent="0.25">
      <c r="A661">
        <v>2014</v>
      </c>
      <c r="B661">
        <v>2012</v>
      </c>
      <c r="C661" t="s">
        <v>59</v>
      </c>
      <c r="D661">
        <v>4</v>
      </c>
      <c r="E661">
        <v>43610466.479999997</v>
      </c>
      <c r="F661">
        <v>236773</v>
      </c>
      <c r="G661" s="3" t="str">
        <f>INDEX(HelperTables!$B$2:$B$13,MATCH(D661,HelperTables!$A$2:$A$13,0))</f>
        <v>Renters (Tenant)</v>
      </c>
      <c r="H661" s="3" t="str">
        <f t="shared" si="10"/>
        <v xml:space="preserve">26,000 to 31,999  </v>
      </c>
    </row>
    <row r="662" spans="1:8" x14ac:dyDescent="0.25">
      <c r="A662">
        <v>2014</v>
      </c>
      <c r="B662">
        <v>2012</v>
      </c>
      <c r="C662" t="s">
        <v>60</v>
      </c>
      <c r="D662">
        <v>4</v>
      </c>
      <c r="E662">
        <v>16196264.550000001</v>
      </c>
      <c r="F662">
        <v>81657</v>
      </c>
      <c r="G662" s="3" t="str">
        <f>INDEX(HelperTables!$B$2:$B$13,MATCH(D662,HelperTables!$A$2:$A$13,0))</f>
        <v>Renters (Tenant)</v>
      </c>
      <c r="H662" s="3" t="str">
        <f t="shared" si="10"/>
        <v xml:space="preserve">32,000 to 37,999  </v>
      </c>
    </row>
    <row r="663" spans="1:8" x14ac:dyDescent="0.25">
      <c r="A663">
        <v>2014</v>
      </c>
      <c r="B663">
        <v>2012</v>
      </c>
      <c r="C663" t="s">
        <v>61</v>
      </c>
      <c r="D663">
        <v>4</v>
      </c>
      <c r="E663">
        <v>18810402.48</v>
      </c>
      <c r="F663">
        <v>82313</v>
      </c>
      <c r="G663" s="3" t="str">
        <f>INDEX(HelperTables!$B$2:$B$13,MATCH(D663,HelperTables!$A$2:$A$13,0))</f>
        <v>Renters (Tenant)</v>
      </c>
      <c r="H663" s="3" t="str">
        <f t="shared" si="10"/>
        <v xml:space="preserve">38,000 to 43,999  </v>
      </c>
    </row>
    <row r="664" spans="1:8" x14ac:dyDescent="0.25">
      <c r="A664">
        <v>2014</v>
      </c>
      <c r="B664">
        <v>2012</v>
      </c>
      <c r="C664" t="s">
        <v>62</v>
      </c>
      <c r="D664">
        <v>4</v>
      </c>
      <c r="E664">
        <v>7673521.4699999997</v>
      </c>
      <c r="F664">
        <v>34191</v>
      </c>
      <c r="G664" s="3" t="str">
        <f>INDEX(HelperTables!$B$2:$B$13,MATCH(D664,HelperTables!$A$2:$A$13,0))</f>
        <v>Renters (Tenant)</v>
      </c>
      <c r="H664" s="3" t="str">
        <f t="shared" si="10"/>
        <v xml:space="preserve">44,000 to 49,999  </v>
      </c>
    </row>
    <row r="665" spans="1:8" x14ac:dyDescent="0.25">
      <c r="A665">
        <v>2014</v>
      </c>
      <c r="B665">
        <v>2012</v>
      </c>
      <c r="C665" t="s">
        <v>52</v>
      </c>
      <c r="D665">
        <v>4</v>
      </c>
      <c r="E665">
        <v>44426382.200000003</v>
      </c>
      <c r="F665">
        <v>157038</v>
      </c>
      <c r="G665" s="3" t="str">
        <f>INDEX(HelperTables!$B$2:$B$13,MATCH(D665,HelperTables!$A$2:$A$13,0))</f>
        <v>Renters (Tenant)</v>
      </c>
      <c r="H665" s="3" t="str">
        <f t="shared" si="10"/>
        <v xml:space="preserve">50,000 to 74,999  </v>
      </c>
    </row>
    <row r="666" spans="1:8" x14ac:dyDescent="0.25">
      <c r="A666">
        <v>2014</v>
      </c>
      <c r="B666">
        <v>2012</v>
      </c>
      <c r="C666" t="s">
        <v>54</v>
      </c>
      <c r="D666">
        <v>4</v>
      </c>
      <c r="E666">
        <v>14287319.07</v>
      </c>
      <c r="F666">
        <v>40058</v>
      </c>
      <c r="G666" s="3" t="str">
        <f>INDEX(HelperTables!$B$2:$B$13,MATCH(D666,HelperTables!$A$2:$A$13,0))</f>
        <v>Renters (Tenant)</v>
      </c>
      <c r="H666" s="3" t="str">
        <f t="shared" si="10"/>
        <v xml:space="preserve">75,000 to 99,999  </v>
      </c>
    </row>
    <row r="667" spans="1:8" x14ac:dyDescent="0.25">
      <c r="A667">
        <v>2014</v>
      </c>
      <c r="B667">
        <v>2012</v>
      </c>
      <c r="C667" t="s">
        <v>55</v>
      </c>
      <c r="D667">
        <v>4</v>
      </c>
      <c r="E667">
        <v>36780360.880000003</v>
      </c>
      <c r="F667">
        <v>66006</v>
      </c>
      <c r="G667" s="3" t="str">
        <f>INDEX(HelperTables!$B$2:$B$13,MATCH(D667,HelperTables!$A$2:$A$13,0))</f>
        <v>Renters (Tenant)</v>
      </c>
      <c r="H667" s="3" t="str">
        <f t="shared" si="10"/>
        <v xml:space="preserve">100,000 and over  </v>
      </c>
    </row>
    <row r="668" spans="1:8" x14ac:dyDescent="0.25">
      <c r="A668">
        <v>2014</v>
      </c>
      <c r="B668">
        <v>2013</v>
      </c>
      <c r="C668" t="s">
        <v>56</v>
      </c>
      <c r="D668">
        <v>4</v>
      </c>
      <c r="E668">
        <v>42716138.18</v>
      </c>
      <c r="F668">
        <v>274775</v>
      </c>
      <c r="G668" s="3" t="str">
        <f>INDEX(HelperTables!$B$2:$B$13,MATCH(D668,HelperTables!$A$2:$A$13,0))</f>
        <v>Renters (Tenant)</v>
      </c>
      <c r="H668" s="3" t="str">
        <f t="shared" si="10"/>
        <v xml:space="preserve">13,999 and under  </v>
      </c>
    </row>
    <row r="669" spans="1:8" x14ac:dyDescent="0.25">
      <c r="A669">
        <v>2014</v>
      </c>
      <c r="B669">
        <v>2013</v>
      </c>
      <c r="C669" t="s">
        <v>57</v>
      </c>
      <c r="D669">
        <v>4</v>
      </c>
      <c r="E669">
        <v>36457153.75</v>
      </c>
      <c r="F669">
        <v>242253</v>
      </c>
      <c r="G669" s="3" t="str">
        <f>INDEX(HelperTables!$B$2:$B$13,MATCH(D669,HelperTables!$A$2:$A$13,0))</f>
        <v>Renters (Tenant)</v>
      </c>
      <c r="H669" s="3" t="str">
        <f t="shared" si="10"/>
        <v xml:space="preserve">14,000 to 19,999  </v>
      </c>
    </row>
    <row r="670" spans="1:8" x14ac:dyDescent="0.25">
      <c r="A670">
        <v>2014</v>
      </c>
      <c r="B670">
        <v>2013</v>
      </c>
      <c r="C670" t="s">
        <v>58</v>
      </c>
      <c r="D670">
        <v>4</v>
      </c>
      <c r="E670">
        <v>61808123.630000003</v>
      </c>
      <c r="F670">
        <v>363007</v>
      </c>
      <c r="G670" s="3" t="str">
        <f>INDEX(HelperTables!$B$2:$B$13,MATCH(D670,HelperTables!$A$2:$A$13,0))</f>
        <v>Renters (Tenant)</v>
      </c>
      <c r="H670" s="3" t="str">
        <f t="shared" si="10"/>
        <v xml:space="preserve">20,000 to 25,999  </v>
      </c>
    </row>
    <row r="671" spans="1:8" x14ac:dyDescent="0.25">
      <c r="A671">
        <v>2014</v>
      </c>
      <c r="B671">
        <v>2013</v>
      </c>
      <c r="C671" t="s">
        <v>59</v>
      </c>
      <c r="D671">
        <v>4</v>
      </c>
      <c r="E671">
        <v>48316648.789999999</v>
      </c>
      <c r="F671">
        <v>263587</v>
      </c>
      <c r="G671" s="3" t="str">
        <f>INDEX(HelperTables!$B$2:$B$13,MATCH(D671,HelperTables!$A$2:$A$13,0))</f>
        <v>Renters (Tenant)</v>
      </c>
      <c r="H671" s="3" t="str">
        <f t="shared" si="10"/>
        <v xml:space="preserve">26,000 to 31,999  </v>
      </c>
    </row>
    <row r="672" spans="1:8" x14ac:dyDescent="0.25">
      <c r="A672">
        <v>2014</v>
      </c>
      <c r="B672">
        <v>2013</v>
      </c>
      <c r="C672" t="s">
        <v>60</v>
      </c>
      <c r="D672">
        <v>4</v>
      </c>
      <c r="E672">
        <v>18001869.98</v>
      </c>
      <c r="F672">
        <v>94745</v>
      </c>
      <c r="G672" s="3" t="str">
        <f>INDEX(HelperTables!$B$2:$B$13,MATCH(D672,HelperTables!$A$2:$A$13,0))</f>
        <v>Renters (Tenant)</v>
      </c>
      <c r="H672" s="3" t="str">
        <f t="shared" si="10"/>
        <v xml:space="preserve">32,000 to 37,999  </v>
      </c>
    </row>
    <row r="673" spans="1:8" x14ac:dyDescent="0.25">
      <c r="A673">
        <v>2014</v>
      </c>
      <c r="B673">
        <v>2013</v>
      </c>
      <c r="C673" t="s">
        <v>61</v>
      </c>
      <c r="D673">
        <v>4</v>
      </c>
      <c r="E673">
        <v>19438299.25</v>
      </c>
      <c r="F673">
        <v>86675</v>
      </c>
      <c r="G673" s="3" t="str">
        <f>INDEX(HelperTables!$B$2:$B$13,MATCH(D673,HelperTables!$A$2:$A$13,0))</f>
        <v>Renters (Tenant)</v>
      </c>
      <c r="H673" s="3" t="str">
        <f t="shared" si="10"/>
        <v xml:space="preserve">38,000 to 43,999  </v>
      </c>
    </row>
    <row r="674" spans="1:8" x14ac:dyDescent="0.25">
      <c r="A674">
        <v>2014</v>
      </c>
      <c r="B674">
        <v>2013</v>
      </c>
      <c r="C674" t="s">
        <v>62</v>
      </c>
      <c r="D674">
        <v>4</v>
      </c>
      <c r="E674">
        <v>8140994.71</v>
      </c>
      <c r="F674">
        <v>37034</v>
      </c>
      <c r="G674" s="3" t="str">
        <f>INDEX(HelperTables!$B$2:$B$13,MATCH(D674,HelperTables!$A$2:$A$13,0))</f>
        <v>Renters (Tenant)</v>
      </c>
      <c r="H674" s="3" t="str">
        <f t="shared" si="10"/>
        <v xml:space="preserve">44,000 to 49,999  </v>
      </c>
    </row>
    <row r="675" spans="1:8" x14ac:dyDescent="0.25">
      <c r="A675">
        <v>2014</v>
      </c>
      <c r="B675">
        <v>2013</v>
      </c>
      <c r="C675" t="s">
        <v>52</v>
      </c>
      <c r="D675">
        <v>4</v>
      </c>
      <c r="E675">
        <v>45368474.390000001</v>
      </c>
      <c r="F675">
        <v>164391</v>
      </c>
      <c r="G675" s="3" t="str">
        <f>INDEX(HelperTables!$B$2:$B$13,MATCH(D675,HelperTables!$A$2:$A$13,0))</f>
        <v>Renters (Tenant)</v>
      </c>
      <c r="H675" s="3" t="str">
        <f t="shared" si="10"/>
        <v xml:space="preserve">50,000 to 74,999  </v>
      </c>
    </row>
    <row r="676" spans="1:8" x14ac:dyDescent="0.25">
      <c r="A676">
        <v>2014</v>
      </c>
      <c r="B676">
        <v>2013</v>
      </c>
      <c r="C676" t="s">
        <v>54</v>
      </c>
      <c r="D676">
        <v>4</v>
      </c>
      <c r="E676">
        <v>14829020.66</v>
      </c>
      <c r="F676">
        <v>42271</v>
      </c>
      <c r="G676" s="3" t="str">
        <f>INDEX(HelperTables!$B$2:$B$13,MATCH(D676,HelperTables!$A$2:$A$13,0))</f>
        <v>Renters (Tenant)</v>
      </c>
      <c r="H676" s="3" t="str">
        <f t="shared" si="10"/>
        <v xml:space="preserve">75,000 to 99,999  </v>
      </c>
    </row>
    <row r="677" spans="1:8" x14ac:dyDescent="0.25">
      <c r="A677">
        <v>2014</v>
      </c>
      <c r="B677">
        <v>2013</v>
      </c>
      <c r="C677" t="s">
        <v>55</v>
      </c>
      <c r="D677">
        <v>4</v>
      </c>
      <c r="E677">
        <v>37879385.43</v>
      </c>
      <c r="F677">
        <v>69931</v>
      </c>
      <c r="G677" s="3" t="str">
        <f>INDEX(HelperTables!$B$2:$B$13,MATCH(D677,HelperTables!$A$2:$A$13,0))</f>
        <v>Renters (Tenant)</v>
      </c>
      <c r="H677" s="3" t="str">
        <f t="shared" si="10"/>
        <v xml:space="preserve">100,000 and over  </v>
      </c>
    </row>
    <row r="678" spans="1:8" x14ac:dyDescent="0.25">
      <c r="A678">
        <v>2014</v>
      </c>
      <c r="B678">
        <v>2012</v>
      </c>
      <c r="C678" t="s">
        <v>50</v>
      </c>
      <c r="D678">
        <v>5</v>
      </c>
      <c r="E678">
        <v>6420.76</v>
      </c>
      <c r="F678">
        <v>104</v>
      </c>
      <c r="G678" s="3" t="str">
        <f>INDEX(HelperTables!$B$2:$B$13,MATCH(D678,HelperTables!$A$2:$A$13,0))</f>
        <v>Homeowners Multi-Peril</v>
      </c>
      <c r="H678" s="3" t="str">
        <f t="shared" si="10"/>
        <v>49,999 and under</v>
      </c>
    </row>
    <row r="679" spans="1:8" x14ac:dyDescent="0.25">
      <c r="A679">
        <v>2014</v>
      </c>
      <c r="B679">
        <v>2012</v>
      </c>
      <c r="C679" t="s">
        <v>51</v>
      </c>
      <c r="D679">
        <v>5</v>
      </c>
      <c r="E679">
        <v>0</v>
      </c>
      <c r="F679">
        <v>0</v>
      </c>
      <c r="G679" s="3" t="str">
        <f>INDEX(HelperTables!$B$2:$B$13,MATCH(D679,HelperTables!$A$2:$A$13,0))</f>
        <v>Homeowners Multi-Peril</v>
      </c>
      <c r="H679" s="3" t="str">
        <f t="shared" si="10"/>
        <v>49,999 and under</v>
      </c>
    </row>
    <row r="680" spans="1:8" x14ac:dyDescent="0.25">
      <c r="A680">
        <v>2014</v>
      </c>
      <c r="B680">
        <v>2012</v>
      </c>
      <c r="C680" t="s">
        <v>52</v>
      </c>
      <c r="D680">
        <v>5</v>
      </c>
      <c r="E680">
        <v>9518</v>
      </c>
      <c r="F680">
        <v>25</v>
      </c>
      <c r="G680" s="3" t="str">
        <f>INDEX(HelperTables!$B$2:$B$13,MATCH(D680,HelperTables!$A$2:$A$13,0))</f>
        <v>Homeowners Multi-Peril</v>
      </c>
      <c r="H680" s="3" t="str">
        <f t="shared" si="10"/>
        <v xml:space="preserve">50,000 to 74,999  </v>
      </c>
    </row>
    <row r="681" spans="1:8" x14ac:dyDescent="0.25">
      <c r="A681">
        <v>2014</v>
      </c>
      <c r="B681">
        <v>2012</v>
      </c>
      <c r="C681" t="s">
        <v>54</v>
      </c>
      <c r="D681">
        <v>5</v>
      </c>
      <c r="E681">
        <v>201275.46</v>
      </c>
      <c r="F681">
        <v>433</v>
      </c>
      <c r="G681" s="3" t="str">
        <f>INDEX(HelperTables!$B$2:$B$13,MATCH(D681,HelperTables!$A$2:$A$13,0))</f>
        <v>Homeowners Multi-Peril</v>
      </c>
      <c r="H681" s="3" t="str">
        <f t="shared" si="10"/>
        <v xml:space="preserve">75,000 to 99,999  </v>
      </c>
    </row>
    <row r="682" spans="1:8" x14ac:dyDescent="0.25">
      <c r="A682">
        <v>2014</v>
      </c>
      <c r="B682">
        <v>2012</v>
      </c>
      <c r="C682" t="s">
        <v>4</v>
      </c>
      <c r="D682">
        <v>5</v>
      </c>
      <c r="E682">
        <v>1980221.13</v>
      </c>
      <c r="F682">
        <v>4006</v>
      </c>
      <c r="G682" s="3" t="str">
        <f>INDEX(HelperTables!$B$2:$B$13,MATCH(D682,HelperTables!$A$2:$A$13,0))</f>
        <v>Homeowners Multi-Peril</v>
      </c>
      <c r="H682" s="3" t="str">
        <f t="shared" si="10"/>
        <v>100,000 to 124,999</v>
      </c>
    </row>
    <row r="683" spans="1:8" x14ac:dyDescent="0.25">
      <c r="A683">
        <v>2014</v>
      </c>
      <c r="B683">
        <v>2012</v>
      </c>
      <c r="C683" t="s">
        <v>5</v>
      </c>
      <c r="D683">
        <v>5</v>
      </c>
      <c r="E683">
        <v>9074712.5600000005</v>
      </c>
      <c r="F683">
        <v>17254</v>
      </c>
      <c r="G683" s="3" t="str">
        <f>INDEX(HelperTables!$B$2:$B$13,MATCH(D683,HelperTables!$A$2:$A$13,0))</f>
        <v>Homeowners Multi-Peril</v>
      </c>
      <c r="H683" s="3" t="str">
        <f t="shared" si="10"/>
        <v>125,000 to 149,999</v>
      </c>
    </row>
    <row r="684" spans="1:8" x14ac:dyDescent="0.25">
      <c r="A684">
        <v>2014</v>
      </c>
      <c r="B684">
        <v>2012</v>
      </c>
      <c r="C684" t="s">
        <v>6</v>
      </c>
      <c r="D684">
        <v>5</v>
      </c>
      <c r="E684">
        <v>23825810.780000001</v>
      </c>
      <c r="F684">
        <v>41139</v>
      </c>
      <c r="G684" s="3" t="str">
        <f>INDEX(HelperTables!$B$2:$B$13,MATCH(D684,HelperTables!$A$2:$A$13,0))</f>
        <v>Homeowners Multi-Peril</v>
      </c>
      <c r="H684" s="3" t="str">
        <f t="shared" si="10"/>
        <v>150,000 to 174,999</v>
      </c>
    </row>
    <row r="685" spans="1:8" x14ac:dyDescent="0.25">
      <c r="A685">
        <v>2014</v>
      </c>
      <c r="B685">
        <v>2012</v>
      </c>
      <c r="C685" t="s">
        <v>7</v>
      </c>
      <c r="D685">
        <v>5</v>
      </c>
      <c r="E685">
        <v>44990344.899999999</v>
      </c>
      <c r="F685">
        <v>70324</v>
      </c>
      <c r="G685" s="3" t="str">
        <f>INDEX(HelperTables!$B$2:$B$13,MATCH(D685,HelperTables!$A$2:$A$13,0))</f>
        <v>Homeowners Multi-Peril</v>
      </c>
      <c r="H685" s="3" t="str">
        <f t="shared" si="10"/>
        <v>175,000 to 199,999</v>
      </c>
    </row>
    <row r="686" spans="1:8" x14ac:dyDescent="0.25">
      <c r="A686">
        <v>2014</v>
      </c>
      <c r="B686">
        <v>2012</v>
      </c>
      <c r="C686" t="s">
        <v>1</v>
      </c>
      <c r="D686">
        <v>5</v>
      </c>
      <c r="E686">
        <v>317556073.24000001</v>
      </c>
      <c r="F686">
        <v>404712</v>
      </c>
      <c r="G686" s="3" t="str">
        <f>INDEX(HelperTables!$B$2:$B$13,MATCH(D686,HelperTables!$A$2:$A$13,0))</f>
        <v>Homeowners Multi-Peril</v>
      </c>
      <c r="H686" s="3" t="str">
        <f t="shared" si="10"/>
        <v>200,000 to 299,999</v>
      </c>
    </row>
    <row r="687" spans="1:8" x14ac:dyDescent="0.25">
      <c r="A687">
        <v>2014</v>
      </c>
      <c r="B687">
        <v>2012</v>
      </c>
      <c r="C687" t="s">
        <v>2</v>
      </c>
      <c r="D687">
        <v>5</v>
      </c>
      <c r="E687">
        <v>263762753.38999999</v>
      </c>
      <c r="F687">
        <v>272614</v>
      </c>
      <c r="G687" s="3" t="str">
        <f>INDEX(HelperTables!$B$2:$B$13,MATCH(D687,HelperTables!$A$2:$A$13,0))</f>
        <v>Homeowners Multi-Peril</v>
      </c>
      <c r="H687" s="3" t="str">
        <f t="shared" si="10"/>
        <v>300,000 to 399,999</v>
      </c>
    </row>
    <row r="688" spans="1:8" x14ac:dyDescent="0.25">
      <c r="A688">
        <v>2014</v>
      </c>
      <c r="B688">
        <v>2012</v>
      </c>
      <c r="C688" t="s">
        <v>3</v>
      </c>
      <c r="D688">
        <v>5</v>
      </c>
      <c r="E688">
        <v>167497085.81999999</v>
      </c>
      <c r="F688">
        <v>143454</v>
      </c>
      <c r="G688" s="3" t="str">
        <f>INDEX(HelperTables!$B$2:$B$13,MATCH(D688,HelperTables!$A$2:$A$13,0))</f>
        <v>Homeowners Multi-Peril</v>
      </c>
      <c r="H688" s="3" t="str">
        <f t="shared" si="10"/>
        <v>400,000 to 499,999</v>
      </c>
    </row>
    <row r="689" spans="1:8" x14ac:dyDescent="0.25">
      <c r="A689">
        <v>2014</v>
      </c>
      <c r="B689">
        <v>2012</v>
      </c>
      <c r="C689" t="s">
        <v>53</v>
      </c>
      <c r="D689">
        <v>5</v>
      </c>
      <c r="E689">
        <v>571085692.54999995</v>
      </c>
      <c r="F689">
        <v>217500</v>
      </c>
      <c r="G689" s="3" t="str">
        <f>INDEX(HelperTables!$B$2:$B$13,MATCH(D689,HelperTables!$A$2:$A$13,0))</f>
        <v>Homeowners Multi-Peril</v>
      </c>
      <c r="H689" s="3" t="str">
        <f t="shared" si="10"/>
        <v xml:space="preserve">500,000 and over  </v>
      </c>
    </row>
    <row r="690" spans="1:8" x14ac:dyDescent="0.25">
      <c r="A690">
        <v>2014</v>
      </c>
      <c r="B690">
        <v>2013</v>
      </c>
      <c r="C690" t="s">
        <v>50</v>
      </c>
      <c r="D690">
        <v>5</v>
      </c>
      <c r="E690">
        <v>6075.33</v>
      </c>
      <c r="F690">
        <v>98</v>
      </c>
      <c r="G690" s="3" t="str">
        <f>INDEX(HelperTables!$B$2:$B$13,MATCH(D690,HelperTables!$A$2:$A$13,0))</f>
        <v>Homeowners Multi-Peril</v>
      </c>
      <c r="H690" s="3" t="str">
        <f t="shared" si="10"/>
        <v>49,999 and under</v>
      </c>
    </row>
    <row r="691" spans="1:8" x14ac:dyDescent="0.25">
      <c r="A691">
        <v>2014</v>
      </c>
      <c r="B691">
        <v>2013</v>
      </c>
      <c r="C691" t="s">
        <v>51</v>
      </c>
      <c r="D691">
        <v>5</v>
      </c>
      <c r="E691">
        <v>0</v>
      </c>
      <c r="F691">
        <v>0</v>
      </c>
      <c r="G691" s="3" t="str">
        <f>INDEX(HelperTables!$B$2:$B$13,MATCH(D691,HelperTables!$A$2:$A$13,0))</f>
        <v>Homeowners Multi-Peril</v>
      </c>
      <c r="H691" s="3" t="str">
        <f t="shared" si="10"/>
        <v>49,999 and under</v>
      </c>
    </row>
    <row r="692" spans="1:8" x14ac:dyDescent="0.25">
      <c r="A692">
        <v>2014</v>
      </c>
      <c r="B692">
        <v>2013</v>
      </c>
      <c r="C692" t="s">
        <v>52</v>
      </c>
      <c r="D692">
        <v>5</v>
      </c>
      <c r="E692">
        <v>12061.75</v>
      </c>
      <c r="F692">
        <v>27</v>
      </c>
      <c r="G692" s="3" t="str">
        <f>INDEX(HelperTables!$B$2:$B$13,MATCH(D692,HelperTables!$A$2:$A$13,0))</f>
        <v>Homeowners Multi-Peril</v>
      </c>
      <c r="H692" s="3" t="str">
        <f t="shared" si="10"/>
        <v xml:space="preserve">50,000 to 74,999  </v>
      </c>
    </row>
    <row r="693" spans="1:8" x14ac:dyDescent="0.25">
      <c r="A693">
        <v>2014</v>
      </c>
      <c r="B693">
        <v>2013</v>
      </c>
      <c r="C693" t="s">
        <v>54</v>
      </c>
      <c r="D693">
        <v>5</v>
      </c>
      <c r="E693">
        <v>262532.74</v>
      </c>
      <c r="F693">
        <v>544</v>
      </c>
      <c r="G693" s="3" t="str">
        <f>INDEX(HelperTables!$B$2:$B$13,MATCH(D693,HelperTables!$A$2:$A$13,0))</f>
        <v>Homeowners Multi-Peril</v>
      </c>
      <c r="H693" s="3" t="str">
        <f t="shared" si="10"/>
        <v xml:space="preserve">75,000 to 99,999  </v>
      </c>
    </row>
    <row r="694" spans="1:8" x14ac:dyDescent="0.25">
      <c r="A694">
        <v>2014</v>
      </c>
      <c r="B694">
        <v>2013</v>
      </c>
      <c r="C694" t="s">
        <v>4</v>
      </c>
      <c r="D694">
        <v>5</v>
      </c>
      <c r="E694">
        <v>2943203.14</v>
      </c>
      <c r="F694">
        <v>5667</v>
      </c>
      <c r="G694" s="3" t="str">
        <f>INDEX(HelperTables!$B$2:$B$13,MATCH(D694,HelperTables!$A$2:$A$13,0))</f>
        <v>Homeowners Multi-Peril</v>
      </c>
      <c r="H694" s="3" t="str">
        <f t="shared" si="10"/>
        <v>100,000 to 124,999</v>
      </c>
    </row>
    <row r="695" spans="1:8" x14ac:dyDescent="0.25">
      <c r="A695">
        <v>2014</v>
      </c>
      <c r="B695">
        <v>2013</v>
      </c>
      <c r="C695" t="s">
        <v>5</v>
      </c>
      <c r="D695">
        <v>5</v>
      </c>
      <c r="E695">
        <v>13682313.52</v>
      </c>
      <c r="F695">
        <v>24791</v>
      </c>
      <c r="G695" s="3" t="str">
        <f>INDEX(HelperTables!$B$2:$B$13,MATCH(D695,HelperTables!$A$2:$A$13,0))</f>
        <v>Homeowners Multi-Peril</v>
      </c>
      <c r="H695" s="3" t="str">
        <f t="shared" si="10"/>
        <v>125,000 to 149,999</v>
      </c>
    </row>
    <row r="696" spans="1:8" x14ac:dyDescent="0.25">
      <c r="A696">
        <v>2014</v>
      </c>
      <c r="B696">
        <v>2013</v>
      </c>
      <c r="C696" t="s">
        <v>6</v>
      </c>
      <c r="D696">
        <v>5</v>
      </c>
      <c r="E696">
        <v>32940340.16</v>
      </c>
      <c r="F696">
        <v>54647</v>
      </c>
      <c r="G696" s="3" t="str">
        <f>INDEX(HelperTables!$B$2:$B$13,MATCH(D696,HelperTables!$A$2:$A$13,0))</f>
        <v>Homeowners Multi-Peril</v>
      </c>
      <c r="H696" s="3" t="str">
        <f t="shared" si="10"/>
        <v>150,000 to 174,999</v>
      </c>
    </row>
    <row r="697" spans="1:8" x14ac:dyDescent="0.25">
      <c r="A697">
        <v>2014</v>
      </c>
      <c r="B697">
        <v>2013</v>
      </c>
      <c r="C697" t="s">
        <v>7</v>
      </c>
      <c r="D697">
        <v>5</v>
      </c>
      <c r="E697">
        <v>56675328.960000001</v>
      </c>
      <c r="F697">
        <v>85692</v>
      </c>
      <c r="G697" s="3" t="str">
        <f>INDEX(HelperTables!$B$2:$B$13,MATCH(D697,HelperTables!$A$2:$A$13,0))</f>
        <v>Homeowners Multi-Peril</v>
      </c>
      <c r="H697" s="3" t="str">
        <f t="shared" si="10"/>
        <v>175,000 to 199,999</v>
      </c>
    </row>
    <row r="698" spans="1:8" x14ac:dyDescent="0.25">
      <c r="A698">
        <v>2014</v>
      </c>
      <c r="B698">
        <v>2013</v>
      </c>
      <c r="C698" t="s">
        <v>1</v>
      </c>
      <c r="D698">
        <v>5</v>
      </c>
      <c r="E698">
        <v>346916801.01999998</v>
      </c>
      <c r="F698">
        <v>437062</v>
      </c>
      <c r="G698" s="3" t="str">
        <f>INDEX(HelperTables!$B$2:$B$13,MATCH(D698,HelperTables!$A$2:$A$13,0))</f>
        <v>Homeowners Multi-Peril</v>
      </c>
      <c r="H698" s="3" t="str">
        <f t="shared" si="10"/>
        <v>200,000 to 299,999</v>
      </c>
    </row>
    <row r="699" spans="1:8" x14ac:dyDescent="0.25">
      <c r="A699">
        <v>2014</v>
      </c>
      <c r="B699">
        <v>2013</v>
      </c>
      <c r="C699" t="s">
        <v>2</v>
      </c>
      <c r="D699">
        <v>5</v>
      </c>
      <c r="E699">
        <v>288831218.35000002</v>
      </c>
      <c r="F699">
        <v>294757</v>
      </c>
      <c r="G699" s="3" t="str">
        <f>INDEX(HelperTables!$B$2:$B$13,MATCH(D699,HelperTables!$A$2:$A$13,0))</f>
        <v>Homeowners Multi-Peril</v>
      </c>
      <c r="H699" s="3" t="str">
        <f t="shared" si="10"/>
        <v>300,000 to 399,999</v>
      </c>
    </row>
    <row r="700" spans="1:8" x14ac:dyDescent="0.25">
      <c r="A700">
        <v>2014</v>
      </c>
      <c r="B700">
        <v>2013</v>
      </c>
      <c r="C700" t="s">
        <v>3</v>
      </c>
      <c r="D700">
        <v>5</v>
      </c>
      <c r="E700">
        <v>182471621.74000001</v>
      </c>
      <c r="F700">
        <v>153870</v>
      </c>
      <c r="G700" s="3" t="str">
        <f>INDEX(HelperTables!$B$2:$B$13,MATCH(D700,HelperTables!$A$2:$A$13,0))</f>
        <v>Homeowners Multi-Peril</v>
      </c>
      <c r="H700" s="3" t="str">
        <f t="shared" si="10"/>
        <v>400,000 to 499,999</v>
      </c>
    </row>
    <row r="701" spans="1:8" x14ac:dyDescent="0.25">
      <c r="A701">
        <v>2014</v>
      </c>
      <c r="B701">
        <v>2013</v>
      </c>
      <c r="C701" t="s">
        <v>53</v>
      </c>
      <c r="D701">
        <v>5</v>
      </c>
      <c r="E701">
        <v>613718855.17999995</v>
      </c>
      <c r="F701">
        <v>229037</v>
      </c>
      <c r="G701" s="3" t="str">
        <f>INDEX(HelperTables!$B$2:$B$13,MATCH(D701,HelperTables!$A$2:$A$13,0))</f>
        <v>Homeowners Multi-Peril</v>
      </c>
      <c r="H701" s="3" t="str">
        <f t="shared" si="10"/>
        <v xml:space="preserve">500,000 and over  </v>
      </c>
    </row>
    <row r="702" spans="1:8" x14ac:dyDescent="0.25">
      <c r="A702">
        <v>2014</v>
      </c>
      <c r="B702">
        <v>2012</v>
      </c>
      <c r="C702" t="s">
        <v>56</v>
      </c>
      <c r="D702">
        <v>6</v>
      </c>
      <c r="E702">
        <v>41951551.939999998</v>
      </c>
      <c r="F702">
        <v>147741</v>
      </c>
      <c r="G702" s="3" t="str">
        <f>INDEX(HelperTables!$B$2:$B$13,MATCH(D702,HelperTables!$A$2:$A$13,0))</f>
        <v>Condominium Unit Owners</v>
      </c>
      <c r="H702" s="3" t="str">
        <f t="shared" si="10"/>
        <v xml:space="preserve">13,999 and under  </v>
      </c>
    </row>
    <row r="703" spans="1:8" x14ac:dyDescent="0.25">
      <c r="A703">
        <v>2014</v>
      </c>
      <c r="B703">
        <v>2012</v>
      </c>
      <c r="C703" t="s">
        <v>57</v>
      </c>
      <c r="D703">
        <v>6</v>
      </c>
      <c r="E703">
        <v>10120180.800000001</v>
      </c>
      <c r="F703">
        <v>32506</v>
      </c>
      <c r="G703" s="3" t="str">
        <f>INDEX(HelperTables!$B$2:$B$13,MATCH(D703,HelperTables!$A$2:$A$13,0))</f>
        <v>Condominium Unit Owners</v>
      </c>
      <c r="H703" s="3" t="str">
        <f t="shared" si="10"/>
        <v xml:space="preserve">14,000 to 19,999  </v>
      </c>
    </row>
    <row r="704" spans="1:8" x14ac:dyDescent="0.25">
      <c r="A704">
        <v>2014</v>
      </c>
      <c r="B704">
        <v>2012</v>
      </c>
      <c r="C704" t="s">
        <v>58</v>
      </c>
      <c r="D704">
        <v>6</v>
      </c>
      <c r="E704">
        <v>25524347.960000001</v>
      </c>
      <c r="F704">
        <v>76991</v>
      </c>
      <c r="G704" s="3" t="str">
        <f>INDEX(HelperTables!$B$2:$B$13,MATCH(D704,HelperTables!$A$2:$A$13,0))</f>
        <v>Condominium Unit Owners</v>
      </c>
      <c r="H704" s="3" t="str">
        <f t="shared" si="10"/>
        <v xml:space="preserve">20,000 to 25,999  </v>
      </c>
    </row>
    <row r="705" spans="1:8" x14ac:dyDescent="0.25">
      <c r="A705">
        <v>2014</v>
      </c>
      <c r="B705">
        <v>2012</v>
      </c>
      <c r="C705" t="s">
        <v>59</v>
      </c>
      <c r="D705">
        <v>6</v>
      </c>
      <c r="E705">
        <v>20714421.789999999</v>
      </c>
      <c r="F705">
        <v>60721</v>
      </c>
      <c r="G705" s="3" t="str">
        <f>INDEX(HelperTables!$B$2:$B$13,MATCH(D705,HelperTables!$A$2:$A$13,0))</f>
        <v>Condominium Unit Owners</v>
      </c>
      <c r="H705" s="3" t="str">
        <f t="shared" si="10"/>
        <v xml:space="preserve">26,000 to 31,999  </v>
      </c>
    </row>
    <row r="706" spans="1:8" x14ac:dyDescent="0.25">
      <c r="A706">
        <v>2014</v>
      </c>
      <c r="B706">
        <v>2012</v>
      </c>
      <c r="C706" t="s">
        <v>60</v>
      </c>
      <c r="D706">
        <v>6</v>
      </c>
      <c r="E706">
        <v>12996433.49</v>
      </c>
      <c r="F706">
        <v>38594</v>
      </c>
      <c r="G706" s="3" t="str">
        <f>INDEX(HelperTables!$B$2:$B$13,MATCH(D706,HelperTables!$A$2:$A$13,0))</f>
        <v>Condominium Unit Owners</v>
      </c>
      <c r="H706" s="3" t="str">
        <f t="shared" ref="H706:H769" si="11">IF(OR(LEFT(C706,2)="25",LEFT(C706,2)="24"),"49,999 and under",C706)</f>
        <v xml:space="preserve">32,000 to 37,999  </v>
      </c>
    </row>
    <row r="707" spans="1:8" x14ac:dyDescent="0.25">
      <c r="A707">
        <v>2014</v>
      </c>
      <c r="B707">
        <v>2012</v>
      </c>
      <c r="C707" t="s">
        <v>61</v>
      </c>
      <c r="D707">
        <v>6</v>
      </c>
      <c r="E707">
        <v>15760041.27</v>
      </c>
      <c r="F707">
        <v>43844</v>
      </c>
      <c r="G707" s="3" t="str">
        <f>INDEX(HelperTables!$B$2:$B$13,MATCH(D707,HelperTables!$A$2:$A$13,0))</f>
        <v>Condominium Unit Owners</v>
      </c>
      <c r="H707" s="3" t="str">
        <f t="shared" si="11"/>
        <v xml:space="preserve">38,000 to 43,999  </v>
      </c>
    </row>
    <row r="708" spans="1:8" x14ac:dyDescent="0.25">
      <c r="A708">
        <v>2014</v>
      </c>
      <c r="B708">
        <v>2012</v>
      </c>
      <c r="C708" t="s">
        <v>62</v>
      </c>
      <c r="D708">
        <v>6</v>
      </c>
      <c r="E708">
        <v>9377532.1799999997</v>
      </c>
      <c r="F708">
        <v>25293</v>
      </c>
      <c r="G708" s="3" t="str">
        <f>INDEX(HelperTables!$B$2:$B$13,MATCH(D708,HelperTables!$A$2:$A$13,0))</f>
        <v>Condominium Unit Owners</v>
      </c>
      <c r="H708" s="3" t="str">
        <f t="shared" si="11"/>
        <v xml:space="preserve">44,000 to 49,999  </v>
      </c>
    </row>
    <row r="709" spans="1:8" x14ac:dyDescent="0.25">
      <c r="A709">
        <v>2014</v>
      </c>
      <c r="B709">
        <v>2012</v>
      </c>
      <c r="C709" t="s">
        <v>52</v>
      </c>
      <c r="D709">
        <v>6</v>
      </c>
      <c r="E709">
        <v>82706511.959999993</v>
      </c>
      <c r="F709">
        <v>189448</v>
      </c>
      <c r="G709" s="3" t="str">
        <f>INDEX(HelperTables!$B$2:$B$13,MATCH(D709,HelperTables!$A$2:$A$13,0))</f>
        <v>Condominium Unit Owners</v>
      </c>
      <c r="H709" s="3" t="str">
        <f t="shared" si="11"/>
        <v xml:space="preserve">50,000 to 74,999  </v>
      </c>
    </row>
    <row r="710" spans="1:8" x14ac:dyDescent="0.25">
      <c r="A710">
        <v>2014</v>
      </c>
      <c r="B710">
        <v>2012</v>
      </c>
      <c r="C710" t="s">
        <v>54</v>
      </c>
      <c r="D710">
        <v>6</v>
      </c>
      <c r="E710">
        <v>38387655.619999997</v>
      </c>
      <c r="F710">
        <v>74171</v>
      </c>
      <c r="G710" s="3" t="str">
        <f>INDEX(HelperTables!$B$2:$B$13,MATCH(D710,HelperTables!$A$2:$A$13,0))</f>
        <v>Condominium Unit Owners</v>
      </c>
      <c r="H710" s="3" t="str">
        <f t="shared" si="11"/>
        <v xml:space="preserve">75,000 to 99,999  </v>
      </c>
    </row>
    <row r="711" spans="1:8" x14ac:dyDescent="0.25">
      <c r="A711">
        <v>2014</v>
      </c>
      <c r="B711">
        <v>2012</v>
      </c>
      <c r="C711" t="s">
        <v>55</v>
      </c>
      <c r="D711">
        <v>6</v>
      </c>
      <c r="E711">
        <v>85889859.849999994</v>
      </c>
      <c r="F711">
        <v>103779</v>
      </c>
      <c r="G711" s="3" t="str">
        <f>INDEX(HelperTables!$B$2:$B$13,MATCH(D711,HelperTables!$A$2:$A$13,0))</f>
        <v>Condominium Unit Owners</v>
      </c>
      <c r="H711" s="3" t="str">
        <f t="shared" si="11"/>
        <v xml:space="preserve">100,000 and over  </v>
      </c>
    </row>
    <row r="712" spans="1:8" x14ac:dyDescent="0.25">
      <c r="A712">
        <v>2014</v>
      </c>
      <c r="B712">
        <v>2013</v>
      </c>
      <c r="C712" t="s">
        <v>56</v>
      </c>
      <c r="D712">
        <v>6</v>
      </c>
      <c r="E712">
        <v>46724079.32</v>
      </c>
      <c r="F712">
        <v>153960</v>
      </c>
      <c r="G712" s="3" t="str">
        <f>INDEX(HelperTables!$B$2:$B$13,MATCH(D712,HelperTables!$A$2:$A$13,0))</f>
        <v>Condominium Unit Owners</v>
      </c>
      <c r="H712" s="3" t="str">
        <f t="shared" si="11"/>
        <v xml:space="preserve">13,999 and under  </v>
      </c>
    </row>
    <row r="713" spans="1:8" x14ac:dyDescent="0.25">
      <c r="A713">
        <v>2014</v>
      </c>
      <c r="B713">
        <v>2013</v>
      </c>
      <c r="C713" t="s">
        <v>57</v>
      </c>
      <c r="D713">
        <v>6</v>
      </c>
      <c r="E713">
        <v>13017560.859999999</v>
      </c>
      <c r="F713">
        <v>38224</v>
      </c>
      <c r="G713" s="3" t="str">
        <f>INDEX(HelperTables!$B$2:$B$13,MATCH(D713,HelperTables!$A$2:$A$13,0))</f>
        <v>Condominium Unit Owners</v>
      </c>
      <c r="H713" s="3" t="str">
        <f t="shared" si="11"/>
        <v xml:space="preserve">14,000 to 19,999  </v>
      </c>
    </row>
    <row r="714" spans="1:8" x14ac:dyDescent="0.25">
      <c r="A714">
        <v>2014</v>
      </c>
      <c r="B714">
        <v>2013</v>
      </c>
      <c r="C714" t="s">
        <v>58</v>
      </c>
      <c r="D714">
        <v>6</v>
      </c>
      <c r="E714">
        <v>27773993.379999999</v>
      </c>
      <c r="F714">
        <v>78285</v>
      </c>
      <c r="G714" s="3" t="str">
        <f>INDEX(HelperTables!$B$2:$B$13,MATCH(D714,HelperTables!$A$2:$A$13,0))</f>
        <v>Condominium Unit Owners</v>
      </c>
      <c r="H714" s="3" t="str">
        <f t="shared" si="11"/>
        <v xml:space="preserve">20,000 to 25,999  </v>
      </c>
    </row>
    <row r="715" spans="1:8" x14ac:dyDescent="0.25">
      <c r="A715">
        <v>2014</v>
      </c>
      <c r="B715">
        <v>2013</v>
      </c>
      <c r="C715" t="s">
        <v>59</v>
      </c>
      <c r="D715">
        <v>6</v>
      </c>
      <c r="E715">
        <v>22041962.73</v>
      </c>
      <c r="F715">
        <v>61553</v>
      </c>
      <c r="G715" s="3" t="str">
        <f>INDEX(HelperTables!$B$2:$B$13,MATCH(D715,HelperTables!$A$2:$A$13,0))</f>
        <v>Condominium Unit Owners</v>
      </c>
      <c r="H715" s="3" t="str">
        <f t="shared" si="11"/>
        <v xml:space="preserve">26,000 to 31,999  </v>
      </c>
    </row>
    <row r="716" spans="1:8" x14ac:dyDescent="0.25">
      <c r="A716">
        <v>2014</v>
      </c>
      <c r="B716">
        <v>2013</v>
      </c>
      <c r="C716" t="s">
        <v>60</v>
      </c>
      <c r="D716">
        <v>6</v>
      </c>
      <c r="E716">
        <v>13084905.609999999</v>
      </c>
      <c r="F716">
        <v>36959</v>
      </c>
      <c r="G716" s="3" t="str">
        <f>INDEX(HelperTables!$B$2:$B$13,MATCH(D716,HelperTables!$A$2:$A$13,0))</f>
        <v>Condominium Unit Owners</v>
      </c>
      <c r="H716" s="3" t="str">
        <f t="shared" si="11"/>
        <v xml:space="preserve">32,000 to 37,999  </v>
      </c>
    </row>
    <row r="717" spans="1:8" x14ac:dyDescent="0.25">
      <c r="A717">
        <v>2014</v>
      </c>
      <c r="B717">
        <v>2013</v>
      </c>
      <c r="C717" t="s">
        <v>61</v>
      </c>
      <c r="D717">
        <v>6</v>
      </c>
      <c r="E717">
        <v>17439726.699999999</v>
      </c>
      <c r="F717">
        <v>46456</v>
      </c>
      <c r="G717" s="3" t="str">
        <f>INDEX(HelperTables!$B$2:$B$13,MATCH(D717,HelperTables!$A$2:$A$13,0))</f>
        <v>Condominium Unit Owners</v>
      </c>
      <c r="H717" s="3" t="str">
        <f t="shared" si="11"/>
        <v xml:space="preserve">38,000 to 43,999  </v>
      </c>
    </row>
    <row r="718" spans="1:8" x14ac:dyDescent="0.25">
      <c r="A718">
        <v>2014</v>
      </c>
      <c r="B718">
        <v>2013</v>
      </c>
      <c r="C718" t="s">
        <v>62</v>
      </c>
      <c r="D718">
        <v>6</v>
      </c>
      <c r="E718">
        <v>8837664.7599999998</v>
      </c>
      <c r="F718">
        <v>23270</v>
      </c>
      <c r="G718" s="3" t="str">
        <f>INDEX(HelperTables!$B$2:$B$13,MATCH(D718,HelperTables!$A$2:$A$13,0))</f>
        <v>Condominium Unit Owners</v>
      </c>
      <c r="H718" s="3" t="str">
        <f t="shared" si="11"/>
        <v xml:space="preserve">44,000 to 49,999  </v>
      </c>
    </row>
    <row r="719" spans="1:8" x14ac:dyDescent="0.25">
      <c r="A719">
        <v>2014</v>
      </c>
      <c r="B719">
        <v>2013</v>
      </c>
      <c r="C719" t="s">
        <v>52</v>
      </c>
      <c r="D719">
        <v>6</v>
      </c>
      <c r="E719">
        <v>86268689.540000007</v>
      </c>
      <c r="F719">
        <v>190092</v>
      </c>
      <c r="G719" s="3" t="str">
        <f>INDEX(HelperTables!$B$2:$B$13,MATCH(D719,HelperTables!$A$2:$A$13,0))</f>
        <v>Condominium Unit Owners</v>
      </c>
      <c r="H719" s="3" t="str">
        <f t="shared" si="11"/>
        <v xml:space="preserve">50,000 to 74,999  </v>
      </c>
    </row>
    <row r="720" spans="1:8" x14ac:dyDescent="0.25">
      <c r="A720">
        <v>2014</v>
      </c>
      <c r="B720">
        <v>2013</v>
      </c>
      <c r="C720" t="s">
        <v>54</v>
      </c>
      <c r="D720">
        <v>6</v>
      </c>
      <c r="E720">
        <v>41350019.409999996</v>
      </c>
      <c r="F720">
        <v>79097</v>
      </c>
      <c r="G720" s="3" t="str">
        <f>INDEX(HelperTables!$B$2:$B$13,MATCH(D720,HelperTables!$A$2:$A$13,0))</f>
        <v>Condominium Unit Owners</v>
      </c>
      <c r="H720" s="3" t="str">
        <f t="shared" si="11"/>
        <v xml:space="preserve">75,000 to 99,999  </v>
      </c>
    </row>
    <row r="721" spans="1:8" x14ac:dyDescent="0.25">
      <c r="A721">
        <v>2014</v>
      </c>
      <c r="B721">
        <v>2013</v>
      </c>
      <c r="C721" t="s">
        <v>55</v>
      </c>
      <c r="D721">
        <v>6</v>
      </c>
      <c r="E721">
        <v>91163170.349999994</v>
      </c>
      <c r="F721">
        <v>110023</v>
      </c>
      <c r="G721" s="3" t="str">
        <f>INDEX(HelperTables!$B$2:$B$13,MATCH(D721,HelperTables!$A$2:$A$13,0))</f>
        <v>Condominium Unit Owners</v>
      </c>
      <c r="H721" s="3" t="str">
        <f t="shared" si="11"/>
        <v xml:space="preserve">100,000 and over  </v>
      </c>
    </row>
    <row r="722" spans="1:8" x14ac:dyDescent="0.25">
      <c r="A722">
        <v>2014</v>
      </c>
      <c r="B722">
        <v>2012</v>
      </c>
      <c r="C722" t="s">
        <v>50</v>
      </c>
      <c r="D722">
        <v>7</v>
      </c>
      <c r="E722">
        <v>5863390</v>
      </c>
      <c r="F722">
        <v>22160</v>
      </c>
      <c r="G722" s="3" t="str">
        <f>INDEX(HelperTables!$B$2:$B$13,MATCH(D722,HelperTables!$A$2:$A$13,0))</f>
        <v>Mobile Homes</v>
      </c>
      <c r="H722" s="3" t="str">
        <f t="shared" si="11"/>
        <v>49,999 and under</v>
      </c>
    </row>
    <row r="723" spans="1:8" x14ac:dyDescent="0.25">
      <c r="A723">
        <v>2014</v>
      </c>
      <c r="B723">
        <v>2012</v>
      </c>
      <c r="C723" t="s">
        <v>51</v>
      </c>
      <c r="D723">
        <v>7</v>
      </c>
      <c r="E723">
        <v>17627525</v>
      </c>
      <c r="F723">
        <v>49537</v>
      </c>
      <c r="G723" s="3" t="str">
        <f>INDEX(HelperTables!$B$2:$B$13,MATCH(D723,HelperTables!$A$2:$A$13,0))</f>
        <v>Mobile Homes</v>
      </c>
      <c r="H723" s="3" t="str">
        <f t="shared" si="11"/>
        <v>49,999 and under</v>
      </c>
    </row>
    <row r="724" spans="1:8" x14ac:dyDescent="0.25">
      <c r="A724">
        <v>2014</v>
      </c>
      <c r="B724">
        <v>2012</v>
      </c>
      <c r="C724" t="s">
        <v>52</v>
      </c>
      <c r="D724">
        <v>7</v>
      </c>
      <c r="E724">
        <v>28182319</v>
      </c>
      <c r="F724">
        <v>61769</v>
      </c>
      <c r="G724" s="3" t="str">
        <f>INDEX(HelperTables!$B$2:$B$13,MATCH(D724,HelperTables!$A$2:$A$13,0))</f>
        <v>Mobile Homes</v>
      </c>
      <c r="H724" s="3" t="str">
        <f t="shared" si="11"/>
        <v xml:space="preserve">50,000 to 74,999  </v>
      </c>
    </row>
    <row r="725" spans="1:8" x14ac:dyDescent="0.25">
      <c r="A725">
        <v>2014</v>
      </c>
      <c r="B725">
        <v>2012</v>
      </c>
      <c r="C725" t="s">
        <v>54</v>
      </c>
      <c r="D725">
        <v>7</v>
      </c>
      <c r="E725">
        <v>35889954</v>
      </c>
      <c r="F725">
        <v>63468</v>
      </c>
      <c r="G725" s="3" t="str">
        <f>INDEX(HelperTables!$B$2:$B$13,MATCH(D725,HelperTables!$A$2:$A$13,0))</f>
        <v>Mobile Homes</v>
      </c>
      <c r="H725" s="3" t="str">
        <f t="shared" si="11"/>
        <v xml:space="preserve">75,000 to 99,999  </v>
      </c>
    </row>
    <row r="726" spans="1:8" x14ac:dyDescent="0.25">
      <c r="A726">
        <v>2014</v>
      </c>
      <c r="B726">
        <v>2012</v>
      </c>
      <c r="C726" t="s">
        <v>4</v>
      </c>
      <c r="D726">
        <v>7</v>
      </c>
      <c r="E726">
        <v>30595729</v>
      </c>
      <c r="F726">
        <v>46040</v>
      </c>
      <c r="G726" s="3" t="str">
        <f>INDEX(HelperTables!$B$2:$B$13,MATCH(D726,HelperTables!$A$2:$A$13,0))</f>
        <v>Mobile Homes</v>
      </c>
      <c r="H726" s="3" t="str">
        <f t="shared" si="11"/>
        <v>100,000 to 124,999</v>
      </c>
    </row>
    <row r="727" spans="1:8" x14ac:dyDescent="0.25">
      <c r="A727">
        <v>2014</v>
      </c>
      <c r="B727">
        <v>2012</v>
      </c>
      <c r="C727" t="s">
        <v>5</v>
      </c>
      <c r="D727">
        <v>7</v>
      </c>
      <c r="E727">
        <v>16513417</v>
      </c>
      <c r="F727">
        <v>21144</v>
      </c>
      <c r="G727" s="3" t="str">
        <f>INDEX(HelperTables!$B$2:$B$13,MATCH(D727,HelperTables!$A$2:$A$13,0))</f>
        <v>Mobile Homes</v>
      </c>
      <c r="H727" s="3" t="str">
        <f t="shared" si="11"/>
        <v>125,000 to 149,999</v>
      </c>
    </row>
    <row r="728" spans="1:8" x14ac:dyDescent="0.25">
      <c r="A728">
        <v>2014</v>
      </c>
      <c r="B728">
        <v>2012</v>
      </c>
      <c r="C728" t="s">
        <v>6</v>
      </c>
      <c r="D728">
        <v>7</v>
      </c>
      <c r="E728">
        <v>9825110</v>
      </c>
      <c r="F728">
        <v>11036</v>
      </c>
      <c r="G728" s="3" t="str">
        <f>INDEX(HelperTables!$B$2:$B$13,MATCH(D728,HelperTables!$A$2:$A$13,0))</f>
        <v>Mobile Homes</v>
      </c>
      <c r="H728" s="3" t="str">
        <f t="shared" si="11"/>
        <v>150,000 to 174,999</v>
      </c>
    </row>
    <row r="729" spans="1:8" x14ac:dyDescent="0.25">
      <c r="A729">
        <v>2014</v>
      </c>
      <c r="B729">
        <v>2012</v>
      </c>
      <c r="C729" t="s">
        <v>7</v>
      </c>
      <c r="D729">
        <v>7</v>
      </c>
      <c r="E729">
        <v>4711518</v>
      </c>
      <c r="F729">
        <v>4681</v>
      </c>
      <c r="G729" s="3" t="str">
        <f>INDEX(HelperTables!$B$2:$B$13,MATCH(D729,HelperTables!$A$2:$A$13,0))</f>
        <v>Mobile Homes</v>
      </c>
      <c r="H729" s="3" t="str">
        <f t="shared" si="11"/>
        <v>175,000 to 199,999</v>
      </c>
    </row>
    <row r="730" spans="1:8" x14ac:dyDescent="0.25">
      <c r="A730">
        <v>2014</v>
      </c>
      <c r="B730">
        <v>2012</v>
      </c>
      <c r="C730" t="s">
        <v>1</v>
      </c>
      <c r="D730">
        <v>7</v>
      </c>
      <c r="E730">
        <v>5620609</v>
      </c>
      <c r="F730">
        <v>4663</v>
      </c>
      <c r="G730" s="3" t="str">
        <f>INDEX(HelperTables!$B$2:$B$13,MATCH(D730,HelperTables!$A$2:$A$13,0))</f>
        <v>Mobile Homes</v>
      </c>
      <c r="H730" s="3" t="str">
        <f t="shared" si="11"/>
        <v>200,000 to 299,999</v>
      </c>
    </row>
    <row r="731" spans="1:8" x14ac:dyDescent="0.25">
      <c r="A731">
        <v>2014</v>
      </c>
      <c r="B731">
        <v>2012</v>
      </c>
      <c r="C731" t="s">
        <v>2</v>
      </c>
      <c r="D731">
        <v>7</v>
      </c>
      <c r="E731">
        <v>534911</v>
      </c>
      <c r="F731">
        <v>314</v>
      </c>
      <c r="G731" s="3" t="str">
        <f>INDEX(HelperTables!$B$2:$B$13,MATCH(D731,HelperTables!$A$2:$A$13,0))</f>
        <v>Mobile Homes</v>
      </c>
      <c r="H731" s="3" t="str">
        <f t="shared" si="11"/>
        <v>300,000 to 399,999</v>
      </c>
    </row>
    <row r="732" spans="1:8" x14ac:dyDescent="0.25">
      <c r="A732">
        <v>2014</v>
      </c>
      <c r="B732">
        <v>2012</v>
      </c>
      <c r="C732" t="s">
        <v>3</v>
      </c>
      <c r="D732">
        <v>7</v>
      </c>
      <c r="E732">
        <v>110215</v>
      </c>
      <c r="F732">
        <v>45</v>
      </c>
      <c r="G732" s="3" t="str">
        <f>INDEX(HelperTables!$B$2:$B$13,MATCH(D732,HelperTables!$A$2:$A$13,0))</f>
        <v>Mobile Homes</v>
      </c>
      <c r="H732" s="3" t="str">
        <f t="shared" si="11"/>
        <v>400,000 to 499,999</v>
      </c>
    </row>
    <row r="733" spans="1:8" x14ac:dyDescent="0.25">
      <c r="A733">
        <v>2014</v>
      </c>
      <c r="B733">
        <v>2012</v>
      </c>
      <c r="C733" t="s">
        <v>53</v>
      </c>
      <c r="D733">
        <v>7</v>
      </c>
      <c r="E733">
        <v>86548</v>
      </c>
      <c r="F733">
        <v>21</v>
      </c>
      <c r="G733" s="3" t="str">
        <f>INDEX(HelperTables!$B$2:$B$13,MATCH(D733,HelperTables!$A$2:$A$13,0))</f>
        <v>Mobile Homes</v>
      </c>
      <c r="H733" s="3" t="str">
        <f t="shared" si="11"/>
        <v xml:space="preserve">500,000 and over  </v>
      </c>
    </row>
    <row r="734" spans="1:8" x14ac:dyDescent="0.25">
      <c r="A734">
        <v>2014</v>
      </c>
      <c r="B734">
        <v>2013</v>
      </c>
      <c r="C734" t="s">
        <v>50</v>
      </c>
      <c r="D734">
        <v>7</v>
      </c>
      <c r="E734">
        <v>5555694</v>
      </c>
      <c r="F734">
        <v>20921</v>
      </c>
      <c r="G734" s="3" t="str">
        <f>INDEX(HelperTables!$B$2:$B$13,MATCH(D734,HelperTables!$A$2:$A$13,0))</f>
        <v>Mobile Homes</v>
      </c>
      <c r="H734" s="3" t="str">
        <f t="shared" si="11"/>
        <v>49,999 and under</v>
      </c>
    </row>
    <row r="735" spans="1:8" x14ac:dyDescent="0.25">
      <c r="A735">
        <v>2014</v>
      </c>
      <c r="B735">
        <v>2013</v>
      </c>
      <c r="C735" t="s">
        <v>51</v>
      </c>
      <c r="D735">
        <v>7</v>
      </c>
      <c r="E735">
        <v>17107690</v>
      </c>
      <c r="F735">
        <v>47874</v>
      </c>
      <c r="G735" s="3" t="str">
        <f>INDEX(HelperTables!$B$2:$B$13,MATCH(D735,HelperTables!$A$2:$A$13,0))</f>
        <v>Mobile Homes</v>
      </c>
      <c r="H735" s="3" t="str">
        <f t="shared" si="11"/>
        <v>49,999 and under</v>
      </c>
    </row>
    <row r="736" spans="1:8" x14ac:dyDescent="0.25">
      <c r="A736">
        <v>2014</v>
      </c>
      <c r="B736">
        <v>2013</v>
      </c>
      <c r="C736" t="s">
        <v>52</v>
      </c>
      <c r="D736">
        <v>7</v>
      </c>
      <c r="E736">
        <v>27196779</v>
      </c>
      <c r="F736">
        <v>59458</v>
      </c>
      <c r="G736" s="3" t="str">
        <f>INDEX(HelperTables!$B$2:$B$13,MATCH(D736,HelperTables!$A$2:$A$13,0))</f>
        <v>Mobile Homes</v>
      </c>
      <c r="H736" s="3" t="str">
        <f t="shared" si="11"/>
        <v xml:space="preserve">50,000 to 74,999  </v>
      </c>
    </row>
    <row r="737" spans="1:8" x14ac:dyDescent="0.25">
      <c r="A737">
        <v>2014</v>
      </c>
      <c r="B737">
        <v>2013</v>
      </c>
      <c r="C737" t="s">
        <v>54</v>
      </c>
      <c r="D737">
        <v>7</v>
      </c>
      <c r="E737">
        <v>35911752</v>
      </c>
      <c r="F737">
        <v>63142</v>
      </c>
      <c r="G737" s="3" t="str">
        <f>INDEX(HelperTables!$B$2:$B$13,MATCH(D737,HelperTables!$A$2:$A$13,0))</f>
        <v>Mobile Homes</v>
      </c>
      <c r="H737" s="3" t="str">
        <f t="shared" si="11"/>
        <v xml:space="preserve">75,000 to 99,999  </v>
      </c>
    </row>
    <row r="738" spans="1:8" x14ac:dyDescent="0.25">
      <c r="A738">
        <v>2014</v>
      </c>
      <c r="B738">
        <v>2013</v>
      </c>
      <c r="C738" t="s">
        <v>4</v>
      </c>
      <c r="D738">
        <v>7</v>
      </c>
      <c r="E738">
        <v>31103085</v>
      </c>
      <c r="F738">
        <v>46459</v>
      </c>
      <c r="G738" s="3" t="str">
        <f>INDEX(HelperTables!$B$2:$B$13,MATCH(D738,HelperTables!$A$2:$A$13,0))</f>
        <v>Mobile Homes</v>
      </c>
      <c r="H738" s="3" t="str">
        <f t="shared" si="11"/>
        <v>100,000 to 124,999</v>
      </c>
    </row>
    <row r="739" spans="1:8" x14ac:dyDescent="0.25">
      <c r="A739">
        <v>2014</v>
      </c>
      <c r="B739">
        <v>2013</v>
      </c>
      <c r="C739" t="s">
        <v>5</v>
      </c>
      <c r="D739">
        <v>7</v>
      </c>
      <c r="E739">
        <v>16995384</v>
      </c>
      <c r="F739">
        <v>21605</v>
      </c>
      <c r="G739" s="3" t="str">
        <f>INDEX(HelperTables!$B$2:$B$13,MATCH(D739,HelperTables!$A$2:$A$13,0))</f>
        <v>Mobile Homes</v>
      </c>
      <c r="H739" s="3" t="str">
        <f t="shared" si="11"/>
        <v>125,000 to 149,999</v>
      </c>
    </row>
    <row r="740" spans="1:8" x14ac:dyDescent="0.25">
      <c r="A740">
        <v>2014</v>
      </c>
      <c r="B740">
        <v>2013</v>
      </c>
      <c r="C740" t="s">
        <v>6</v>
      </c>
      <c r="D740">
        <v>7</v>
      </c>
      <c r="E740">
        <v>10381175</v>
      </c>
      <c r="F740">
        <v>11518</v>
      </c>
      <c r="G740" s="3" t="str">
        <f>INDEX(HelperTables!$B$2:$B$13,MATCH(D740,HelperTables!$A$2:$A$13,0))</f>
        <v>Mobile Homes</v>
      </c>
      <c r="H740" s="3" t="str">
        <f t="shared" si="11"/>
        <v>150,000 to 174,999</v>
      </c>
    </row>
    <row r="741" spans="1:8" x14ac:dyDescent="0.25">
      <c r="A741">
        <v>2014</v>
      </c>
      <c r="B741">
        <v>2013</v>
      </c>
      <c r="C741" t="s">
        <v>7</v>
      </c>
      <c r="D741">
        <v>7</v>
      </c>
      <c r="E741">
        <v>4794632</v>
      </c>
      <c r="F741">
        <v>4681</v>
      </c>
      <c r="G741" s="3" t="str">
        <f>INDEX(HelperTables!$B$2:$B$13,MATCH(D741,HelperTables!$A$2:$A$13,0))</f>
        <v>Mobile Homes</v>
      </c>
      <c r="H741" s="3" t="str">
        <f t="shared" si="11"/>
        <v>175,000 to 199,999</v>
      </c>
    </row>
    <row r="742" spans="1:8" x14ac:dyDescent="0.25">
      <c r="A742">
        <v>2014</v>
      </c>
      <c r="B742">
        <v>2013</v>
      </c>
      <c r="C742" t="s">
        <v>1</v>
      </c>
      <c r="D742">
        <v>7</v>
      </c>
      <c r="E742">
        <v>5779983</v>
      </c>
      <c r="F742">
        <v>4751</v>
      </c>
      <c r="G742" s="3" t="str">
        <f>INDEX(HelperTables!$B$2:$B$13,MATCH(D742,HelperTables!$A$2:$A$13,0))</f>
        <v>Mobile Homes</v>
      </c>
      <c r="H742" s="3" t="str">
        <f t="shared" si="11"/>
        <v>200,000 to 299,999</v>
      </c>
    </row>
    <row r="743" spans="1:8" x14ac:dyDescent="0.25">
      <c r="A743">
        <v>2014</v>
      </c>
      <c r="B743">
        <v>2013</v>
      </c>
      <c r="C743" t="s">
        <v>2</v>
      </c>
      <c r="D743">
        <v>7</v>
      </c>
      <c r="E743">
        <v>595557</v>
      </c>
      <c r="F743">
        <v>344</v>
      </c>
      <c r="G743" s="3" t="str">
        <f>INDEX(HelperTables!$B$2:$B$13,MATCH(D743,HelperTables!$A$2:$A$13,0))</f>
        <v>Mobile Homes</v>
      </c>
      <c r="H743" s="3" t="str">
        <f t="shared" si="11"/>
        <v>300,000 to 399,999</v>
      </c>
    </row>
    <row r="744" spans="1:8" x14ac:dyDescent="0.25">
      <c r="A744">
        <v>2014</v>
      </c>
      <c r="B744">
        <v>2013</v>
      </c>
      <c r="C744" t="s">
        <v>3</v>
      </c>
      <c r="D744">
        <v>7</v>
      </c>
      <c r="E744">
        <v>114223</v>
      </c>
      <c r="F744">
        <v>45</v>
      </c>
      <c r="G744" s="3" t="str">
        <f>INDEX(HelperTables!$B$2:$B$13,MATCH(D744,HelperTables!$A$2:$A$13,0))</f>
        <v>Mobile Homes</v>
      </c>
      <c r="H744" s="3" t="str">
        <f t="shared" si="11"/>
        <v>400,000 to 499,999</v>
      </c>
    </row>
    <row r="745" spans="1:8" x14ac:dyDescent="0.25">
      <c r="A745">
        <v>2014</v>
      </c>
      <c r="B745">
        <v>2013</v>
      </c>
      <c r="C745" t="s">
        <v>53</v>
      </c>
      <c r="D745">
        <v>7</v>
      </c>
      <c r="E745">
        <v>79435</v>
      </c>
      <c r="F745">
        <v>24</v>
      </c>
      <c r="G745" s="3" t="str">
        <f>INDEX(HelperTables!$B$2:$B$13,MATCH(D745,HelperTables!$A$2:$A$13,0))</f>
        <v>Mobile Homes</v>
      </c>
      <c r="H745" s="3" t="str">
        <f t="shared" si="11"/>
        <v xml:space="preserve">500,000 and over  </v>
      </c>
    </row>
    <row r="746" spans="1:8" x14ac:dyDescent="0.25">
      <c r="A746">
        <v>2014</v>
      </c>
      <c r="B746">
        <v>2012</v>
      </c>
      <c r="C746" t="s">
        <v>50</v>
      </c>
      <c r="D746">
        <v>8</v>
      </c>
      <c r="E746">
        <v>0</v>
      </c>
      <c r="F746">
        <v>0</v>
      </c>
      <c r="G746" s="3" t="str">
        <f>INDEX(HelperTables!$B$2:$B$13,MATCH(D746,HelperTables!$A$2:$A$13,0))</f>
        <v>Homeowners Multi-Peril</v>
      </c>
      <c r="H746" s="3" t="str">
        <f t="shared" si="11"/>
        <v>49,999 and under</v>
      </c>
    </row>
    <row r="747" spans="1:8" x14ac:dyDescent="0.25">
      <c r="A747">
        <v>2014</v>
      </c>
      <c r="B747">
        <v>2012</v>
      </c>
      <c r="C747" t="s">
        <v>51</v>
      </c>
      <c r="D747">
        <v>8</v>
      </c>
      <c r="E747">
        <v>1473</v>
      </c>
      <c r="F747">
        <v>2</v>
      </c>
      <c r="G747" s="3" t="str">
        <f>INDEX(HelperTables!$B$2:$B$13,MATCH(D747,HelperTables!$A$2:$A$13,0))</f>
        <v>Homeowners Multi-Peril</v>
      </c>
      <c r="H747" s="3" t="str">
        <f t="shared" si="11"/>
        <v>49,999 and under</v>
      </c>
    </row>
    <row r="748" spans="1:8" x14ac:dyDescent="0.25">
      <c r="A748">
        <v>2014</v>
      </c>
      <c r="B748">
        <v>2012</v>
      </c>
      <c r="C748" t="s">
        <v>52</v>
      </c>
      <c r="D748">
        <v>8</v>
      </c>
      <c r="E748">
        <v>27836</v>
      </c>
      <c r="F748">
        <v>45</v>
      </c>
      <c r="G748" s="3" t="str">
        <f>INDEX(HelperTables!$B$2:$B$13,MATCH(D748,HelperTables!$A$2:$A$13,0))</f>
        <v>Homeowners Multi-Peril</v>
      </c>
      <c r="H748" s="3" t="str">
        <f t="shared" si="11"/>
        <v xml:space="preserve">50,000 to 74,999  </v>
      </c>
    </row>
    <row r="749" spans="1:8" x14ac:dyDescent="0.25">
      <c r="A749">
        <v>2014</v>
      </c>
      <c r="B749">
        <v>2012</v>
      </c>
      <c r="C749" t="s">
        <v>54</v>
      </c>
      <c r="D749">
        <v>8</v>
      </c>
      <c r="E749">
        <v>67546</v>
      </c>
      <c r="F749">
        <v>108</v>
      </c>
      <c r="G749" s="3" t="str">
        <f>INDEX(HelperTables!$B$2:$B$13,MATCH(D749,HelperTables!$A$2:$A$13,0))</f>
        <v>Homeowners Multi-Peril</v>
      </c>
      <c r="H749" s="3" t="str">
        <f t="shared" si="11"/>
        <v xml:space="preserve">75,000 to 99,999  </v>
      </c>
    </row>
    <row r="750" spans="1:8" x14ac:dyDescent="0.25">
      <c r="A750">
        <v>2014</v>
      </c>
      <c r="B750">
        <v>2012</v>
      </c>
      <c r="C750" t="s">
        <v>4</v>
      </c>
      <c r="D750">
        <v>8</v>
      </c>
      <c r="E750">
        <v>94960</v>
      </c>
      <c r="F750">
        <v>145</v>
      </c>
      <c r="G750" s="3" t="str">
        <f>INDEX(HelperTables!$B$2:$B$13,MATCH(D750,HelperTables!$A$2:$A$13,0))</f>
        <v>Homeowners Multi-Peril</v>
      </c>
      <c r="H750" s="3" t="str">
        <f t="shared" si="11"/>
        <v>100,000 to 124,999</v>
      </c>
    </row>
    <row r="751" spans="1:8" x14ac:dyDescent="0.25">
      <c r="A751">
        <v>2014</v>
      </c>
      <c r="B751">
        <v>2012</v>
      </c>
      <c r="C751" t="s">
        <v>5</v>
      </c>
      <c r="D751">
        <v>8</v>
      </c>
      <c r="E751">
        <v>81284</v>
      </c>
      <c r="F751">
        <v>104</v>
      </c>
      <c r="G751" s="3" t="str">
        <f>INDEX(HelperTables!$B$2:$B$13,MATCH(D751,HelperTables!$A$2:$A$13,0))</f>
        <v>Homeowners Multi-Peril</v>
      </c>
      <c r="H751" s="3" t="str">
        <f t="shared" si="11"/>
        <v>125,000 to 149,999</v>
      </c>
    </row>
    <row r="752" spans="1:8" x14ac:dyDescent="0.25">
      <c r="A752">
        <v>2014</v>
      </c>
      <c r="B752">
        <v>2012</v>
      </c>
      <c r="C752" t="s">
        <v>6</v>
      </c>
      <c r="D752">
        <v>8</v>
      </c>
      <c r="E752">
        <v>66021</v>
      </c>
      <c r="F752">
        <v>84</v>
      </c>
      <c r="G752" s="3" t="str">
        <f>INDEX(HelperTables!$B$2:$B$13,MATCH(D752,HelperTables!$A$2:$A$13,0))</f>
        <v>Homeowners Multi-Peril</v>
      </c>
      <c r="H752" s="3" t="str">
        <f t="shared" si="11"/>
        <v>150,000 to 174,999</v>
      </c>
    </row>
    <row r="753" spans="1:8" x14ac:dyDescent="0.25">
      <c r="A753">
        <v>2014</v>
      </c>
      <c r="B753">
        <v>2012</v>
      </c>
      <c r="C753" t="s">
        <v>7</v>
      </c>
      <c r="D753">
        <v>8</v>
      </c>
      <c r="E753">
        <v>40062</v>
      </c>
      <c r="F753">
        <v>49</v>
      </c>
      <c r="G753" s="3" t="str">
        <f>INDEX(HelperTables!$B$2:$B$13,MATCH(D753,HelperTables!$A$2:$A$13,0))</f>
        <v>Homeowners Multi-Peril</v>
      </c>
      <c r="H753" s="3" t="str">
        <f t="shared" si="11"/>
        <v>175,000 to 199,999</v>
      </c>
    </row>
    <row r="754" spans="1:8" x14ac:dyDescent="0.25">
      <c r="A754">
        <v>2014</v>
      </c>
      <c r="B754">
        <v>2012</v>
      </c>
      <c r="C754" t="s">
        <v>1</v>
      </c>
      <c r="D754">
        <v>8</v>
      </c>
      <c r="E754">
        <v>59066</v>
      </c>
      <c r="F754">
        <v>69</v>
      </c>
      <c r="G754" s="3" t="str">
        <f>INDEX(HelperTables!$B$2:$B$13,MATCH(D754,HelperTables!$A$2:$A$13,0))</f>
        <v>Homeowners Multi-Peril</v>
      </c>
      <c r="H754" s="3" t="str">
        <f t="shared" si="11"/>
        <v>200,000 to 299,999</v>
      </c>
    </row>
    <row r="755" spans="1:8" x14ac:dyDescent="0.25">
      <c r="A755">
        <v>2014</v>
      </c>
      <c r="B755">
        <v>2012</v>
      </c>
      <c r="C755" t="s">
        <v>2</v>
      </c>
      <c r="D755">
        <v>8</v>
      </c>
      <c r="E755">
        <v>14953</v>
      </c>
      <c r="F755">
        <v>12</v>
      </c>
      <c r="G755" s="3" t="str">
        <f>INDEX(HelperTables!$B$2:$B$13,MATCH(D755,HelperTables!$A$2:$A$13,0))</f>
        <v>Homeowners Multi-Peril</v>
      </c>
      <c r="H755" s="3" t="str">
        <f t="shared" si="11"/>
        <v>300,000 to 399,999</v>
      </c>
    </row>
    <row r="756" spans="1:8" x14ac:dyDescent="0.25">
      <c r="A756">
        <v>2014</v>
      </c>
      <c r="B756">
        <v>2012</v>
      </c>
      <c r="C756" t="s">
        <v>3</v>
      </c>
      <c r="D756">
        <v>8</v>
      </c>
      <c r="E756">
        <v>1088</v>
      </c>
      <c r="F756">
        <v>1</v>
      </c>
      <c r="G756" s="3" t="str">
        <f>INDEX(HelperTables!$B$2:$B$13,MATCH(D756,HelperTables!$A$2:$A$13,0))</f>
        <v>Homeowners Multi-Peril</v>
      </c>
      <c r="H756" s="3" t="str">
        <f t="shared" si="11"/>
        <v>400,000 to 499,999</v>
      </c>
    </row>
    <row r="757" spans="1:8" x14ac:dyDescent="0.25">
      <c r="A757">
        <v>2014</v>
      </c>
      <c r="B757">
        <v>2012</v>
      </c>
      <c r="C757" t="s">
        <v>53</v>
      </c>
      <c r="D757">
        <v>8</v>
      </c>
      <c r="E757">
        <v>96</v>
      </c>
      <c r="F757">
        <v>0</v>
      </c>
      <c r="G757" s="3" t="str">
        <f>INDEX(HelperTables!$B$2:$B$13,MATCH(D757,HelperTables!$A$2:$A$13,0))</f>
        <v>Homeowners Multi-Peril</v>
      </c>
      <c r="H757" s="3" t="str">
        <f t="shared" si="11"/>
        <v xml:space="preserve">500,000 and over  </v>
      </c>
    </row>
    <row r="758" spans="1:8" x14ac:dyDescent="0.25">
      <c r="A758">
        <v>2014</v>
      </c>
      <c r="B758">
        <v>2013</v>
      </c>
      <c r="C758" t="s">
        <v>50</v>
      </c>
      <c r="D758">
        <v>8</v>
      </c>
      <c r="E758">
        <v>0</v>
      </c>
      <c r="F758">
        <v>0</v>
      </c>
      <c r="G758" s="3" t="str">
        <f>INDEX(HelperTables!$B$2:$B$13,MATCH(D758,HelperTables!$A$2:$A$13,0))</f>
        <v>Homeowners Multi-Peril</v>
      </c>
      <c r="H758" s="3" t="str">
        <f t="shared" si="11"/>
        <v>49,999 and under</v>
      </c>
    </row>
    <row r="759" spans="1:8" x14ac:dyDescent="0.25">
      <c r="A759">
        <v>2014</v>
      </c>
      <c r="B759">
        <v>2013</v>
      </c>
      <c r="C759" t="s">
        <v>51</v>
      </c>
      <c r="D759">
        <v>8</v>
      </c>
      <c r="E759">
        <v>1440</v>
      </c>
      <c r="F759">
        <v>2</v>
      </c>
      <c r="G759" s="3" t="str">
        <f>INDEX(HelperTables!$B$2:$B$13,MATCH(D759,HelperTables!$A$2:$A$13,0))</f>
        <v>Homeowners Multi-Peril</v>
      </c>
      <c r="H759" s="3" t="str">
        <f t="shared" si="11"/>
        <v>49,999 and under</v>
      </c>
    </row>
    <row r="760" spans="1:8" x14ac:dyDescent="0.25">
      <c r="A760">
        <v>2014</v>
      </c>
      <c r="B760">
        <v>2013</v>
      </c>
      <c r="C760" t="s">
        <v>52</v>
      </c>
      <c r="D760">
        <v>8</v>
      </c>
      <c r="E760">
        <v>23358</v>
      </c>
      <c r="F760">
        <v>39</v>
      </c>
      <c r="G760" s="3" t="str">
        <f>INDEX(HelperTables!$B$2:$B$13,MATCH(D760,HelperTables!$A$2:$A$13,0))</f>
        <v>Homeowners Multi-Peril</v>
      </c>
      <c r="H760" s="3" t="str">
        <f t="shared" si="11"/>
        <v xml:space="preserve">50,000 to 74,999  </v>
      </c>
    </row>
    <row r="761" spans="1:8" x14ac:dyDescent="0.25">
      <c r="A761">
        <v>2014</v>
      </c>
      <c r="B761">
        <v>2013</v>
      </c>
      <c r="C761" t="s">
        <v>54</v>
      </c>
      <c r="D761">
        <v>8</v>
      </c>
      <c r="E761">
        <v>59583</v>
      </c>
      <c r="F761">
        <v>100</v>
      </c>
      <c r="G761" s="3" t="str">
        <f>INDEX(HelperTables!$B$2:$B$13,MATCH(D761,HelperTables!$A$2:$A$13,0))</f>
        <v>Homeowners Multi-Peril</v>
      </c>
      <c r="H761" s="3" t="str">
        <f t="shared" si="11"/>
        <v xml:space="preserve">75,000 to 99,999  </v>
      </c>
    </row>
    <row r="762" spans="1:8" x14ac:dyDescent="0.25">
      <c r="A762">
        <v>2014</v>
      </c>
      <c r="B762">
        <v>2013</v>
      </c>
      <c r="C762" t="s">
        <v>4</v>
      </c>
      <c r="D762">
        <v>8</v>
      </c>
      <c r="E762">
        <v>86153</v>
      </c>
      <c r="F762">
        <v>137</v>
      </c>
      <c r="G762" s="3" t="str">
        <f>INDEX(HelperTables!$B$2:$B$13,MATCH(D762,HelperTables!$A$2:$A$13,0))</f>
        <v>Homeowners Multi-Peril</v>
      </c>
      <c r="H762" s="3" t="str">
        <f t="shared" si="11"/>
        <v>100,000 to 124,999</v>
      </c>
    </row>
    <row r="763" spans="1:8" x14ac:dyDescent="0.25">
      <c r="A763">
        <v>2014</v>
      </c>
      <c r="B763">
        <v>2013</v>
      </c>
      <c r="C763" t="s">
        <v>5</v>
      </c>
      <c r="D763">
        <v>8</v>
      </c>
      <c r="E763">
        <v>71269</v>
      </c>
      <c r="F763">
        <v>94</v>
      </c>
      <c r="G763" s="3" t="str">
        <f>INDEX(HelperTables!$B$2:$B$13,MATCH(D763,HelperTables!$A$2:$A$13,0))</f>
        <v>Homeowners Multi-Peril</v>
      </c>
      <c r="H763" s="3" t="str">
        <f t="shared" si="11"/>
        <v>125,000 to 149,999</v>
      </c>
    </row>
    <row r="764" spans="1:8" x14ac:dyDescent="0.25">
      <c r="A764">
        <v>2014</v>
      </c>
      <c r="B764">
        <v>2013</v>
      </c>
      <c r="C764" t="s">
        <v>6</v>
      </c>
      <c r="D764">
        <v>8</v>
      </c>
      <c r="E764">
        <v>51350</v>
      </c>
      <c r="F764">
        <v>69</v>
      </c>
      <c r="G764" s="3" t="str">
        <f>INDEX(HelperTables!$B$2:$B$13,MATCH(D764,HelperTables!$A$2:$A$13,0))</f>
        <v>Homeowners Multi-Peril</v>
      </c>
      <c r="H764" s="3" t="str">
        <f t="shared" si="11"/>
        <v>150,000 to 174,999</v>
      </c>
    </row>
    <row r="765" spans="1:8" x14ac:dyDescent="0.25">
      <c r="A765">
        <v>2014</v>
      </c>
      <c r="B765">
        <v>2013</v>
      </c>
      <c r="C765" t="s">
        <v>7</v>
      </c>
      <c r="D765">
        <v>8</v>
      </c>
      <c r="E765">
        <v>36425</v>
      </c>
      <c r="F765">
        <v>46</v>
      </c>
      <c r="G765" s="3" t="str">
        <f>INDEX(HelperTables!$B$2:$B$13,MATCH(D765,HelperTables!$A$2:$A$13,0))</f>
        <v>Homeowners Multi-Peril</v>
      </c>
      <c r="H765" s="3" t="str">
        <f t="shared" si="11"/>
        <v>175,000 to 199,999</v>
      </c>
    </row>
    <row r="766" spans="1:8" x14ac:dyDescent="0.25">
      <c r="A766">
        <v>2014</v>
      </c>
      <c r="B766">
        <v>2013</v>
      </c>
      <c r="C766" t="s">
        <v>1</v>
      </c>
      <c r="D766">
        <v>8</v>
      </c>
      <c r="E766">
        <v>53580</v>
      </c>
      <c r="F766">
        <v>62</v>
      </c>
      <c r="G766" s="3" t="str">
        <f>INDEX(HelperTables!$B$2:$B$13,MATCH(D766,HelperTables!$A$2:$A$13,0))</f>
        <v>Homeowners Multi-Peril</v>
      </c>
      <c r="H766" s="3" t="str">
        <f t="shared" si="11"/>
        <v>200,000 to 299,999</v>
      </c>
    </row>
    <row r="767" spans="1:8" x14ac:dyDescent="0.25">
      <c r="A767">
        <v>2014</v>
      </c>
      <c r="B767">
        <v>2013</v>
      </c>
      <c r="C767" t="s">
        <v>2</v>
      </c>
      <c r="D767">
        <v>8</v>
      </c>
      <c r="E767">
        <v>13144</v>
      </c>
      <c r="F767">
        <v>12</v>
      </c>
      <c r="G767" s="3" t="str">
        <f>INDEX(HelperTables!$B$2:$B$13,MATCH(D767,HelperTables!$A$2:$A$13,0))</f>
        <v>Homeowners Multi-Peril</v>
      </c>
      <c r="H767" s="3" t="str">
        <f t="shared" si="11"/>
        <v>300,000 to 399,999</v>
      </c>
    </row>
    <row r="768" spans="1:8" x14ac:dyDescent="0.25">
      <c r="A768">
        <v>2014</v>
      </c>
      <c r="B768">
        <v>2013</v>
      </c>
      <c r="C768" t="s">
        <v>3</v>
      </c>
      <c r="D768">
        <v>8</v>
      </c>
      <c r="E768">
        <v>1113</v>
      </c>
      <c r="F768">
        <v>1</v>
      </c>
      <c r="G768" s="3" t="str">
        <f>INDEX(HelperTables!$B$2:$B$13,MATCH(D768,HelperTables!$A$2:$A$13,0))</f>
        <v>Homeowners Multi-Peril</v>
      </c>
      <c r="H768" s="3" t="str">
        <f t="shared" si="11"/>
        <v>400,000 to 499,999</v>
      </c>
    </row>
    <row r="769" spans="1:8" x14ac:dyDescent="0.25">
      <c r="A769">
        <v>2014</v>
      </c>
      <c r="B769">
        <v>2013</v>
      </c>
      <c r="C769" t="s">
        <v>53</v>
      </c>
      <c r="D769">
        <v>8</v>
      </c>
      <c r="E769">
        <v>3757</v>
      </c>
      <c r="F769">
        <v>2</v>
      </c>
      <c r="G769" s="3" t="str">
        <f>INDEX(HelperTables!$B$2:$B$13,MATCH(D769,HelperTables!$A$2:$A$13,0))</f>
        <v>Homeowners Multi-Peril</v>
      </c>
      <c r="H769" s="3" t="str">
        <f t="shared" si="11"/>
        <v xml:space="preserve">500,000 and over  </v>
      </c>
    </row>
    <row r="770" spans="1:8" x14ac:dyDescent="0.25">
      <c r="A770">
        <v>2014</v>
      </c>
      <c r="B770">
        <v>2012</v>
      </c>
      <c r="C770" t="s">
        <v>50</v>
      </c>
      <c r="D770">
        <v>10</v>
      </c>
      <c r="E770">
        <v>403540.13</v>
      </c>
      <c r="F770">
        <v>4228</v>
      </c>
      <c r="G770" s="3" t="str">
        <f>INDEX(HelperTables!$B$2:$B$13,MATCH(D770,HelperTables!$A$2:$A$13,0))</f>
        <v>Dwelling-Fire (Tenant-Occupied)</v>
      </c>
      <c r="H770" s="3" t="str">
        <f t="shared" ref="H770:H833" si="12">IF(OR(LEFT(C770,2)="25",LEFT(C770,2)="24"),"49,999 and under",C770)</f>
        <v>49,999 and under</v>
      </c>
    </row>
    <row r="771" spans="1:8" x14ac:dyDescent="0.25">
      <c r="A771">
        <v>2014</v>
      </c>
      <c r="B771">
        <v>2012</v>
      </c>
      <c r="C771" t="s">
        <v>51</v>
      </c>
      <c r="D771">
        <v>10</v>
      </c>
      <c r="E771">
        <v>733810.25</v>
      </c>
      <c r="F771">
        <v>9475</v>
      </c>
      <c r="G771" s="3" t="str">
        <f>INDEX(HelperTables!$B$2:$B$13,MATCH(D771,HelperTables!$A$2:$A$13,0))</f>
        <v>Dwelling-Fire (Tenant-Occupied)</v>
      </c>
      <c r="H771" s="3" t="str">
        <f t="shared" si="12"/>
        <v>49,999 and under</v>
      </c>
    </row>
    <row r="772" spans="1:8" x14ac:dyDescent="0.25">
      <c r="A772">
        <v>2014</v>
      </c>
      <c r="B772">
        <v>2012</v>
      </c>
      <c r="C772" t="s">
        <v>52</v>
      </c>
      <c r="D772">
        <v>10</v>
      </c>
      <c r="E772">
        <v>3194637.75</v>
      </c>
      <c r="F772">
        <v>18567</v>
      </c>
      <c r="G772" s="3" t="str">
        <f>INDEX(HelperTables!$B$2:$B$13,MATCH(D772,HelperTables!$A$2:$A$13,0))</f>
        <v>Dwelling-Fire (Tenant-Occupied)</v>
      </c>
      <c r="H772" s="3" t="str">
        <f t="shared" si="12"/>
        <v xml:space="preserve">50,000 to 74,999  </v>
      </c>
    </row>
    <row r="773" spans="1:8" x14ac:dyDescent="0.25">
      <c r="A773">
        <v>2014</v>
      </c>
      <c r="B773">
        <v>2012</v>
      </c>
      <c r="C773" t="s">
        <v>54</v>
      </c>
      <c r="D773">
        <v>10</v>
      </c>
      <c r="E773">
        <v>9198912.2400000002</v>
      </c>
      <c r="F773">
        <v>35858</v>
      </c>
      <c r="G773" s="3" t="str">
        <f>INDEX(HelperTables!$B$2:$B$13,MATCH(D773,HelperTables!$A$2:$A$13,0))</f>
        <v>Dwelling-Fire (Tenant-Occupied)</v>
      </c>
      <c r="H773" s="3" t="str">
        <f t="shared" si="12"/>
        <v xml:space="preserve">75,000 to 99,999  </v>
      </c>
    </row>
    <row r="774" spans="1:8" x14ac:dyDescent="0.25">
      <c r="A774">
        <v>2014</v>
      </c>
      <c r="B774">
        <v>2012</v>
      </c>
      <c r="C774" t="s">
        <v>4</v>
      </c>
      <c r="D774">
        <v>10</v>
      </c>
      <c r="E774">
        <v>22742144.120000001</v>
      </c>
      <c r="F774">
        <v>72637</v>
      </c>
      <c r="G774" s="3" t="str">
        <f>INDEX(HelperTables!$B$2:$B$13,MATCH(D774,HelperTables!$A$2:$A$13,0))</f>
        <v>Dwelling-Fire (Tenant-Occupied)</v>
      </c>
      <c r="H774" s="3" t="str">
        <f t="shared" si="12"/>
        <v>100,000 to 124,999</v>
      </c>
    </row>
    <row r="775" spans="1:8" x14ac:dyDescent="0.25">
      <c r="A775">
        <v>2014</v>
      </c>
      <c r="B775">
        <v>2012</v>
      </c>
      <c r="C775" t="s">
        <v>5</v>
      </c>
      <c r="D775">
        <v>10</v>
      </c>
      <c r="E775">
        <v>39537230.359999999</v>
      </c>
      <c r="F775">
        <v>107149</v>
      </c>
      <c r="G775" s="3" t="str">
        <f>INDEX(HelperTables!$B$2:$B$13,MATCH(D775,HelperTables!$A$2:$A$13,0))</f>
        <v>Dwelling-Fire (Tenant-Occupied)</v>
      </c>
      <c r="H775" s="3" t="str">
        <f t="shared" si="12"/>
        <v>125,000 to 149,999</v>
      </c>
    </row>
    <row r="776" spans="1:8" x14ac:dyDescent="0.25">
      <c r="A776">
        <v>2014</v>
      </c>
      <c r="B776">
        <v>2012</v>
      </c>
      <c r="C776" t="s">
        <v>6</v>
      </c>
      <c r="D776">
        <v>10</v>
      </c>
      <c r="E776">
        <v>57904471.490000002</v>
      </c>
      <c r="F776">
        <v>139866</v>
      </c>
      <c r="G776" s="3" t="str">
        <f>INDEX(HelperTables!$B$2:$B$13,MATCH(D776,HelperTables!$A$2:$A$13,0))</f>
        <v>Dwelling-Fire (Tenant-Occupied)</v>
      </c>
      <c r="H776" s="3" t="str">
        <f t="shared" si="12"/>
        <v>150,000 to 174,999</v>
      </c>
    </row>
    <row r="777" spans="1:8" x14ac:dyDescent="0.25">
      <c r="A777">
        <v>2014</v>
      </c>
      <c r="B777">
        <v>2012</v>
      </c>
      <c r="C777" t="s">
        <v>7</v>
      </c>
      <c r="D777">
        <v>10</v>
      </c>
      <c r="E777">
        <v>69131296.489999995</v>
      </c>
      <c r="F777">
        <v>151509</v>
      </c>
      <c r="G777" s="3" t="str">
        <f>INDEX(HelperTables!$B$2:$B$13,MATCH(D777,HelperTables!$A$2:$A$13,0))</f>
        <v>Dwelling-Fire (Tenant-Occupied)</v>
      </c>
      <c r="H777" s="3" t="str">
        <f t="shared" si="12"/>
        <v>175,000 to 199,999</v>
      </c>
    </row>
    <row r="778" spans="1:8" x14ac:dyDescent="0.25">
      <c r="A778">
        <v>2014</v>
      </c>
      <c r="B778">
        <v>2012</v>
      </c>
      <c r="C778" t="s">
        <v>1</v>
      </c>
      <c r="D778">
        <v>10</v>
      </c>
      <c r="E778">
        <v>295008675.77999997</v>
      </c>
      <c r="F778">
        <v>566656</v>
      </c>
      <c r="G778" s="3" t="str">
        <f>INDEX(HelperTables!$B$2:$B$13,MATCH(D778,HelperTables!$A$2:$A$13,0))</f>
        <v>Dwelling-Fire (Tenant-Occupied)</v>
      </c>
      <c r="H778" s="3" t="str">
        <f t="shared" si="12"/>
        <v>200,000 to 299,999</v>
      </c>
    </row>
    <row r="779" spans="1:8" x14ac:dyDescent="0.25">
      <c r="A779">
        <v>2014</v>
      </c>
      <c r="B779">
        <v>2012</v>
      </c>
      <c r="C779" t="s">
        <v>2</v>
      </c>
      <c r="D779">
        <v>10</v>
      </c>
      <c r="E779">
        <v>174426505.52000001</v>
      </c>
      <c r="F779">
        <v>280971</v>
      </c>
      <c r="G779" s="3" t="str">
        <f>INDEX(HelperTables!$B$2:$B$13,MATCH(D779,HelperTables!$A$2:$A$13,0))</f>
        <v>Dwelling-Fire (Tenant-Occupied)</v>
      </c>
      <c r="H779" s="3" t="str">
        <f t="shared" si="12"/>
        <v>300,000 to 399,999</v>
      </c>
    </row>
    <row r="780" spans="1:8" x14ac:dyDescent="0.25">
      <c r="A780">
        <v>2014</v>
      </c>
      <c r="B780">
        <v>2012</v>
      </c>
      <c r="C780" t="s">
        <v>3</v>
      </c>
      <c r="D780">
        <v>10</v>
      </c>
      <c r="E780">
        <v>91305607.439999998</v>
      </c>
      <c r="F780">
        <v>131600</v>
      </c>
      <c r="G780" s="3" t="str">
        <f>INDEX(HelperTables!$B$2:$B$13,MATCH(D780,HelperTables!$A$2:$A$13,0))</f>
        <v>Dwelling-Fire (Tenant-Occupied)</v>
      </c>
      <c r="H780" s="3" t="str">
        <f t="shared" si="12"/>
        <v>400,000 to 499,999</v>
      </c>
    </row>
    <row r="781" spans="1:8" x14ac:dyDescent="0.25">
      <c r="A781">
        <v>2014</v>
      </c>
      <c r="B781">
        <v>2012</v>
      </c>
      <c r="C781" t="s">
        <v>53</v>
      </c>
      <c r="D781">
        <v>10</v>
      </c>
      <c r="E781">
        <v>133065889.13</v>
      </c>
      <c r="F781">
        <v>141084</v>
      </c>
      <c r="G781" s="3" t="str">
        <f>INDEX(HelperTables!$B$2:$B$13,MATCH(D781,HelperTables!$A$2:$A$13,0))</f>
        <v>Dwelling-Fire (Tenant-Occupied)</v>
      </c>
      <c r="H781" s="3" t="str">
        <f t="shared" si="12"/>
        <v xml:space="preserve">500,000 and over  </v>
      </c>
    </row>
    <row r="782" spans="1:8" x14ac:dyDescent="0.25">
      <c r="A782">
        <v>2014</v>
      </c>
      <c r="B782">
        <v>2013</v>
      </c>
      <c r="C782" t="s">
        <v>50</v>
      </c>
      <c r="D782">
        <v>10</v>
      </c>
      <c r="E782">
        <v>366578.4</v>
      </c>
      <c r="F782">
        <v>3251</v>
      </c>
      <c r="G782" s="3" t="str">
        <f>INDEX(HelperTables!$B$2:$B$13,MATCH(D782,HelperTables!$A$2:$A$13,0))</f>
        <v>Dwelling-Fire (Tenant-Occupied)</v>
      </c>
      <c r="H782" s="3" t="str">
        <f t="shared" si="12"/>
        <v>49,999 and under</v>
      </c>
    </row>
    <row r="783" spans="1:8" x14ac:dyDescent="0.25">
      <c r="A783">
        <v>2014</v>
      </c>
      <c r="B783">
        <v>2013</v>
      </c>
      <c r="C783" t="s">
        <v>51</v>
      </c>
      <c r="D783">
        <v>10</v>
      </c>
      <c r="E783">
        <v>755778.1</v>
      </c>
      <c r="F783">
        <v>9945</v>
      </c>
      <c r="G783" s="3" t="str">
        <f>INDEX(HelperTables!$B$2:$B$13,MATCH(D783,HelperTables!$A$2:$A$13,0))</f>
        <v>Dwelling-Fire (Tenant-Occupied)</v>
      </c>
      <c r="H783" s="3" t="str">
        <f t="shared" si="12"/>
        <v>49,999 and under</v>
      </c>
    </row>
    <row r="784" spans="1:8" x14ac:dyDescent="0.25">
      <c r="A784">
        <v>2014</v>
      </c>
      <c r="B784">
        <v>2013</v>
      </c>
      <c r="C784" t="s">
        <v>52</v>
      </c>
      <c r="D784">
        <v>10</v>
      </c>
      <c r="E784">
        <v>3097961.09</v>
      </c>
      <c r="F784">
        <v>18461</v>
      </c>
      <c r="G784" s="3" t="str">
        <f>INDEX(HelperTables!$B$2:$B$13,MATCH(D784,HelperTables!$A$2:$A$13,0))</f>
        <v>Dwelling-Fire (Tenant-Occupied)</v>
      </c>
      <c r="H784" s="3" t="str">
        <f t="shared" si="12"/>
        <v xml:space="preserve">50,000 to 74,999  </v>
      </c>
    </row>
    <row r="785" spans="1:8" x14ac:dyDescent="0.25">
      <c r="A785">
        <v>2014</v>
      </c>
      <c r="B785">
        <v>2013</v>
      </c>
      <c r="C785" t="s">
        <v>54</v>
      </c>
      <c r="D785">
        <v>10</v>
      </c>
      <c r="E785">
        <v>8697601.9600000009</v>
      </c>
      <c r="F785">
        <v>34946</v>
      </c>
      <c r="G785" s="3" t="str">
        <f>INDEX(HelperTables!$B$2:$B$13,MATCH(D785,HelperTables!$A$2:$A$13,0))</f>
        <v>Dwelling-Fire (Tenant-Occupied)</v>
      </c>
      <c r="H785" s="3" t="str">
        <f t="shared" si="12"/>
        <v xml:space="preserve">75,000 to 99,999  </v>
      </c>
    </row>
    <row r="786" spans="1:8" x14ac:dyDescent="0.25">
      <c r="A786">
        <v>2014</v>
      </c>
      <c r="B786">
        <v>2013</v>
      </c>
      <c r="C786" t="s">
        <v>4</v>
      </c>
      <c r="D786">
        <v>10</v>
      </c>
      <c r="E786">
        <v>21577840.989999998</v>
      </c>
      <c r="F786">
        <v>69382</v>
      </c>
      <c r="G786" s="3" t="str">
        <f>INDEX(HelperTables!$B$2:$B$13,MATCH(D786,HelperTables!$A$2:$A$13,0))</f>
        <v>Dwelling-Fire (Tenant-Occupied)</v>
      </c>
      <c r="H786" s="3" t="str">
        <f t="shared" si="12"/>
        <v>100,000 to 124,999</v>
      </c>
    </row>
    <row r="787" spans="1:8" x14ac:dyDescent="0.25">
      <c r="A787">
        <v>2014</v>
      </c>
      <c r="B787">
        <v>2013</v>
      </c>
      <c r="C787" t="s">
        <v>5</v>
      </c>
      <c r="D787">
        <v>10</v>
      </c>
      <c r="E787">
        <v>37461932.399999999</v>
      </c>
      <c r="F787">
        <v>101062</v>
      </c>
      <c r="G787" s="3" t="str">
        <f>INDEX(HelperTables!$B$2:$B$13,MATCH(D787,HelperTables!$A$2:$A$13,0))</f>
        <v>Dwelling-Fire (Tenant-Occupied)</v>
      </c>
      <c r="H787" s="3" t="str">
        <f t="shared" si="12"/>
        <v>125,000 to 149,999</v>
      </c>
    </row>
    <row r="788" spans="1:8" x14ac:dyDescent="0.25">
      <c r="A788">
        <v>2014</v>
      </c>
      <c r="B788">
        <v>2013</v>
      </c>
      <c r="C788" t="s">
        <v>6</v>
      </c>
      <c r="D788">
        <v>10</v>
      </c>
      <c r="E788">
        <v>55846558.57</v>
      </c>
      <c r="F788">
        <v>134567</v>
      </c>
      <c r="G788" s="3" t="str">
        <f>INDEX(HelperTables!$B$2:$B$13,MATCH(D788,HelperTables!$A$2:$A$13,0))</f>
        <v>Dwelling-Fire (Tenant-Occupied)</v>
      </c>
      <c r="H788" s="3" t="str">
        <f t="shared" si="12"/>
        <v>150,000 to 174,999</v>
      </c>
    </row>
    <row r="789" spans="1:8" x14ac:dyDescent="0.25">
      <c r="A789">
        <v>2014</v>
      </c>
      <c r="B789">
        <v>2013</v>
      </c>
      <c r="C789" t="s">
        <v>7</v>
      </c>
      <c r="D789">
        <v>10</v>
      </c>
      <c r="E789">
        <v>67177407.340000004</v>
      </c>
      <c r="F789">
        <v>147043</v>
      </c>
      <c r="G789" s="3" t="str">
        <f>INDEX(HelperTables!$B$2:$B$13,MATCH(D789,HelperTables!$A$2:$A$13,0))</f>
        <v>Dwelling-Fire (Tenant-Occupied)</v>
      </c>
      <c r="H789" s="3" t="str">
        <f t="shared" si="12"/>
        <v>175,000 to 199,999</v>
      </c>
    </row>
    <row r="790" spans="1:8" x14ac:dyDescent="0.25">
      <c r="A790">
        <v>2014</v>
      </c>
      <c r="B790">
        <v>2013</v>
      </c>
      <c r="C790" t="s">
        <v>1</v>
      </c>
      <c r="D790">
        <v>10</v>
      </c>
      <c r="E790">
        <v>299128820.31</v>
      </c>
      <c r="F790">
        <v>574796</v>
      </c>
      <c r="G790" s="3" t="str">
        <f>INDEX(HelperTables!$B$2:$B$13,MATCH(D790,HelperTables!$A$2:$A$13,0))</f>
        <v>Dwelling-Fire (Tenant-Occupied)</v>
      </c>
      <c r="H790" s="3" t="str">
        <f t="shared" si="12"/>
        <v>200,000 to 299,999</v>
      </c>
    </row>
    <row r="791" spans="1:8" x14ac:dyDescent="0.25">
      <c r="A791">
        <v>2014</v>
      </c>
      <c r="B791">
        <v>2013</v>
      </c>
      <c r="C791" t="s">
        <v>2</v>
      </c>
      <c r="D791">
        <v>10</v>
      </c>
      <c r="E791">
        <v>186395743.34999999</v>
      </c>
      <c r="F791">
        <v>300181</v>
      </c>
      <c r="G791" s="3" t="str">
        <f>INDEX(HelperTables!$B$2:$B$13,MATCH(D791,HelperTables!$A$2:$A$13,0))</f>
        <v>Dwelling-Fire (Tenant-Occupied)</v>
      </c>
      <c r="H791" s="3" t="str">
        <f t="shared" si="12"/>
        <v>300,000 to 399,999</v>
      </c>
    </row>
    <row r="792" spans="1:8" x14ac:dyDescent="0.25">
      <c r="A792">
        <v>2014</v>
      </c>
      <c r="B792">
        <v>2013</v>
      </c>
      <c r="C792" t="s">
        <v>3</v>
      </c>
      <c r="D792">
        <v>10</v>
      </c>
      <c r="E792">
        <v>97234987.790000007</v>
      </c>
      <c r="F792">
        <v>139271</v>
      </c>
      <c r="G792" s="3" t="str">
        <f>INDEX(HelperTables!$B$2:$B$13,MATCH(D792,HelperTables!$A$2:$A$13,0))</f>
        <v>Dwelling-Fire (Tenant-Occupied)</v>
      </c>
      <c r="H792" s="3" t="str">
        <f t="shared" si="12"/>
        <v>400,000 to 499,999</v>
      </c>
    </row>
    <row r="793" spans="1:8" x14ac:dyDescent="0.25">
      <c r="A793">
        <v>2014</v>
      </c>
      <c r="B793">
        <v>2013</v>
      </c>
      <c r="C793" t="s">
        <v>53</v>
      </c>
      <c r="D793">
        <v>10</v>
      </c>
      <c r="E793">
        <v>142654549.87</v>
      </c>
      <c r="F793">
        <v>149400</v>
      </c>
      <c r="G793" s="3" t="str">
        <f>INDEX(HelperTables!$B$2:$B$13,MATCH(D793,HelperTables!$A$2:$A$13,0))</f>
        <v>Dwelling-Fire (Tenant-Occupied)</v>
      </c>
      <c r="H793" s="3" t="str">
        <f t="shared" si="12"/>
        <v xml:space="preserve">500,000 and over  </v>
      </c>
    </row>
    <row r="794" spans="1:8" x14ac:dyDescent="0.25">
      <c r="A794">
        <v>2016</v>
      </c>
      <c r="B794">
        <v>2014</v>
      </c>
      <c r="C794" t="s">
        <v>63</v>
      </c>
      <c r="D794" t="s">
        <v>10</v>
      </c>
      <c r="E794">
        <v>537148.61</v>
      </c>
      <c r="F794">
        <v>4983</v>
      </c>
      <c r="G794" s="3" t="str">
        <f>INDEX(HelperTables!$B$2:$B$13,MATCH(D794,HelperTables!$A$2:$A$13,0))</f>
        <v>Dwelling-Fire (Owner-Occupied)</v>
      </c>
      <c r="H794" s="3" t="str">
        <f t="shared" si="12"/>
        <v xml:space="preserve">49,999 and under  </v>
      </c>
    </row>
    <row r="795" spans="1:8" x14ac:dyDescent="0.25">
      <c r="A795">
        <v>2016</v>
      </c>
      <c r="B795">
        <v>2014</v>
      </c>
      <c r="C795" t="s">
        <v>52</v>
      </c>
      <c r="D795" t="s">
        <v>10</v>
      </c>
      <c r="E795">
        <v>1056295.73</v>
      </c>
      <c r="F795">
        <v>4798</v>
      </c>
      <c r="G795" s="3" t="str">
        <f>INDEX(HelperTables!$B$2:$B$13,MATCH(D795,HelperTables!$A$2:$A$13,0))</f>
        <v>Dwelling-Fire (Owner-Occupied)</v>
      </c>
      <c r="H795" s="3" t="str">
        <f t="shared" si="12"/>
        <v xml:space="preserve">50,000 to 74,999  </v>
      </c>
    </row>
    <row r="796" spans="1:8" x14ac:dyDescent="0.25">
      <c r="A796">
        <v>2016</v>
      </c>
      <c r="B796">
        <v>2014</v>
      </c>
      <c r="C796" t="s">
        <v>54</v>
      </c>
      <c r="D796" t="s">
        <v>10</v>
      </c>
      <c r="E796">
        <v>2213005.13</v>
      </c>
      <c r="F796">
        <v>7795</v>
      </c>
      <c r="G796" s="3" t="str">
        <f>INDEX(HelperTables!$B$2:$B$13,MATCH(D796,HelperTables!$A$2:$A$13,0))</f>
        <v>Dwelling-Fire (Owner-Occupied)</v>
      </c>
      <c r="H796" s="3" t="str">
        <f t="shared" si="12"/>
        <v xml:space="preserve">75,000 to 99,999  </v>
      </c>
    </row>
    <row r="797" spans="1:8" x14ac:dyDescent="0.25">
      <c r="A797">
        <v>2016</v>
      </c>
      <c r="B797">
        <v>2014</v>
      </c>
      <c r="C797" t="s">
        <v>4</v>
      </c>
      <c r="D797" t="s">
        <v>10</v>
      </c>
      <c r="E797">
        <v>4905430.1100000003</v>
      </c>
      <c r="F797">
        <v>15588</v>
      </c>
      <c r="G797" s="3" t="str">
        <f>INDEX(HelperTables!$B$2:$B$13,MATCH(D797,HelperTables!$A$2:$A$13,0))</f>
        <v>Dwelling-Fire (Owner-Occupied)</v>
      </c>
      <c r="H797" s="3" t="str">
        <f t="shared" si="12"/>
        <v>100,000 to 124,999</v>
      </c>
    </row>
    <row r="798" spans="1:8" x14ac:dyDescent="0.25">
      <c r="A798">
        <v>2016</v>
      </c>
      <c r="B798">
        <v>2014</v>
      </c>
      <c r="C798" t="s">
        <v>5</v>
      </c>
      <c r="D798" t="s">
        <v>10</v>
      </c>
      <c r="E798">
        <v>8486119.8699999992</v>
      </c>
      <c r="F798">
        <v>25574</v>
      </c>
      <c r="G798" s="3" t="str">
        <f>INDEX(HelperTables!$B$2:$B$13,MATCH(D798,HelperTables!$A$2:$A$13,0))</f>
        <v>Dwelling-Fire (Owner-Occupied)</v>
      </c>
      <c r="H798" s="3" t="str">
        <f t="shared" si="12"/>
        <v>125,000 to 149,999</v>
      </c>
    </row>
    <row r="799" spans="1:8" x14ac:dyDescent="0.25">
      <c r="A799">
        <v>2016</v>
      </c>
      <c r="B799">
        <v>2014</v>
      </c>
      <c r="C799" t="s">
        <v>6</v>
      </c>
      <c r="D799" t="s">
        <v>10</v>
      </c>
      <c r="E799">
        <v>13096852.98</v>
      </c>
      <c r="F799">
        <v>36992</v>
      </c>
      <c r="G799" s="3" t="str">
        <f>INDEX(HelperTables!$B$2:$B$13,MATCH(D799,HelperTables!$A$2:$A$13,0))</f>
        <v>Dwelling-Fire (Owner-Occupied)</v>
      </c>
      <c r="H799" s="3" t="str">
        <f t="shared" si="12"/>
        <v>150,000 to 174,999</v>
      </c>
    </row>
    <row r="800" spans="1:8" x14ac:dyDescent="0.25">
      <c r="A800">
        <v>2016</v>
      </c>
      <c r="B800">
        <v>2014</v>
      </c>
      <c r="C800" t="s">
        <v>7</v>
      </c>
      <c r="D800" t="s">
        <v>10</v>
      </c>
      <c r="E800">
        <v>15359642.310000001</v>
      </c>
      <c r="F800">
        <v>40432</v>
      </c>
      <c r="G800" s="3" t="str">
        <f>INDEX(HelperTables!$B$2:$B$13,MATCH(D800,HelperTables!$A$2:$A$13,0))</f>
        <v>Dwelling-Fire (Owner-Occupied)</v>
      </c>
      <c r="H800" s="3" t="str">
        <f t="shared" si="12"/>
        <v>175,000 to 199,999</v>
      </c>
    </row>
    <row r="801" spans="1:8" x14ac:dyDescent="0.25">
      <c r="A801">
        <v>2016</v>
      </c>
      <c r="B801">
        <v>2014</v>
      </c>
      <c r="C801" t="s">
        <v>1</v>
      </c>
      <c r="D801" t="s">
        <v>10</v>
      </c>
      <c r="E801">
        <v>62911151.579999998</v>
      </c>
      <c r="F801">
        <v>137985</v>
      </c>
      <c r="G801" s="3" t="str">
        <f>INDEX(HelperTables!$B$2:$B$13,MATCH(D801,HelperTables!$A$2:$A$13,0))</f>
        <v>Dwelling-Fire (Owner-Occupied)</v>
      </c>
      <c r="H801" s="3" t="str">
        <f t="shared" si="12"/>
        <v>200,000 to 299,999</v>
      </c>
    </row>
    <row r="802" spans="1:8" x14ac:dyDescent="0.25">
      <c r="A802">
        <v>2016</v>
      </c>
      <c r="B802">
        <v>2014</v>
      </c>
      <c r="C802" t="s">
        <v>2</v>
      </c>
      <c r="D802" t="s">
        <v>10</v>
      </c>
      <c r="E802">
        <v>36471905.439999998</v>
      </c>
      <c r="F802">
        <v>56474</v>
      </c>
      <c r="G802" s="3" t="str">
        <f>INDEX(HelperTables!$B$2:$B$13,MATCH(D802,HelperTables!$A$2:$A$13,0))</f>
        <v>Dwelling-Fire (Owner-Occupied)</v>
      </c>
      <c r="H802" s="3" t="str">
        <f t="shared" si="12"/>
        <v>300,000 to 399,999</v>
      </c>
    </row>
    <row r="803" spans="1:8" x14ac:dyDescent="0.25">
      <c r="A803">
        <v>2016</v>
      </c>
      <c r="B803">
        <v>2014</v>
      </c>
      <c r="C803" t="s">
        <v>3</v>
      </c>
      <c r="D803" t="s">
        <v>10</v>
      </c>
      <c r="E803">
        <v>20511276.190000001</v>
      </c>
      <c r="F803">
        <v>23151</v>
      </c>
      <c r="G803" s="3" t="str">
        <f>INDEX(HelperTables!$B$2:$B$13,MATCH(D803,HelperTables!$A$2:$A$13,0))</f>
        <v>Dwelling-Fire (Owner-Occupied)</v>
      </c>
      <c r="H803" s="3" t="str">
        <f t="shared" si="12"/>
        <v>400,000 to 499,999</v>
      </c>
    </row>
    <row r="804" spans="1:8" x14ac:dyDescent="0.25">
      <c r="A804">
        <v>2016</v>
      </c>
      <c r="B804">
        <v>2014</v>
      </c>
      <c r="C804" t="s">
        <v>53</v>
      </c>
      <c r="D804" t="s">
        <v>10</v>
      </c>
      <c r="E804">
        <v>36549637.82</v>
      </c>
      <c r="F804">
        <v>22539</v>
      </c>
      <c r="G804" s="3" t="str">
        <f>INDEX(HelperTables!$B$2:$B$13,MATCH(D804,HelperTables!$A$2:$A$13,0))</f>
        <v>Dwelling-Fire (Owner-Occupied)</v>
      </c>
      <c r="H804" s="3" t="str">
        <f t="shared" si="12"/>
        <v xml:space="preserve">500,000 and over  </v>
      </c>
    </row>
    <row r="805" spans="1:8" x14ac:dyDescent="0.25">
      <c r="A805">
        <v>2016</v>
      </c>
      <c r="B805">
        <v>2015</v>
      </c>
      <c r="C805" t="s">
        <v>63</v>
      </c>
      <c r="D805" t="s">
        <v>10</v>
      </c>
      <c r="E805">
        <v>597468.77</v>
      </c>
      <c r="F805">
        <v>4756</v>
      </c>
      <c r="G805" s="3" t="str">
        <f>INDEX(HelperTables!$B$2:$B$13,MATCH(D805,HelperTables!$A$2:$A$13,0))</f>
        <v>Dwelling-Fire (Owner-Occupied)</v>
      </c>
      <c r="H805" s="3" t="str">
        <f t="shared" si="12"/>
        <v xml:space="preserve">49,999 and under  </v>
      </c>
    </row>
    <row r="806" spans="1:8" x14ac:dyDescent="0.25">
      <c r="A806">
        <v>2016</v>
      </c>
      <c r="B806">
        <v>2015</v>
      </c>
      <c r="C806" t="s">
        <v>52</v>
      </c>
      <c r="D806" t="s">
        <v>10</v>
      </c>
      <c r="E806">
        <v>1054016.3999999999</v>
      </c>
      <c r="F806">
        <v>4485</v>
      </c>
      <c r="G806" s="3" t="str">
        <f>INDEX(HelperTables!$B$2:$B$13,MATCH(D806,HelperTables!$A$2:$A$13,0))</f>
        <v>Dwelling-Fire (Owner-Occupied)</v>
      </c>
      <c r="H806" s="3" t="str">
        <f t="shared" si="12"/>
        <v xml:space="preserve">50,000 to 74,999  </v>
      </c>
    </row>
    <row r="807" spans="1:8" x14ac:dyDescent="0.25">
      <c r="A807">
        <v>2016</v>
      </c>
      <c r="B807">
        <v>2015</v>
      </c>
      <c r="C807" t="s">
        <v>54</v>
      </c>
      <c r="D807" t="s">
        <v>10</v>
      </c>
      <c r="E807">
        <v>1995798.92</v>
      </c>
      <c r="F807">
        <v>7048</v>
      </c>
      <c r="G807" s="3" t="str">
        <f>INDEX(HelperTables!$B$2:$B$13,MATCH(D807,HelperTables!$A$2:$A$13,0))</f>
        <v>Dwelling-Fire (Owner-Occupied)</v>
      </c>
      <c r="H807" s="3" t="str">
        <f t="shared" si="12"/>
        <v xml:space="preserve">75,000 to 99,999  </v>
      </c>
    </row>
    <row r="808" spans="1:8" x14ac:dyDescent="0.25">
      <c r="A808">
        <v>2016</v>
      </c>
      <c r="B808">
        <v>2015</v>
      </c>
      <c r="C808" t="s">
        <v>4</v>
      </c>
      <c r="D808" t="s">
        <v>10</v>
      </c>
      <c r="E808">
        <v>4346674.83</v>
      </c>
      <c r="F808">
        <v>13501</v>
      </c>
      <c r="G808" s="3" t="str">
        <f>INDEX(HelperTables!$B$2:$B$13,MATCH(D808,HelperTables!$A$2:$A$13,0))</f>
        <v>Dwelling-Fire (Owner-Occupied)</v>
      </c>
      <c r="H808" s="3" t="str">
        <f t="shared" si="12"/>
        <v>100,000 to 124,999</v>
      </c>
    </row>
    <row r="809" spans="1:8" x14ac:dyDescent="0.25">
      <c r="A809">
        <v>2016</v>
      </c>
      <c r="B809">
        <v>2015</v>
      </c>
      <c r="C809" t="s">
        <v>5</v>
      </c>
      <c r="D809" t="s">
        <v>10</v>
      </c>
      <c r="E809">
        <v>7512412.54</v>
      </c>
      <c r="F809">
        <v>21644</v>
      </c>
      <c r="G809" s="3" t="str">
        <f>INDEX(HelperTables!$B$2:$B$13,MATCH(D809,HelperTables!$A$2:$A$13,0))</f>
        <v>Dwelling-Fire (Owner-Occupied)</v>
      </c>
      <c r="H809" s="3" t="str">
        <f t="shared" si="12"/>
        <v>125,000 to 149,999</v>
      </c>
    </row>
    <row r="810" spans="1:8" x14ac:dyDescent="0.25">
      <c r="A810">
        <v>2016</v>
      </c>
      <c r="B810">
        <v>2015</v>
      </c>
      <c r="C810" t="s">
        <v>6</v>
      </c>
      <c r="D810" t="s">
        <v>10</v>
      </c>
      <c r="E810">
        <v>11685551.07</v>
      </c>
      <c r="F810">
        <v>32508</v>
      </c>
      <c r="G810" s="3" t="str">
        <f>INDEX(HelperTables!$B$2:$B$13,MATCH(D810,HelperTables!$A$2:$A$13,0))</f>
        <v>Dwelling-Fire (Owner-Occupied)</v>
      </c>
      <c r="H810" s="3" t="str">
        <f t="shared" si="12"/>
        <v>150,000 to 174,999</v>
      </c>
    </row>
    <row r="811" spans="1:8" x14ac:dyDescent="0.25">
      <c r="A811">
        <v>2016</v>
      </c>
      <c r="B811">
        <v>2015</v>
      </c>
      <c r="C811" t="s">
        <v>7</v>
      </c>
      <c r="D811" t="s">
        <v>10</v>
      </c>
      <c r="E811">
        <v>13767097.060000001</v>
      </c>
      <c r="F811">
        <v>36655</v>
      </c>
      <c r="G811" s="3" t="str">
        <f>INDEX(HelperTables!$B$2:$B$13,MATCH(D811,HelperTables!$A$2:$A$13,0))</f>
        <v>Dwelling-Fire (Owner-Occupied)</v>
      </c>
      <c r="H811" s="3" t="str">
        <f t="shared" si="12"/>
        <v>175,000 to 199,999</v>
      </c>
    </row>
    <row r="812" spans="1:8" x14ac:dyDescent="0.25">
      <c r="A812">
        <v>2016</v>
      </c>
      <c r="B812">
        <v>2015</v>
      </c>
      <c r="C812" t="s">
        <v>1</v>
      </c>
      <c r="D812" t="s">
        <v>10</v>
      </c>
      <c r="E812">
        <v>58470821.560000002</v>
      </c>
      <c r="F812">
        <v>133076</v>
      </c>
      <c r="G812" s="3" t="str">
        <f>INDEX(HelperTables!$B$2:$B$13,MATCH(D812,HelperTables!$A$2:$A$13,0))</f>
        <v>Dwelling-Fire (Owner-Occupied)</v>
      </c>
      <c r="H812" s="3" t="str">
        <f t="shared" si="12"/>
        <v>200,000 to 299,999</v>
      </c>
    </row>
    <row r="813" spans="1:8" x14ac:dyDescent="0.25">
      <c r="A813">
        <v>2016</v>
      </c>
      <c r="B813">
        <v>2015</v>
      </c>
      <c r="C813" t="s">
        <v>2</v>
      </c>
      <c r="D813" t="s">
        <v>10</v>
      </c>
      <c r="E813">
        <v>34991373.25</v>
      </c>
      <c r="F813">
        <v>57528</v>
      </c>
      <c r="G813" s="3" t="str">
        <f>INDEX(HelperTables!$B$2:$B$13,MATCH(D813,HelperTables!$A$2:$A$13,0))</f>
        <v>Dwelling-Fire (Owner-Occupied)</v>
      </c>
      <c r="H813" s="3" t="str">
        <f t="shared" si="12"/>
        <v>300,000 to 399,999</v>
      </c>
    </row>
    <row r="814" spans="1:8" x14ac:dyDescent="0.25">
      <c r="A814">
        <v>2016</v>
      </c>
      <c r="B814">
        <v>2015</v>
      </c>
      <c r="C814" t="s">
        <v>3</v>
      </c>
      <c r="D814" t="s">
        <v>10</v>
      </c>
      <c r="E814">
        <v>19772175.399999999</v>
      </c>
      <c r="F814">
        <v>23432</v>
      </c>
      <c r="G814" s="3" t="str">
        <f>INDEX(HelperTables!$B$2:$B$13,MATCH(D814,HelperTables!$A$2:$A$13,0))</f>
        <v>Dwelling-Fire (Owner-Occupied)</v>
      </c>
      <c r="H814" s="3" t="str">
        <f t="shared" si="12"/>
        <v>400,000 to 499,999</v>
      </c>
    </row>
    <row r="815" spans="1:8" x14ac:dyDescent="0.25">
      <c r="A815">
        <v>2016</v>
      </c>
      <c r="B815">
        <v>2015</v>
      </c>
      <c r="C815" t="s">
        <v>53</v>
      </c>
      <c r="D815" t="s">
        <v>10</v>
      </c>
      <c r="E815">
        <v>35766909.289999999</v>
      </c>
      <c r="F815">
        <v>23307</v>
      </c>
      <c r="G815" s="3" t="str">
        <f>INDEX(HelperTables!$B$2:$B$13,MATCH(D815,HelperTables!$A$2:$A$13,0))</f>
        <v>Dwelling-Fire (Owner-Occupied)</v>
      </c>
      <c r="H815" s="3" t="str">
        <f t="shared" si="12"/>
        <v xml:space="preserve">500,000 and over  </v>
      </c>
    </row>
    <row r="816" spans="1:8" x14ac:dyDescent="0.25">
      <c r="A816">
        <v>2016</v>
      </c>
      <c r="B816">
        <v>2014</v>
      </c>
      <c r="C816" t="s">
        <v>63</v>
      </c>
      <c r="D816" t="s">
        <v>11</v>
      </c>
      <c r="E816">
        <v>18945.48</v>
      </c>
      <c r="F816">
        <v>95</v>
      </c>
      <c r="G816" s="3" t="str">
        <f>INDEX(HelperTables!$B$2:$B$13,MATCH(D816,HelperTables!$A$2:$A$13,0))</f>
        <v>Dwelling-Fire (Owner-Occupied)</v>
      </c>
      <c r="H816" s="3" t="str">
        <f t="shared" si="12"/>
        <v xml:space="preserve">49,999 and under  </v>
      </c>
    </row>
    <row r="817" spans="1:8" x14ac:dyDescent="0.25">
      <c r="A817">
        <v>2016</v>
      </c>
      <c r="B817">
        <v>2014</v>
      </c>
      <c r="C817" t="s">
        <v>52</v>
      </c>
      <c r="D817" t="s">
        <v>11</v>
      </c>
      <c r="E817">
        <v>132422</v>
      </c>
      <c r="F817">
        <v>370</v>
      </c>
      <c r="G817" s="3" t="str">
        <f>INDEX(HelperTables!$B$2:$B$13,MATCH(D817,HelperTables!$A$2:$A$13,0))</f>
        <v>Dwelling-Fire (Owner-Occupied)</v>
      </c>
      <c r="H817" s="3" t="str">
        <f t="shared" si="12"/>
        <v xml:space="preserve">50,000 to 74,999  </v>
      </c>
    </row>
    <row r="818" spans="1:8" x14ac:dyDescent="0.25">
      <c r="A818">
        <v>2016</v>
      </c>
      <c r="B818">
        <v>2014</v>
      </c>
      <c r="C818" t="s">
        <v>54</v>
      </c>
      <c r="D818" t="s">
        <v>11</v>
      </c>
      <c r="E818">
        <v>235759.28</v>
      </c>
      <c r="F818">
        <v>549</v>
      </c>
      <c r="G818" s="3" t="str">
        <f>INDEX(HelperTables!$B$2:$B$13,MATCH(D818,HelperTables!$A$2:$A$13,0))</f>
        <v>Dwelling-Fire (Owner-Occupied)</v>
      </c>
      <c r="H818" s="3" t="str">
        <f t="shared" si="12"/>
        <v xml:space="preserve">75,000 to 99,999  </v>
      </c>
    </row>
    <row r="819" spans="1:8" x14ac:dyDescent="0.25">
      <c r="A819">
        <v>2016</v>
      </c>
      <c r="B819">
        <v>2014</v>
      </c>
      <c r="C819" t="s">
        <v>4</v>
      </c>
      <c r="D819" t="s">
        <v>11</v>
      </c>
      <c r="E819">
        <v>509302.05</v>
      </c>
      <c r="F819">
        <v>1034</v>
      </c>
      <c r="G819" s="3" t="str">
        <f>INDEX(HelperTables!$B$2:$B$13,MATCH(D819,HelperTables!$A$2:$A$13,0))</f>
        <v>Dwelling-Fire (Owner-Occupied)</v>
      </c>
      <c r="H819" s="3" t="str">
        <f t="shared" si="12"/>
        <v>100,000 to 124,999</v>
      </c>
    </row>
    <row r="820" spans="1:8" x14ac:dyDescent="0.25">
      <c r="A820">
        <v>2016</v>
      </c>
      <c r="B820">
        <v>2014</v>
      </c>
      <c r="C820" t="s">
        <v>5</v>
      </c>
      <c r="D820" t="s">
        <v>11</v>
      </c>
      <c r="E820">
        <v>587237.24</v>
      </c>
      <c r="F820">
        <v>1113</v>
      </c>
      <c r="G820" s="3" t="str">
        <f>INDEX(HelperTables!$B$2:$B$13,MATCH(D820,HelperTables!$A$2:$A$13,0))</f>
        <v>Dwelling-Fire (Owner-Occupied)</v>
      </c>
      <c r="H820" s="3" t="str">
        <f t="shared" si="12"/>
        <v>125,000 to 149,999</v>
      </c>
    </row>
    <row r="821" spans="1:8" x14ac:dyDescent="0.25">
      <c r="A821">
        <v>2016</v>
      </c>
      <c r="B821">
        <v>2014</v>
      </c>
      <c r="C821" t="s">
        <v>6</v>
      </c>
      <c r="D821" t="s">
        <v>11</v>
      </c>
      <c r="E821">
        <v>852478.65</v>
      </c>
      <c r="F821">
        <v>1432</v>
      </c>
      <c r="G821" s="3" t="str">
        <f>INDEX(HelperTables!$B$2:$B$13,MATCH(D821,HelperTables!$A$2:$A$13,0))</f>
        <v>Dwelling-Fire (Owner-Occupied)</v>
      </c>
      <c r="H821" s="3" t="str">
        <f t="shared" si="12"/>
        <v>150,000 to 174,999</v>
      </c>
    </row>
    <row r="822" spans="1:8" x14ac:dyDescent="0.25">
      <c r="A822">
        <v>2016</v>
      </c>
      <c r="B822">
        <v>2014</v>
      </c>
      <c r="C822" t="s">
        <v>7</v>
      </c>
      <c r="D822" t="s">
        <v>11</v>
      </c>
      <c r="E822">
        <v>804913.11</v>
      </c>
      <c r="F822">
        <v>1216</v>
      </c>
      <c r="G822" s="3" t="str">
        <f>INDEX(HelperTables!$B$2:$B$13,MATCH(D822,HelperTables!$A$2:$A$13,0))</f>
        <v>Dwelling-Fire (Owner-Occupied)</v>
      </c>
      <c r="H822" s="3" t="str">
        <f t="shared" si="12"/>
        <v>175,000 to 199,999</v>
      </c>
    </row>
    <row r="823" spans="1:8" x14ac:dyDescent="0.25">
      <c r="A823">
        <v>2016</v>
      </c>
      <c r="B823">
        <v>2014</v>
      </c>
      <c r="C823" t="s">
        <v>1</v>
      </c>
      <c r="D823" t="s">
        <v>11</v>
      </c>
      <c r="E823">
        <v>3049743.21</v>
      </c>
      <c r="F823">
        <v>4031</v>
      </c>
      <c r="G823" s="3" t="str">
        <f>INDEX(HelperTables!$B$2:$B$13,MATCH(D823,HelperTables!$A$2:$A$13,0))</f>
        <v>Dwelling-Fire (Owner-Occupied)</v>
      </c>
      <c r="H823" s="3" t="str">
        <f t="shared" si="12"/>
        <v>200,000 to 299,999</v>
      </c>
    </row>
    <row r="824" spans="1:8" x14ac:dyDescent="0.25">
      <c r="A824">
        <v>2016</v>
      </c>
      <c r="B824">
        <v>2014</v>
      </c>
      <c r="C824" t="s">
        <v>2</v>
      </c>
      <c r="D824" t="s">
        <v>11</v>
      </c>
      <c r="E824">
        <v>2045058.99</v>
      </c>
      <c r="F824">
        <v>2112</v>
      </c>
      <c r="G824" s="3" t="str">
        <f>INDEX(HelperTables!$B$2:$B$13,MATCH(D824,HelperTables!$A$2:$A$13,0))</f>
        <v>Dwelling-Fire (Owner-Occupied)</v>
      </c>
      <c r="H824" s="3" t="str">
        <f t="shared" si="12"/>
        <v>300,000 to 399,999</v>
      </c>
    </row>
    <row r="825" spans="1:8" x14ac:dyDescent="0.25">
      <c r="A825">
        <v>2016</v>
      </c>
      <c r="B825">
        <v>2014</v>
      </c>
      <c r="C825" t="s">
        <v>3</v>
      </c>
      <c r="D825" t="s">
        <v>11</v>
      </c>
      <c r="E825">
        <v>1304319.29</v>
      </c>
      <c r="F825">
        <v>1099</v>
      </c>
      <c r="G825" s="3" t="str">
        <f>INDEX(HelperTables!$B$2:$B$13,MATCH(D825,HelperTables!$A$2:$A$13,0))</f>
        <v>Dwelling-Fire (Owner-Occupied)</v>
      </c>
      <c r="H825" s="3" t="str">
        <f t="shared" si="12"/>
        <v>400,000 to 499,999</v>
      </c>
    </row>
    <row r="826" spans="1:8" x14ac:dyDescent="0.25">
      <c r="A826">
        <v>2016</v>
      </c>
      <c r="B826">
        <v>2014</v>
      </c>
      <c r="C826" t="s">
        <v>53</v>
      </c>
      <c r="D826" t="s">
        <v>11</v>
      </c>
      <c r="E826">
        <v>2011852.54</v>
      </c>
      <c r="F826">
        <v>1205</v>
      </c>
      <c r="G826" s="3" t="str">
        <f>INDEX(HelperTables!$B$2:$B$13,MATCH(D826,HelperTables!$A$2:$A$13,0))</f>
        <v>Dwelling-Fire (Owner-Occupied)</v>
      </c>
      <c r="H826" s="3" t="str">
        <f t="shared" si="12"/>
        <v xml:space="preserve">500,000 and over  </v>
      </c>
    </row>
    <row r="827" spans="1:8" x14ac:dyDescent="0.25">
      <c r="A827">
        <v>2016</v>
      </c>
      <c r="B827">
        <v>2015</v>
      </c>
      <c r="C827" t="s">
        <v>63</v>
      </c>
      <c r="D827" t="s">
        <v>11</v>
      </c>
      <c r="E827">
        <v>21530.03</v>
      </c>
      <c r="F827">
        <v>106</v>
      </c>
      <c r="G827" s="3" t="str">
        <f>INDEX(HelperTables!$B$2:$B$13,MATCH(D827,HelperTables!$A$2:$A$13,0))</f>
        <v>Dwelling-Fire (Owner-Occupied)</v>
      </c>
      <c r="H827" s="3" t="str">
        <f t="shared" si="12"/>
        <v xml:space="preserve">49,999 and under  </v>
      </c>
    </row>
    <row r="828" spans="1:8" x14ac:dyDescent="0.25">
      <c r="A828">
        <v>2016</v>
      </c>
      <c r="B828">
        <v>2015</v>
      </c>
      <c r="C828" t="s">
        <v>52</v>
      </c>
      <c r="D828" t="s">
        <v>11</v>
      </c>
      <c r="E828">
        <v>128072</v>
      </c>
      <c r="F828">
        <v>349</v>
      </c>
      <c r="G828" s="3" t="str">
        <f>INDEX(HelperTables!$B$2:$B$13,MATCH(D828,HelperTables!$A$2:$A$13,0))</f>
        <v>Dwelling-Fire (Owner-Occupied)</v>
      </c>
      <c r="H828" s="3" t="str">
        <f t="shared" si="12"/>
        <v xml:space="preserve">50,000 to 74,999  </v>
      </c>
    </row>
    <row r="829" spans="1:8" x14ac:dyDescent="0.25">
      <c r="A829">
        <v>2016</v>
      </c>
      <c r="B829">
        <v>2015</v>
      </c>
      <c r="C829" t="s">
        <v>54</v>
      </c>
      <c r="D829" t="s">
        <v>11</v>
      </c>
      <c r="E829">
        <v>237792.52</v>
      </c>
      <c r="F829">
        <v>531</v>
      </c>
      <c r="G829" s="3" t="str">
        <f>INDEX(HelperTables!$B$2:$B$13,MATCH(D829,HelperTables!$A$2:$A$13,0))</f>
        <v>Dwelling-Fire (Owner-Occupied)</v>
      </c>
      <c r="H829" s="3" t="str">
        <f t="shared" si="12"/>
        <v xml:space="preserve">75,000 to 99,999  </v>
      </c>
    </row>
    <row r="830" spans="1:8" x14ac:dyDescent="0.25">
      <c r="A830">
        <v>2016</v>
      </c>
      <c r="B830">
        <v>2015</v>
      </c>
      <c r="C830" t="s">
        <v>4</v>
      </c>
      <c r="D830" t="s">
        <v>11</v>
      </c>
      <c r="E830">
        <v>527567.35999999999</v>
      </c>
      <c r="F830">
        <v>1026</v>
      </c>
      <c r="G830" s="3" t="str">
        <f>INDEX(HelperTables!$B$2:$B$13,MATCH(D830,HelperTables!$A$2:$A$13,0))</f>
        <v>Dwelling-Fire (Owner-Occupied)</v>
      </c>
      <c r="H830" s="3" t="str">
        <f t="shared" si="12"/>
        <v>100,000 to 124,999</v>
      </c>
    </row>
    <row r="831" spans="1:8" x14ac:dyDescent="0.25">
      <c r="A831">
        <v>2016</v>
      </c>
      <c r="B831">
        <v>2015</v>
      </c>
      <c r="C831" t="s">
        <v>5</v>
      </c>
      <c r="D831" t="s">
        <v>11</v>
      </c>
      <c r="E831">
        <v>615170.98</v>
      </c>
      <c r="F831">
        <v>1097</v>
      </c>
      <c r="G831" s="3" t="str">
        <f>INDEX(HelperTables!$B$2:$B$13,MATCH(D831,HelperTables!$A$2:$A$13,0))</f>
        <v>Dwelling-Fire (Owner-Occupied)</v>
      </c>
      <c r="H831" s="3" t="str">
        <f t="shared" si="12"/>
        <v>125,000 to 149,999</v>
      </c>
    </row>
    <row r="832" spans="1:8" x14ac:dyDescent="0.25">
      <c r="A832">
        <v>2016</v>
      </c>
      <c r="B832">
        <v>2015</v>
      </c>
      <c r="C832" t="s">
        <v>6</v>
      </c>
      <c r="D832" t="s">
        <v>11</v>
      </c>
      <c r="E832">
        <v>889557.2</v>
      </c>
      <c r="F832">
        <v>1436</v>
      </c>
      <c r="G832" s="3" t="str">
        <f>INDEX(HelperTables!$B$2:$B$13,MATCH(D832,HelperTables!$A$2:$A$13,0))</f>
        <v>Dwelling-Fire (Owner-Occupied)</v>
      </c>
      <c r="H832" s="3" t="str">
        <f t="shared" si="12"/>
        <v>150,000 to 174,999</v>
      </c>
    </row>
    <row r="833" spans="1:8" x14ac:dyDescent="0.25">
      <c r="A833">
        <v>2016</v>
      </c>
      <c r="B833">
        <v>2015</v>
      </c>
      <c r="C833" t="s">
        <v>7</v>
      </c>
      <c r="D833" t="s">
        <v>11</v>
      </c>
      <c r="E833">
        <v>856235.44</v>
      </c>
      <c r="F833">
        <v>1247</v>
      </c>
      <c r="G833" s="3" t="str">
        <f>INDEX(HelperTables!$B$2:$B$13,MATCH(D833,HelperTables!$A$2:$A$13,0))</f>
        <v>Dwelling-Fire (Owner-Occupied)</v>
      </c>
      <c r="H833" s="3" t="str">
        <f t="shared" si="12"/>
        <v>175,000 to 199,999</v>
      </c>
    </row>
    <row r="834" spans="1:8" x14ac:dyDescent="0.25">
      <c r="A834">
        <v>2016</v>
      </c>
      <c r="B834">
        <v>2015</v>
      </c>
      <c r="C834" t="s">
        <v>1</v>
      </c>
      <c r="D834" t="s">
        <v>11</v>
      </c>
      <c r="E834">
        <v>3353844.8</v>
      </c>
      <c r="F834">
        <v>4225</v>
      </c>
      <c r="G834" s="3" t="str">
        <f>INDEX(HelperTables!$B$2:$B$13,MATCH(D834,HelperTables!$A$2:$A$13,0))</f>
        <v>Dwelling-Fire (Owner-Occupied)</v>
      </c>
      <c r="H834" s="3" t="str">
        <f t="shared" ref="H834:H897" si="13">IF(OR(LEFT(C834,2)="25",LEFT(C834,2)="24"),"49,999 and under",C834)</f>
        <v>200,000 to 299,999</v>
      </c>
    </row>
    <row r="835" spans="1:8" x14ac:dyDescent="0.25">
      <c r="A835">
        <v>2016</v>
      </c>
      <c r="B835">
        <v>2015</v>
      </c>
      <c r="C835" t="s">
        <v>2</v>
      </c>
      <c r="D835" t="s">
        <v>11</v>
      </c>
      <c r="E835">
        <v>2391822.2599999998</v>
      </c>
      <c r="F835">
        <v>2376</v>
      </c>
      <c r="G835" s="3" t="str">
        <f>INDEX(HelperTables!$B$2:$B$13,MATCH(D835,HelperTables!$A$2:$A$13,0))</f>
        <v>Dwelling-Fire (Owner-Occupied)</v>
      </c>
      <c r="H835" s="3" t="str">
        <f t="shared" si="13"/>
        <v>300,000 to 399,999</v>
      </c>
    </row>
    <row r="836" spans="1:8" x14ac:dyDescent="0.25">
      <c r="A836">
        <v>2016</v>
      </c>
      <c r="B836">
        <v>2015</v>
      </c>
      <c r="C836" t="s">
        <v>3</v>
      </c>
      <c r="D836" t="s">
        <v>11</v>
      </c>
      <c r="E836">
        <v>1498445.22</v>
      </c>
      <c r="F836">
        <v>1238</v>
      </c>
      <c r="G836" s="3" t="str">
        <f>INDEX(HelperTables!$B$2:$B$13,MATCH(D836,HelperTables!$A$2:$A$13,0))</f>
        <v>Dwelling-Fire (Owner-Occupied)</v>
      </c>
      <c r="H836" s="3" t="str">
        <f t="shared" si="13"/>
        <v>400,000 to 499,999</v>
      </c>
    </row>
    <row r="837" spans="1:8" x14ac:dyDescent="0.25">
      <c r="A837">
        <v>2016</v>
      </c>
      <c r="B837">
        <v>2015</v>
      </c>
      <c r="C837" t="s">
        <v>53</v>
      </c>
      <c r="D837" t="s">
        <v>11</v>
      </c>
      <c r="E837">
        <v>2530813.04</v>
      </c>
      <c r="F837">
        <v>1486</v>
      </c>
      <c r="G837" s="3" t="str">
        <f>INDEX(HelperTables!$B$2:$B$13,MATCH(D837,HelperTables!$A$2:$A$13,0))</f>
        <v>Dwelling-Fire (Owner-Occupied)</v>
      </c>
      <c r="H837" s="3" t="str">
        <f t="shared" si="13"/>
        <v xml:space="preserve">500,000 and over  </v>
      </c>
    </row>
    <row r="838" spans="1:8" x14ac:dyDescent="0.25">
      <c r="A838">
        <v>2016</v>
      </c>
      <c r="B838">
        <v>2014</v>
      </c>
      <c r="C838" t="s">
        <v>63</v>
      </c>
      <c r="D838" t="s">
        <v>12</v>
      </c>
      <c r="E838">
        <v>50256</v>
      </c>
      <c r="F838">
        <v>99</v>
      </c>
      <c r="G838" s="3" t="str">
        <f>INDEX(HelperTables!$B$2:$B$13,MATCH(D838,HelperTables!$A$2:$A$13,0))</f>
        <v>Dwelling-Fire (Owner-Occupied)</v>
      </c>
      <c r="H838" s="3" t="str">
        <f t="shared" si="13"/>
        <v xml:space="preserve">49,999 and under  </v>
      </c>
    </row>
    <row r="839" spans="1:8" x14ac:dyDescent="0.25">
      <c r="A839">
        <v>2016</v>
      </c>
      <c r="B839">
        <v>2014</v>
      </c>
      <c r="C839" t="s">
        <v>52</v>
      </c>
      <c r="D839" t="s">
        <v>12</v>
      </c>
      <c r="E839">
        <v>5883</v>
      </c>
      <c r="F839">
        <v>81</v>
      </c>
      <c r="G839" s="3" t="str">
        <f>INDEX(HelperTables!$B$2:$B$13,MATCH(D839,HelperTables!$A$2:$A$13,0))</f>
        <v>Dwelling-Fire (Owner-Occupied)</v>
      </c>
      <c r="H839" s="3" t="str">
        <f t="shared" si="13"/>
        <v xml:space="preserve">50,000 to 74,999  </v>
      </c>
    </row>
    <row r="840" spans="1:8" x14ac:dyDescent="0.25">
      <c r="A840">
        <v>2016</v>
      </c>
      <c r="B840">
        <v>2014</v>
      </c>
      <c r="C840" t="s">
        <v>54</v>
      </c>
      <c r="D840" t="s">
        <v>12</v>
      </c>
      <c r="E840">
        <v>13123</v>
      </c>
      <c r="F840">
        <v>141</v>
      </c>
      <c r="G840" s="3" t="str">
        <f>INDEX(HelperTables!$B$2:$B$13,MATCH(D840,HelperTables!$A$2:$A$13,0))</f>
        <v>Dwelling-Fire (Owner-Occupied)</v>
      </c>
      <c r="H840" s="3" t="str">
        <f t="shared" si="13"/>
        <v xml:space="preserve">75,000 to 99,999  </v>
      </c>
    </row>
    <row r="841" spans="1:8" x14ac:dyDescent="0.25">
      <c r="A841">
        <v>2016</v>
      </c>
      <c r="B841">
        <v>2014</v>
      </c>
      <c r="C841" t="s">
        <v>4</v>
      </c>
      <c r="D841" t="s">
        <v>12</v>
      </c>
      <c r="E841">
        <v>36489</v>
      </c>
      <c r="F841">
        <v>350</v>
      </c>
      <c r="G841" s="3" t="str">
        <f>INDEX(HelperTables!$B$2:$B$13,MATCH(D841,HelperTables!$A$2:$A$13,0))</f>
        <v>Dwelling-Fire (Owner-Occupied)</v>
      </c>
      <c r="H841" s="3" t="str">
        <f t="shared" si="13"/>
        <v>100,000 to 124,999</v>
      </c>
    </row>
    <row r="842" spans="1:8" x14ac:dyDescent="0.25">
      <c r="A842">
        <v>2016</v>
      </c>
      <c r="B842">
        <v>2014</v>
      </c>
      <c r="C842" t="s">
        <v>5</v>
      </c>
      <c r="D842" t="s">
        <v>12</v>
      </c>
      <c r="E842">
        <v>64806</v>
      </c>
      <c r="F842">
        <v>539</v>
      </c>
      <c r="G842" s="3" t="str">
        <f>INDEX(HelperTables!$B$2:$B$13,MATCH(D842,HelperTables!$A$2:$A$13,0))</f>
        <v>Dwelling-Fire (Owner-Occupied)</v>
      </c>
      <c r="H842" s="3" t="str">
        <f t="shared" si="13"/>
        <v>125,000 to 149,999</v>
      </c>
    </row>
    <row r="843" spans="1:8" x14ac:dyDescent="0.25">
      <c r="A843">
        <v>2016</v>
      </c>
      <c r="B843">
        <v>2014</v>
      </c>
      <c r="C843" t="s">
        <v>6</v>
      </c>
      <c r="D843" t="s">
        <v>12</v>
      </c>
      <c r="E843">
        <v>143865</v>
      </c>
      <c r="F843">
        <v>1086</v>
      </c>
      <c r="G843" s="3" t="str">
        <f>INDEX(HelperTables!$B$2:$B$13,MATCH(D843,HelperTables!$A$2:$A$13,0))</f>
        <v>Dwelling-Fire (Owner-Occupied)</v>
      </c>
      <c r="H843" s="3" t="str">
        <f t="shared" si="13"/>
        <v>150,000 to 174,999</v>
      </c>
    </row>
    <row r="844" spans="1:8" x14ac:dyDescent="0.25">
      <c r="A844">
        <v>2016</v>
      </c>
      <c r="B844">
        <v>2014</v>
      </c>
      <c r="C844" t="s">
        <v>7</v>
      </c>
      <c r="D844" t="s">
        <v>12</v>
      </c>
      <c r="E844">
        <v>227338</v>
      </c>
      <c r="F844">
        <v>1500</v>
      </c>
      <c r="G844" s="3" t="str">
        <f>INDEX(HelperTables!$B$2:$B$13,MATCH(D844,HelperTables!$A$2:$A$13,0))</f>
        <v>Dwelling-Fire (Owner-Occupied)</v>
      </c>
      <c r="H844" s="3" t="str">
        <f t="shared" si="13"/>
        <v>175,000 to 199,999</v>
      </c>
    </row>
    <row r="845" spans="1:8" x14ac:dyDescent="0.25">
      <c r="A845">
        <v>2016</v>
      </c>
      <c r="B845">
        <v>2014</v>
      </c>
      <c r="C845" t="s">
        <v>1</v>
      </c>
      <c r="D845" t="s">
        <v>12</v>
      </c>
      <c r="E845">
        <v>2134466.62</v>
      </c>
      <c r="F845">
        <v>12428</v>
      </c>
      <c r="G845" s="3" t="str">
        <f>INDEX(HelperTables!$B$2:$B$13,MATCH(D845,HelperTables!$A$2:$A$13,0))</f>
        <v>Dwelling-Fire (Owner-Occupied)</v>
      </c>
      <c r="H845" s="3" t="str">
        <f t="shared" si="13"/>
        <v>200,000 to 299,999</v>
      </c>
    </row>
    <row r="846" spans="1:8" x14ac:dyDescent="0.25">
      <c r="A846">
        <v>2016</v>
      </c>
      <c r="B846">
        <v>2014</v>
      </c>
      <c r="C846" t="s">
        <v>2</v>
      </c>
      <c r="D846" t="s">
        <v>12</v>
      </c>
      <c r="E846">
        <v>2383074.11</v>
      </c>
      <c r="F846">
        <v>11451</v>
      </c>
      <c r="G846" s="3" t="str">
        <f>INDEX(HelperTables!$B$2:$B$13,MATCH(D846,HelperTables!$A$2:$A$13,0))</f>
        <v>Dwelling-Fire (Owner-Occupied)</v>
      </c>
      <c r="H846" s="3" t="str">
        <f t="shared" si="13"/>
        <v>300,000 to 399,999</v>
      </c>
    </row>
    <row r="847" spans="1:8" x14ac:dyDescent="0.25">
      <c r="A847">
        <v>2016</v>
      </c>
      <c r="B847">
        <v>2014</v>
      </c>
      <c r="C847" t="s">
        <v>3</v>
      </c>
      <c r="D847" t="s">
        <v>12</v>
      </c>
      <c r="E847">
        <v>1975752.71</v>
      </c>
      <c r="F847">
        <v>8242</v>
      </c>
      <c r="G847" s="3" t="str">
        <f>INDEX(HelperTables!$B$2:$B$13,MATCH(D847,HelperTables!$A$2:$A$13,0))</f>
        <v>Dwelling-Fire (Owner-Occupied)</v>
      </c>
      <c r="H847" s="3" t="str">
        <f t="shared" si="13"/>
        <v>400,000 to 499,999</v>
      </c>
    </row>
    <row r="848" spans="1:8" x14ac:dyDescent="0.25">
      <c r="A848">
        <v>2016</v>
      </c>
      <c r="B848">
        <v>2014</v>
      </c>
      <c r="C848" t="s">
        <v>53</v>
      </c>
      <c r="D848" t="s">
        <v>12</v>
      </c>
      <c r="E848">
        <v>6587688.6600000001</v>
      </c>
      <c r="F848">
        <v>14252</v>
      </c>
      <c r="G848" s="3" t="str">
        <f>INDEX(HelperTables!$B$2:$B$13,MATCH(D848,HelperTables!$A$2:$A$13,0))</f>
        <v>Dwelling-Fire (Owner-Occupied)</v>
      </c>
      <c r="H848" s="3" t="str">
        <f t="shared" si="13"/>
        <v xml:space="preserve">500,000 and over  </v>
      </c>
    </row>
    <row r="849" spans="1:8" x14ac:dyDescent="0.25">
      <c r="A849">
        <v>2016</v>
      </c>
      <c r="B849">
        <v>2015</v>
      </c>
      <c r="C849" t="s">
        <v>63</v>
      </c>
      <c r="D849" t="s">
        <v>12</v>
      </c>
      <c r="E849">
        <v>46181</v>
      </c>
      <c r="F849">
        <v>86</v>
      </c>
      <c r="G849" s="3" t="str">
        <f>INDEX(HelperTables!$B$2:$B$13,MATCH(D849,HelperTables!$A$2:$A$13,0))</f>
        <v>Dwelling-Fire (Owner-Occupied)</v>
      </c>
      <c r="H849" s="3" t="str">
        <f t="shared" si="13"/>
        <v xml:space="preserve">49,999 and under  </v>
      </c>
    </row>
    <row r="850" spans="1:8" x14ac:dyDescent="0.25">
      <c r="A850">
        <v>2016</v>
      </c>
      <c r="B850">
        <v>2015</v>
      </c>
      <c r="C850" t="s">
        <v>52</v>
      </c>
      <c r="D850" t="s">
        <v>12</v>
      </c>
      <c r="E850">
        <v>4175</v>
      </c>
      <c r="F850">
        <v>62</v>
      </c>
      <c r="G850" s="3" t="str">
        <f>INDEX(HelperTables!$B$2:$B$13,MATCH(D850,HelperTables!$A$2:$A$13,0))</f>
        <v>Dwelling-Fire (Owner-Occupied)</v>
      </c>
      <c r="H850" s="3" t="str">
        <f t="shared" si="13"/>
        <v xml:space="preserve">50,000 to 74,999  </v>
      </c>
    </row>
    <row r="851" spans="1:8" x14ac:dyDescent="0.25">
      <c r="A851">
        <v>2016</v>
      </c>
      <c r="B851">
        <v>2015</v>
      </c>
      <c r="C851" t="s">
        <v>54</v>
      </c>
      <c r="D851" t="s">
        <v>12</v>
      </c>
      <c r="E851">
        <v>12663</v>
      </c>
      <c r="F851">
        <v>126</v>
      </c>
      <c r="G851" s="3" t="str">
        <f>INDEX(HelperTables!$B$2:$B$13,MATCH(D851,HelperTables!$A$2:$A$13,0))</f>
        <v>Dwelling-Fire (Owner-Occupied)</v>
      </c>
      <c r="H851" s="3" t="str">
        <f t="shared" si="13"/>
        <v xml:space="preserve">75,000 to 99,999  </v>
      </c>
    </row>
    <row r="852" spans="1:8" x14ac:dyDescent="0.25">
      <c r="A852">
        <v>2016</v>
      </c>
      <c r="B852">
        <v>2015</v>
      </c>
      <c r="C852" t="s">
        <v>4</v>
      </c>
      <c r="D852" t="s">
        <v>12</v>
      </c>
      <c r="E852">
        <v>36984</v>
      </c>
      <c r="F852">
        <v>303</v>
      </c>
      <c r="G852" s="3" t="str">
        <f>INDEX(HelperTables!$B$2:$B$13,MATCH(D852,HelperTables!$A$2:$A$13,0))</f>
        <v>Dwelling-Fire (Owner-Occupied)</v>
      </c>
      <c r="H852" s="3" t="str">
        <f t="shared" si="13"/>
        <v>100,000 to 124,999</v>
      </c>
    </row>
    <row r="853" spans="1:8" x14ac:dyDescent="0.25">
      <c r="A853">
        <v>2016</v>
      </c>
      <c r="B853">
        <v>2015</v>
      </c>
      <c r="C853" t="s">
        <v>5</v>
      </c>
      <c r="D853" t="s">
        <v>12</v>
      </c>
      <c r="E853">
        <v>55230</v>
      </c>
      <c r="F853">
        <v>418</v>
      </c>
      <c r="G853" s="3" t="str">
        <f>INDEX(HelperTables!$B$2:$B$13,MATCH(D853,HelperTables!$A$2:$A$13,0))</f>
        <v>Dwelling-Fire (Owner-Occupied)</v>
      </c>
      <c r="H853" s="3" t="str">
        <f t="shared" si="13"/>
        <v>125,000 to 149,999</v>
      </c>
    </row>
    <row r="854" spans="1:8" x14ac:dyDescent="0.25">
      <c r="A854">
        <v>2016</v>
      </c>
      <c r="B854">
        <v>2015</v>
      </c>
      <c r="C854" t="s">
        <v>6</v>
      </c>
      <c r="D854" t="s">
        <v>12</v>
      </c>
      <c r="E854">
        <v>128621</v>
      </c>
      <c r="F854">
        <v>917</v>
      </c>
      <c r="G854" s="3" t="str">
        <f>INDEX(HelperTables!$B$2:$B$13,MATCH(D854,HelperTables!$A$2:$A$13,0))</f>
        <v>Dwelling-Fire (Owner-Occupied)</v>
      </c>
      <c r="H854" s="3" t="str">
        <f t="shared" si="13"/>
        <v>150,000 to 174,999</v>
      </c>
    </row>
    <row r="855" spans="1:8" x14ac:dyDescent="0.25">
      <c r="A855">
        <v>2016</v>
      </c>
      <c r="B855">
        <v>2015</v>
      </c>
      <c r="C855" t="s">
        <v>7</v>
      </c>
      <c r="D855" t="s">
        <v>12</v>
      </c>
      <c r="E855">
        <v>198259</v>
      </c>
      <c r="F855">
        <v>1305</v>
      </c>
      <c r="G855" s="3" t="str">
        <f>INDEX(HelperTables!$B$2:$B$13,MATCH(D855,HelperTables!$A$2:$A$13,0))</f>
        <v>Dwelling-Fire (Owner-Occupied)</v>
      </c>
      <c r="H855" s="3" t="str">
        <f t="shared" si="13"/>
        <v>175,000 to 199,999</v>
      </c>
    </row>
    <row r="856" spans="1:8" x14ac:dyDescent="0.25">
      <c r="A856">
        <v>2016</v>
      </c>
      <c r="B856">
        <v>2015</v>
      </c>
      <c r="C856" t="s">
        <v>1</v>
      </c>
      <c r="D856" t="s">
        <v>12</v>
      </c>
      <c r="E856">
        <v>1872044.99</v>
      </c>
      <c r="F856">
        <v>10941</v>
      </c>
      <c r="G856" s="3" t="str">
        <f>INDEX(HelperTables!$B$2:$B$13,MATCH(D856,HelperTables!$A$2:$A$13,0))</f>
        <v>Dwelling-Fire (Owner-Occupied)</v>
      </c>
      <c r="H856" s="3" t="str">
        <f t="shared" si="13"/>
        <v>200,000 to 299,999</v>
      </c>
    </row>
    <row r="857" spans="1:8" x14ac:dyDescent="0.25">
      <c r="A857">
        <v>2016</v>
      </c>
      <c r="B857">
        <v>2015</v>
      </c>
      <c r="C857" t="s">
        <v>2</v>
      </c>
      <c r="D857" t="s">
        <v>12</v>
      </c>
      <c r="E857">
        <v>2197480.79</v>
      </c>
      <c r="F857">
        <v>10777</v>
      </c>
      <c r="G857" s="3" t="str">
        <f>INDEX(HelperTables!$B$2:$B$13,MATCH(D857,HelperTables!$A$2:$A$13,0))</f>
        <v>Dwelling-Fire (Owner-Occupied)</v>
      </c>
      <c r="H857" s="3" t="str">
        <f t="shared" si="13"/>
        <v>300,000 to 399,999</v>
      </c>
    </row>
    <row r="858" spans="1:8" x14ac:dyDescent="0.25">
      <c r="A858">
        <v>2016</v>
      </c>
      <c r="B858">
        <v>2015</v>
      </c>
      <c r="C858" t="s">
        <v>3</v>
      </c>
      <c r="D858" t="s">
        <v>12</v>
      </c>
      <c r="E858">
        <v>1902175.78</v>
      </c>
      <c r="F858">
        <v>8166</v>
      </c>
      <c r="G858" s="3" t="str">
        <f>INDEX(HelperTables!$B$2:$B$13,MATCH(D858,HelperTables!$A$2:$A$13,0))</f>
        <v>Dwelling-Fire (Owner-Occupied)</v>
      </c>
      <c r="H858" s="3" t="str">
        <f t="shared" si="13"/>
        <v>400,000 to 499,999</v>
      </c>
    </row>
    <row r="859" spans="1:8" x14ac:dyDescent="0.25">
      <c r="A859">
        <v>2016</v>
      </c>
      <c r="B859">
        <v>2015</v>
      </c>
      <c r="C859" t="s">
        <v>53</v>
      </c>
      <c r="D859" t="s">
        <v>12</v>
      </c>
      <c r="E859">
        <v>6135473.6500000004</v>
      </c>
      <c r="F859">
        <v>14158</v>
      </c>
      <c r="G859" s="3" t="str">
        <f>INDEX(HelperTables!$B$2:$B$13,MATCH(D859,HelperTables!$A$2:$A$13,0))</f>
        <v>Dwelling-Fire (Owner-Occupied)</v>
      </c>
      <c r="H859" s="3" t="str">
        <f t="shared" si="13"/>
        <v xml:space="preserve">500,000 and over  </v>
      </c>
    </row>
    <row r="860" spans="1:8" x14ac:dyDescent="0.25">
      <c r="A860">
        <v>2016</v>
      </c>
      <c r="B860">
        <v>2014</v>
      </c>
      <c r="C860" t="s">
        <v>63</v>
      </c>
      <c r="D860">
        <v>1</v>
      </c>
      <c r="E860">
        <v>0</v>
      </c>
      <c r="F860">
        <v>0</v>
      </c>
      <c r="G860" s="3" t="str">
        <f>INDEX(HelperTables!$B$2:$B$13,MATCH(D860,HelperTables!$A$2:$A$13,0))</f>
        <v>Homeowners Multi-Peril</v>
      </c>
      <c r="H860" s="3" t="str">
        <f t="shared" si="13"/>
        <v xml:space="preserve">49,999 and under  </v>
      </c>
    </row>
    <row r="861" spans="1:8" x14ac:dyDescent="0.25">
      <c r="A861">
        <v>2016</v>
      </c>
      <c r="B861">
        <v>2014</v>
      </c>
      <c r="C861" t="s">
        <v>52</v>
      </c>
      <c r="D861">
        <v>1</v>
      </c>
      <c r="E861">
        <v>0</v>
      </c>
      <c r="F861">
        <v>0</v>
      </c>
      <c r="G861" s="3" t="str">
        <f>INDEX(HelperTables!$B$2:$B$13,MATCH(D861,HelperTables!$A$2:$A$13,0))</f>
        <v>Homeowners Multi-Peril</v>
      </c>
      <c r="H861" s="3" t="str">
        <f t="shared" si="13"/>
        <v xml:space="preserve">50,000 to 74,999  </v>
      </c>
    </row>
    <row r="862" spans="1:8" x14ac:dyDescent="0.25">
      <c r="A862">
        <v>2016</v>
      </c>
      <c r="B862">
        <v>2014</v>
      </c>
      <c r="C862" t="s">
        <v>54</v>
      </c>
      <c r="D862">
        <v>1</v>
      </c>
      <c r="E862">
        <v>0</v>
      </c>
      <c r="F862">
        <v>0</v>
      </c>
      <c r="G862" s="3" t="str">
        <f>INDEX(HelperTables!$B$2:$B$13,MATCH(D862,HelperTables!$A$2:$A$13,0))</f>
        <v>Homeowners Multi-Peril</v>
      </c>
      <c r="H862" s="3" t="str">
        <f t="shared" si="13"/>
        <v xml:space="preserve">75,000 to 99,999  </v>
      </c>
    </row>
    <row r="863" spans="1:8" x14ac:dyDescent="0.25">
      <c r="A863">
        <v>2016</v>
      </c>
      <c r="B863">
        <v>2014</v>
      </c>
      <c r="C863" t="s">
        <v>4</v>
      </c>
      <c r="D863">
        <v>1</v>
      </c>
      <c r="E863">
        <v>0</v>
      </c>
      <c r="F863">
        <v>0</v>
      </c>
      <c r="G863" s="3" t="str">
        <f>INDEX(HelperTables!$B$2:$B$13,MATCH(D863,HelperTables!$A$2:$A$13,0))</f>
        <v>Homeowners Multi-Peril</v>
      </c>
      <c r="H863" s="3" t="str">
        <f t="shared" si="13"/>
        <v>100,000 to 124,999</v>
      </c>
    </row>
    <row r="864" spans="1:8" x14ac:dyDescent="0.25">
      <c r="A864">
        <v>2016</v>
      </c>
      <c r="B864">
        <v>2014</v>
      </c>
      <c r="C864" t="s">
        <v>5</v>
      </c>
      <c r="D864">
        <v>1</v>
      </c>
      <c r="E864">
        <v>0</v>
      </c>
      <c r="F864">
        <v>0</v>
      </c>
      <c r="G864" s="3" t="str">
        <f>INDEX(HelperTables!$B$2:$B$13,MATCH(D864,HelperTables!$A$2:$A$13,0))</f>
        <v>Homeowners Multi-Peril</v>
      </c>
      <c r="H864" s="3" t="str">
        <f t="shared" si="13"/>
        <v>125,000 to 149,999</v>
      </c>
    </row>
    <row r="865" spans="1:8" x14ac:dyDescent="0.25">
      <c r="A865">
        <v>2016</v>
      </c>
      <c r="B865">
        <v>2014</v>
      </c>
      <c r="C865" t="s">
        <v>6</v>
      </c>
      <c r="D865">
        <v>1</v>
      </c>
      <c r="E865">
        <v>0</v>
      </c>
      <c r="F865">
        <v>0</v>
      </c>
      <c r="G865" s="3" t="str">
        <f>INDEX(HelperTables!$B$2:$B$13,MATCH(D865,HelperTables!$A$2:$A$13,0))</f>
        <v>Homeowners Multi-Peril</v>
      </c>
      <c r="H865" s="3" t="str">
        <f t="shared" si="13"/>
        <v>150,000 to 174,999</v>
      </c>
    </row>
    <row r="866" spans="1:8" x14ac:dyDescent="0.25">
      <c r="A866">
        <v>2016</v>
      </c>
      <c r="B866">
        <v>2014</v>
      </c>
      <c r="C866" t="s">
        <v>7</v>
      </c>
      <c r="D866">
        <v>1</v>
      </c>
      <c r="E866">
        <v>0</v>
      </c>
      <c r="F866">
        <v>0</v>
      </c>
      <c r="G866" s="3" t="str">
        <f>INDEX(HelperTables!$B$2:$B$13,MATCH(D866,HelperTables!$A$2:$A$13,0))</f>
        <v>Homeowners Multi-Peril</v>
      </c>
      <c r="H866" s="3" t="str">
        <f t="shared" si="13"/>
        <v>175,000 to 199,999</v>
      </c>
    </row>
    <row r="867" spans="1:8" x14ac:dyDescent="0.25">
      <c r="A867">
        <v>2016</v>
      </c>
      <c r="B867">
        <v>2014</v>
      </c>
      <c r="C867" t="s">
        <v>1</v>
      </c>
      <c r="D867">
        <v>1</v>
      </c>
      <c r="E867">
        <v>0</v>
      </c>
      <c r="F867">
        <v>0</v>
      </c>
      <c r="G867" s="3" t="str">
        <f>INDEX(HelperTables!$B$2:$B$13,MATCH(D867,HelperTables!$A$2:$A$13,0))</f>
        <v>Homeowners Multi-Peril</v>
      </c>
      <c r="H867" s="3" t="str">
        <f t="shared" si="13"/>
        <v>200,000 to 299,999</v>
      </c>
    </row>
    <row r="868" spans="1:8" x14ac:dyDescent="0.25">
      <c r="A868">
        <v>2016</v>
      </c>
      <c r="B868">
        <v>2014</v>
      </c>
      <c r="C868" t="s">
        <v>2</v>
      </c>
      <c r="D868">
        <v>1</v>
      </c>
      <c r="E868">
        <v>0</v>
      </c>
      <c r="F868">
        <v>0</v>
      </c>
      <c r="G868" s="3" t="str">
        <f>INDEX(HelperTables!$B$2:$B$13,MATCH(D868,HelperTables!$A$2:$A$13,0))</f>
        <v>Homeowners Multi-Peril</v>
      </c>
      <c r="H868" s="3" t="str">
        <f t="shared" si="13"/>
        <v>300,000 to 399,999</v>
      </c>
    </row>
    <row r="869" spans="1:8" x14ac:dyDescent="0.25">
      <c r="A869">
        <v>2016</v>
      </c>
      <c r="B869">
        <v>2014</v>
      </c>
      <c r="C869" t="s">
        <v>3</v>
      </c>
      <c r="D869">
        <v>1</v>
      </c>
      <c r="E869">
        <v>0</v>
      </c>
      <c r="F869">
        <v>0</v>
      </c>
      <c r="G869" s="3" t="str">
        <f>INDEX(HelperTables!$B$2:$B$13,MATCH(D869,HelperTables!$A$2:$A$13,0))</f>
        <v>Homeowners Multi-Peril</v>
      </c>
      <c r="H869" s="3" t="str">
        <f t="shared" si="13"/>
        <v>400,000 to 499,999</v>
      </c>
    </row>
    <row r="870" spans="1:8" x14ac:dyDescent="0.25">
      <c r="A870">
        <v>2016</v>
      </c>
      <c r="B870">
        <v>2014</v>
      </c>
      <c r="C870" t="s">
        <v>53</v>
      </c>
      <c r="D870">
        <v>1</v>
      </c>
      <c r="E870">
        <v>0</v>
      </c>
      <c r="F870">
        <v>0</v>
      </c>
      <c r="G870" s="3" t="str">
        <f>INDEX(HelperTables!$B$2:$B$13,MATCH(D870,HelperTables!$A$2:$A$13,0))</f>
        <v>Homeowners Multi-Peril</v>
      </c>
      <c r="H870" s="3" t="str">
        <f t="shared" si="13"/>
        <v xml:space="preserve">500,000 and over  </v>
      </c>
    </row>
    <row r="871" spans="1:8" x14ac:dyDescent="0.25">
      <c r="A871">
        <v>2016</v>
      </c>
      <c r="B871">
        <v>2015</v>
      </c>
      <c r="C871" t="s">
        <v>63</v>
      </c>
      <c r="D871">
        <v>1</v>
      </c>
      <c r="E871">
        <v>0</v>
      </c>
      <c r="F871">
        <v>0</v>
      </c>
      <c r="G871" s="3" t="str">
        <f>INDEX(HelperTables!$B$2:$B$13,MATCH(D871,HelperTables!$A$2:$A$13,0))</f>
        <v>Homeowners Multi-Peril</v>
      </c>
      <c r="H871" s="3" t="str">
        <f t="shared" si="13"/>
        <v xml:space="preserve">49,999 and under  </v>
      </c>
    </row>
    <row r="872" spans="1:8" x14ac:dyDescent="0.25">
      <c r="A872">
        <v>2016</v>
      </c>
      <c r="B872">
        <v>2015</v>
      </c>
      <c r="C872" t="s">
        <v>52</v>
      </c>
      <c r="D872">
        <v>1</v>
      </c>
      <c r="E872">
        <v>0</v>
      </c>
      <c r="F872">
        <v>0</v>
      </c>
      <c r="G872" s="3" t="str">
        <f>INDEX(HelperTables!$B$2:$B$13,MATCH(D872,HelperTables!$A$2:$A$13,0))</f>
        <v>Homeowners Multi-Peril</v>
      </c>
      <c r="H872" s="3" t="str">
        <f t="shared" si="13"/>
        <v xml:space="preserve">50,000 to 74,999  </v>
      </c>
    </row>
    <row r="873" spans="1:8" x14ac:dyDescent="0.25">
      <c r="A873">
        <v>2016</v>
      </c>
      <c r="B873">
        <v>2015</v>
      </c>
      <c r="C873" t="s">
        <v>54</v>
      </c>
      <c r="D873">
        <v>1</v>
      </c>
      <c r="E873">
        <v>0</v>
      </c>
      <c r="F873">
        <v>0</v>
      </c>
      <c r="G873" s="3" t="str">
        <f>INDEX(HelperTables!$B$2:$B$13,MATCH(D873,HelperTables!$A$2:$A$13,0))</f>
        <v>Homeowners Multi-Peril</v>
      </c>
      <c r="H873" s="3" t="str">
        <f t="shared" si="13"/>
        <v xml:space="preserve">75,000 to 99,999  </v>
      </c>
    </row>
    <row r="874" spans="1:8" x14ac:dyDescent="0.25">
      <c r="A874">
        <v>2016</v>
      </c>
      <c r="B874">
        <v>2015</v>
      </c>
      <c r="C874" t="s">
        <v>4</v>
      </c>
      <c r="D874">
        <v>1</v>
      </c>
      <c r="E874">
        <v>0</v>
      </c>
      <c r="F874">
        <v>0</v>
      </c>
      <c r="G874" s="3" t="str">
        <f>INDEX(HelperTables!$B$2:$B$13,MATCH(D874,HelperTables!$A$2:$A$13,0))</f>
        <v>Homeowners Multi-Peril</v>
      </c>
      <c r="H874" s="3" t="str">
        <f t="shared" si="13"/>
        <v>100,000 to 124,999</v>
      </c>
    </row>
    <row r="875" spans="1:8" x14ac:dyDescent="0.25">
      <c r="A875">
        <v>2016</v>
      </c>
      <c r="B875">
        <v>2015</v>
      </c>
      <c r="C875" t="s">
        <v>5</v>
      </c>
      <c r="D875">
        <v>1</v>
      </c>
      <c r="E875">
        <v>0</v>
      </c>
      <c r="F875">
        <v>0</v>
      </c>
      <c r="G875" s="3" t="str">
        <f>INDEX(HelperTables!$B$2:$B$13,MATCH(D875,HelperTables!$A$2:$A$13,0))</f>
        <v>Homeowners Multi-Peril</v>
      </c>
      <c r="H875" s="3" t="str">
        <f t="shared" si="13"/>
        <v>125,000 to 149,999</v>
      </c>
    </row>
    <row r="876" spans="1:8" x14ac:dyDescent="0.25">
      <c r="A876">
        <v>2016</v>
      </c>
      <c r="B876">
        <v>2015</v>
      </c>
      <c r="C876" t="s">
        <v>6</v>
      </c>
      <c r="D876">
        <v>1</v>
      </c>
      <c r="E876">
        <v>0</v>
      </c>
      <c r="F876">
        <v>0</v>
      </c>
      <c r="G876" s="3" t="str">
        <f>INDEX(HelperTables!$B$2:$B$13,MATCH(D876,HelperTables!$A$2:$A$13,0))</f>
        <v>Homeowners Multi-Peril</v>
      </c>
      <c r="H876" s="3" t="str">
        <f t="shared" si="13"/>
        <v>150,000 to 174,999</v>
      </c>
    </row>
    <row r="877" spans="1:8" x14ac:dyDescent="0.25">
      <c r="A877">
        <v>2016</v>
      </c>
      <c r="B877">
        <v>2015</v>
      </c>
      <c r="C877" t="s">
        <v>7</v>
      </c>
      <c r="D877">
        <v>1</v>
      </c>
      <c r="E877">
        <v>0</v>
      </c>
      <c r="F877">
        <v>0</v>
      </c>
      <c r="G877" s="3" t="str">
        <f>INDEX(HelperTables!$B$2:$B$13,MATCH(D877,HelperTables!$A$2:$A$13,0))</f>
        <v>Homeowners Multi-Peril</v>
      </c>
      <c r="H877" s="3" t="str">
        <f t="shared" si="13"/>
        <v>175,000 to 199,999</v>
      </c>
    </row>
    <row r="878" spans="1:8" x14ac:dyDescent="0.25">
      <c r="A878">
        <v>2016</v>
      </c>
      <c r="B878">
        <v>2015</v>
      </c>
      <c r="C878" t="s">
        <v>1</v>
      </c>
      <c r="D878">
        <v>1</v>
      </c>
      <c r="E878">
        <v>0</v>
      </c>
      <c r="F878">
        <v>0</v>
      </c>
      <c r="G878" s="3" t="str">
        <f>INDEX(HelperTables!$B$2:$B$13,MATCH(D878,HelperTables!$A$2:$A$13,0))</f>
        <v>Homeowners Multi-Peril</v>
      </c>
      <c r="H878" s="3" t="str">
        <f t="shared" si="13"/>
        <v>200,000 to 299,999</v>
      </c>
    </row>
    <row r="879" spans="1:8" x14ac:dyDescent="0.25">
      <c r="A879">
        <v>2016</v>
      </c>
      <c r="B879">
        <v>2015</v>
      </c>
      <c r="C879" t="s">
        <v>2</v>
      </c>
      <c r="D879">
        <v>1</v>
      </c>
      <c r="E879">
        <v>0</v>
      </c>
      <c r="F879">
        <v>0</v>
      </c>
      <c r="G879" s="3" t="str">
        <f>INDEX(HelperTables!$B$2:$B$13,MATCH(D879,HelperTables!$A$2:$A$13,0))</f>
        <v>Homeowners Multi-Peril</v>
      </c>
      <c r="H879" s="3" t="str">
        <f t="shared" si="13"/>
        <v>300,000 to 399,999</v>
      </c>
    </row>
    <row r="880" spans="1:8" x14ac:dyDescent="0.25">
      <c r="A880">
        <v>2016</v>
      </c>
      <c r="B880">
        <v>2015</v>
      </c>
      <c r="C880" t="s">
        <v>3</v>
      </c>
      <c r="D880">
        <v>1</v>
      </c>
      <c r="E880">
        <v>0</v>
      </c>
      <c r="F880">
        <v>0</v>
      </c>
      <c r="G880" s="3" t="str">
        <f>INDEX(HelperTables!$B$2:$B$13,MATCH(D880,HelperTables!$A$2:$A$13,0))</f>
        <v>Homeowners Multi-Peril</v>
      </c>
      <c r="H880" s="3" t="str">
        <f t="shared" si="13"/>
        <v>400,000 to 499,999</v>
      </c>
    </row>
    <row r="881" spans="1:8" x14ac:dyDescent="0.25">
      <c r="A881">
        <v>2016</v>
      </c>
      <c r="B881">
        <v>2015</v>
      </c>
      <c r="C881" t="s">
        <v>53</v>
      </c>
      <c r="D881">
        <v>1</v>
      </c>
      <c r="E881">
        <v>0</v>
      </c>
      <c r="F881">
        <v>0</v>
      </c>
      <c r="G881" s="3" t="str">
        <f>INDEX(HelperTables!$B$2:$B$13,MATCH(D881,HelperTables!$A$2:$A$13,0))</f>
        <v>Homeowners Multi-Peril</v>
      </c>
      <c r="H881" s="3" t="str">
        <f t="shared" si="13"/>
        <v xml:space="preserve">500,000 and over  </v>
      </c>
    </row>
    <row r="882" spans="1:8" x14ac:dyDescent="0.25">
      <c r="A882">
        <v>2016</v>
      </c>
      <c r="B882">
        <v>2014</v>
      </c>
      <c r="C882" t="s">
        <v>63</v>
      </c>
      <c r="D882">
        <v>2</v>
      </c>
      <c r="E882">
        <v>0</v>
      </c>
      <c r="F882">
        <v>0</v>
      </c>
      <c r="G882" s="3" t="str">
        <f>INDEX(HelperTables!$B$2:$B$13,MATCH(D882,HelperTables!$A$2:$A$13,0))</f>
        <v>Homeowners Multi-Peril</v>
      </c>
      <c r="H882" s="3" t="str">
        <f t="shared" si="13"/>
        <v xml:space="preserve">49,999 and under  </v>
      </c>
    </row>
    <row r="883" spans="1:8" x14ac:dyDescent="0.25">
      <c r="A883">
        <v>2016</v>
      </c>
      <c r="B883">
        <v>2014</v>
      </c>
      <c r="C883" t="s">
        <v>52</v>
      </c>
      <c r="D883">
        <v>2</v>
      </c>
      <c r="E883">
        <v>0</v>
      </c>
      <c r="F883">
        <v>0</v>
      </c>
      <c r="G883" s="3" t="str">
        <f>INDEX(HelperTables!$B$2:$B$13,MATCH(D883,HelperTables!$A$2:$A$13,0))</f>
        <v>Homeowners Multi-Peril</v>
      </c>
      <c r="H883" s="3" t="str">
        <f t="shared" si="13"/>
        <v xml:space="preserve">50,000 to 74,999  </v>
      </c>
    </row>
    <row r="884" spans="1:8" x14ac:dyDescent="0.25">
      <c r="A884">
        <v>2016</v>
      </c>
      <c r="B884">
        <v>2014</v>
      </c>
      <c r="C884" t="s">
        <v>54</v>
      </c>
      <c r="D884">
        <v>2</v>
      </c>
      <c r="E884">
        <v>1005</v>
      </c>
      <c r="F884">
        <v>2</v>
      </c>
      <c r="G884" s="3" t="str">
        <f>INDEX(HelperTables!$B$2:$B$13,MATCH(D884,HelperTables!$A$2:$A$13,0))</f>
        <v>Homeowners Multi-Peril</v>
      </c>
      <c r="H884" s="3" t="str">
        <f t="shared" si="13"/>
        <v xml:space="preserve">75,000 to 99,999  </v>
      </c>
    </row>
    <row r="885" spans="1:8" x14ac:dyDescent="0.25">
      <c r="A885">
        <v>2016</v>
      </c>
      <c r="B885">
        <v>2014</v>
      </c>
      <c r="C885" t="s">
        <v>4</v>
      </c>
      <c r="D885">
        <v>2</v>
      </c>
      <c r="E885">
        <v>2387</v>
      </c>
      <c r="F885">
        <v>4</v>
      </c>
      <c r="G885" s="3" t="str">
        <f>INDEX(HelperTables!$B$2:$B$13,MATCH(D885,HelperTables!$A$2:$A$13,0))</f>
        <v>Homeowners Multi-Peril</v>
      </c>
      <c r="H885" s="3" t="str">
        <f t="shared" si="13"/>
        <v>100,000 to 124,999</v>
      </c>
    </row>
    <row r="886" spans="1:8" x14ac:dyDescent="0.25">
      <c r="A886">
        <v>2016</v>
      </c>
      <c r="B886">
        <v>2014</v>
      </c>
      <c r="C886" t="s">
        <v>5</v>
      </c>
      <c r="D886">
        <v>2</v>
      </c>
      <c r="E886">
        <v>13876</v>
      </c>
      <c r="F886">
        <v>18</v>
      </c>
      <c r="G886" s="3" t="str">
        <f>INDEX(HelperTables!$B$2:$B$13,MATCH(D886,HelperTables!$A$2:$A$13,0))</f>
        <v>Homeowners Multi-Peril</v>
      </c>
      <c r="H886" s="3" t="str">
        <f t="shared" si="13"/>
        <v>125,000 to 149,999</v>
      </c>
    </row>
    <row r="887" spans="1:8" x14ac:dyDescent="0.25">
      <c r="A887">
        <v>2016</v>
      </c>
      <c r="B887">
        <v>2014</v>
      </c>
      <c r="C887" t="s">
        <v>6</v>
      </c>
      <c r="D887">
        <v>2</v>
      </c>
      <c r="E887">
        <v>21070</v>
      </c>
      <c r="F887">
        <v>23</v>
      </c>
      <c r="G887" s="3" t="str">
        <f>INDEX(HelperTables!$B$2:$B$13,MATCH(D887,HelperTables!$A$2:$A$13,0))</f>
        <v>Homeowners Multi-Peril</v>
      </c>
      <c r="H887" s="3" t="str">
        <f t="shared" si="13"/>
        <v>150,000 to 174,999</v>
      </c>
    </row>
    <row r="888" spans="1:8" x14ac:dyDescent="0.25">
      <c r="A888">
        <v>2016</v>
      </c>
      <c r="B888">
        <v>2014</v>
      </c>
      <c r="C888" t="s">
        <v>7</v>
      </c>
      <c r="D888">
        <v>2</v>
      </c>
      <c r="E888">
        <v>29163</v>
      </c>
      <c r="F888">
        <v>26</v>
      </c>
      <c r="G888" s="3" t="str">
        <f>INDEX(HelperTables!$B$2:$B$13,MATCH(D888,HelperTables!$A$2:$A$13,0))</f>
        <v>Homeowners Multi-Peril</v>
      </c>
      <c r="H888" s="3" t="str">
        <f t="shared" si="13"/>
        <v>175,000 to 199,999</v>
      </c>
    </row>
    <row r="889" spans="1:8" x14ac:dyDescent="0.25">
      <c r="A889">
        <v>2016</v>
      </c>
      <c r="B889">
        <v>2014</v>
      </c>
      <c r="C889" t="s">
        <v>1</v>
      </c>
      <c r="D889">
        <v>2</v>
      </c>
      <c r="E889">
        <v>215247</v>
      </c>
      <c r="F889">
        <v>150</v>
      </c>
      <c r="G889" s="3" t="str">
        <f>INDEX(HelperTables!$B$2:$B$13,MATCH(D889,HelperTables!$A$2:$A$13,0))</f>
        <v>Homeowners Multi-Peril</v>
      </c>
      <c r="H889" s="3" t="str">
        <f t="shared" si="13"/>
        <v>200,000 to 299,999</v>
      </c>
    </row>
    <row r="890" spans="1:8" x14ac:dyDescent="0.25">
      <c r="A890">
        <v>2016</v>
      </c>
      <c r="B890">
        <v>2014</v>
      </c>
      <c r="C890" t="s">
        <v>2</v>
      </c>
      <c r="D890">
        <v>2</v>
      </c>
      <c r="E890">
        <v>195967</v>
      </c>
      <c r="F890">
        <v>117</v>
      </c>
      <c r="G890" s="3" t="str">
        <f>INDEX(HelperTables!$B$2:$B$13,MATCH(D890,HelperTables!$A$2:$A$13,0))</f>
        <v>Homeowners Multi-Peril</v>
      </c>
      <c r="H890" s="3" t="str">
        <f t="shared" si="13"/>
        <v>300,000 to 399,999</v>
      </c>
    </row>
    <row r="891" spans="1:8" x14ac:dyDescent="0.25">
      <c r="A891">
        <v>2016</v>
      </c>
      <c r="B891">
        <v>2014</v>
      </c>
      <c r="C891" t="s">
        <v>3</v>
      </c>
      <c r="D891">
        <v>2</v>
      </c>
      <c r="E891">
        <v>104744</v>
      </c>
      <c r="F891">
        <v>45</v>
      </c>
      <c r="G891" s="3" t="str">
        <f>INDEX(HelperTables!$B$2:$B$13,MATCH(D891,HelperTables!$A$2:$A$13,0))</f>
        <v>Homeowners Multi-Peril</v>
      </c>
      <c r="H891" s="3" t="str">
        <f t="shared" si="13"/>
        <v>400,000 to 499,999</v>
      </c>
    </row>
    <row r="892" spans="1:8" x14ac:dyDescent="0.25">
      <c r="A892">
        <v>2016</v>
      </c>
      <c r="B892">
        <v>2014</v>
      </c>
      <c r="C892" t="s">
        <v>53</v>
      </c>
      <c r="D892">
        <v>2</v>
      </c>
      <c r="E892">
        <v>139192</v>
      </c>
      <c r="F892">
        <v>40</v>
      </c>
      <c r="G892" s="3" t="str">
        <f>INDEX(HelperTables!$B$2:$B$13,MATCH(D892,HelperTables!$A$2:$A$13,0))</f>
        <v>Homeowners Multi-Peril</v>
      </c>
      <c r="H892" s="3" t="str">
        <f t="shared" si="13"/>
        <v xml:space="preserve">500,000 and over  </v>
      </c>
    </row>
    <row r="893" spans="1:8" x14ac:dyDescent="0.25">
      <c r="A893">
        <v>2016</v>
      </c>
      <c r="B893">
        <v>2015</v>
      </c>
      <c r="C893" t="s">
        <v>63</v>
      </c>
      <c r="D893">
        <v>2</v>
      </c>
      <c r="E893">
        <v>0</v>
      </c>
      <c r="F893">
        <v>0</v>
      </c>
      <c r="G893" s="3" t="str">
        <f>INDEX(HelperTables!$B$2:$B$13,MATCH(D893,HelperTables!$A$2:$A$13,0))</f>
        <v>Homeowners Multi-Peril</v>
      </c>
      <c r="H893" s="3" t="str">
        <f t="shared" si="13"/>
        <v xml:space="preserve">49,999 and under  </v>
      </c>
    </row>
    <row r="894" spans="1:8" x14ac:dyDescent="0.25">
      <c r="A894">
        <v>2016</v>
      </c>
      <c r="B894">
        <v>2015</v>
      </c>
      <c r="C894" t="s">
        <v>52</v>
      </c>
      <c r="D894">
        <v>2</v>
      </c>
      <c r="E894">
        <v>0</v>
      </c>
      <c r="F894">
        <v>0</v>
      </c>
      <c r="G894" s="3" t="str">
        <f>INDEX(HelperTables!$B$2:$B$13,MATCH(D894,HelperTables!$A$2:$A$13,0))</f>
        <v>Homeowners Multi-Peril</v>
      </c>
      <c r="H894" s="3" t="str">
        <f t="shared" si="13"/>
        <v xml:space="preserve">50,000 to 74,999  </v>
      </c>
    </row>
    <row r="895" spans="1:8" x14ac:dyDescent="0.25">
      <c r="A895">
        <v>2016</v>
      </c>
      <c r="B895">
        <v>2015</v>
      </c>
      <c r="C895" t="s">
        <v>54</v>
      </c>
      <c r="D895">
        <v>2</v>
      </c>
      <c r="E895">
        <v>1234</v>
      </c>
      <c r="F895">
        <v>2</v>
      </c>
      <c r="G895" s="3" t="str">
        <f>INDEX(HelperTables!$B$2:$B$13,MATCH(D895,HelperTables!$A$2:$A$13,0))</f>
        <v>Homeowners Multi-Peril</v>
      </c>
      <c r="H895" s="3" t="str">
        <f t="shared" si="13"/>
        <v xml:space="preserve">75,000 to 99,999  </v>
      </c>
    </row>
    <row r="896" spans="1:8" x14ac:dyDescent="0.25">
      <c r="A896">
        <v>2016</v>
      </c>
      <c r="B896">
        <v>2015</v>
      </c>
      <c r="C896" t="s">
        <v>4</v>
      </c>
      <c r="D896">
        <v>2</v>
      </c>
      <c r="E896">
        <v>2435</v>
      </c>
      <c r="F896">
        <v>4</v>
      </c>
      <c r="G896" s="3" t="str">
        <f>INDEX(HelperTables!$B$2:$B$13,MATCH(D896,HelperTables!$A$2:$A$13,0))</f>
        <v>Homeowners Multi-Peril</v>
      </c>
      <c r="H896" s="3" t="str">
        <f t="shared" si="13"/>
        <v>100,000 to 124,999</v>
      </c>
    </row>
    <row r="897" spans="1:8" x14ac:dyDescent="0.25">
      <c r="A897">
        <v>2016</v>
      </c>
      <c r="B897">
        <v>2015</v>
      </c>
      <c r="C897" t="s">
        <v>5</v>
      </c>
      <c r="D897">
        <v>2</v>
      </c>
      <c r="E897">
        <v>12248</v>
      </c>
      <c r="F897">
        <v>16</v>
      </c>
      <c r="G897" s="3" t="str">
        <f>INDEX(HelperTables!$B$2:$B$13,MATCH(D897,HelperTables!$A$2:$A$13,0))</f>
        <v>Homeowners Multi-Peril</v>
      </c>
      <c r="H897" s="3" t="str">
        <f t="shared" si="13"/>
        <v>125,000 to 149,999</v>
      </c>
    </row>
    <row r="898" spans="1:8" x14ac:dyDescent="0.25">
      <c r="A898">
        <v>2016</v>
      </c>
      <c r="B898">
        <v>2015</v>
      </c>
      <c r="C898" t="s">
        <v>6</v>
      </c>
      <c r="D898">
        <v>2</v>
      </c>
      <c r="E898">
        <v>16975</v>
      </c>
      <c r="F898">
        <v>20</v>
      </c>
      <c r="G898" s="3" t="str">
        <f>INDEX(HelperTables!$B$2:$B$13,MATCH(D898,HelperTables!$A$2:$A$13,0))</f>
        <v>Homeowners Multi-Peril</v>
      </c>
      <c r="H898" s="3" t="str">
        <f t="shared" ref="H898:H961" si="14">IF(OR(LEFT(C898,2)="25",LEFT(C898,2)="24"),"49,999 and under",C898)</f>
        <v>150,000 to 174,999</v>
      </c>
    </row>
    <row r="899" spans="1:8" x14ac:dyDescent="0.25">
      <c r="A899">
        <v>2016</v>
      </c>
      <c r="B899">
        <v>2015</v>
      </c>
      <c r="C899" t="s">
        <v>7</v>
      </c>
      <c r="D899">
        <v>2</v>
      </c>
      <c r="E899">
        <v>20054</v>
      </c>
      <c r="F899">
        <v>18</v>
      </c>
      <c r="G899" s="3" t="str">
        <f>INDEX(HelperTables!$B$2:$B$13,MATCH(D899,HelperTables!$A$2:$A$13,0))</f>
        <v>Homeowners Multi-Peril</v>
      </c>
      <c r="H899" s="3" t="str">
        <f t="shared" si="14"/>
        <v>175,000 to 199,999</v>
      </c>
    </row>
    <row r="900" spans="1:8" x14ac:dyDescent="0.25">
      <c r="A900">
        <v>2016</v>
      </c>
      <c r="B900">
        <v>2015</v>
      </c>
      <c r="C900" t="s">
        <v>1</v>
      </c>
      <c r="D900">
        <v>2</v>
      </c>
      <c r="E900">
        <v>196829</v>
      </c>
      <c r="F900">
        <v>138</v>
      </c>
      <c r="G900" s="3" t="str">
        <f>INDEX(HelperTables!$B$2:$B$13,MATCH(D900,HelperTables!$A$2:$A$13,0))</f>
        <v>Homeowners Multi-Peril</v>
      </c>
      <c r="H900" s="3" t="str">
        <f t="shared" si="14"/>
        <v>200,000 to 299,999</v>
      </c>
    </row>
    <row r="901" spans="1:8" x14ac:dyDescent="0.25">
      <c r="A901">
        <v>2016</v>
      </c>
      <c r="B901">
        <v>2015</v>
      </c>
      <c r="C901" t="s">
        <v>2</v>
      </c>
      <c r="D901">
        <v>2</v>
      </c>
      <c r="E901">
        <v>184470</v>
      </c>
      <c r="F901">
        <v>108</v>
      </c>
      <c r="G901" s="3" t="str">
        <f>INDEX(HelperTables!$B$2:$B$13,MATCH(D901,HelperTables!$A$2:$A$13,0))</f>
        <v>Homeowners Multi-Peril</v>
      </c>
      <c r="H901" s="3" t="str">
        <f t="shared" si="14"/>
        <v>300,000 to 399,999</v>
      </c>
    </row>
    <row r="902" spans="1:8" x14ac:dyDescent="0.25">
      <c r="A902">
        <v>2016</v>
      </c>
      <c r="B902">
        <v>2015</v>
      </c>
      <c r="C902" t="s">
        <v>3</v>
      </c>
      <c r="D902">
        <v>2</v>
      </c>
      <c r="E902">
        <v>106785</v>
      </c>
      <c r="F902">
        <v>45</v>
      </c>
      <c r="G902" s="3" t="str">
        <f>INDEX(HelperTables!$B$2:$B$13,MATCH(D902,HelperTables!$A$2:$A$13,0))</f>
        <v>Homeowners Multi-Peril</v>
      </c>
      <c r="H902" s="3" t="str">
        <f t="shared" si="14"/>
        <v>400,000 to 499,999</v>
      </c>
    </row>
    <row r="903" spans="1:8" x14ac:dyDescent="0.25">
      <c r="A903">
        <v>2016</v>
      </c>
      <c r="B903">
        <v>2015</v>
      </c>
      <c r="C903" t="s">
        <v>53</v>
      </c>
      <c r="D903">
        <v>2</v>
      </c>
      <c r="E903">
        <v>120512</v>
      </c>
      <c r="F903">
        <v>32</v>
      </c>
      <c r="G903" s="3" t="str">
        <f>INDEX(HelperTables!$B$2:$B$13,MATCH(D903,HelperTables!$A$2:$A$13,0))</f>
        <v>Homeowners Multi-Peril</v>
      </c>
      <c r="H903" s="3" t="str">
        <f t="shared" si="14"/>
        <v xml:space="preserve">500,000 and over  </v>
      </c>
    </row>
    <row r="904" spans="1:8" x14ac:dyDescent="0.25">
      <c r="A904">
        <v>2016</v>
      </c>
      <c r="B904">
        <v>2014</v>
      </c>
      <c r="C904" t="s">
        <v>63</v>
      </c>
      <c r="D904">
        <v>3</v>
      </c>
      <c r="E904">
        <v>17968</v>
      </c>
      <c r="F904">
        <v>68</v>
      </c>
      <c r="G904" s="3" t="str">
        <f>INDEX(HelperTables!$B$2:$B$13,MATCH(D904,HelperTables!$A$2:$A$13,0))</f>
        <v>Homeowners Multi-Peril</v>
      </c>
      <c r="H904" s="3" t="str">
        <f t="shared" si="14"/>
        <v xml:space="preserve">49,999 and under  </v>
      </c>
    </row>
    <row r="905" spans="1:8" x14ac:dyDescent="0.25">
      <c r="A905">
        <v>2016</v>
      </c>
      <c r="B905">
        <v>2014</v>
      </c>
      <c r="C905" t="s">
        <v>52</v>
      </c>
      <c r="D905">
        <v>3</v>
      </c>
      <c r="E905">
        <v>127830</v>
      </c>
      <c r="F905">
        <v>338</v>
      </c>
      <c r="G905" s="3" t="str">
        <f>INDEX(HelperTables!$B$2:$B$13,MATCH(D905,HelperTables!$A$2:$A$13,0))</f>
        <v>Homeowners Multi-Peril</v>
      </c>
      <c r="H905" s="3" t="str">
        <f t="shared" si="14"/>
        <v xml:space="preserve">50,000 to 74,999  </v>
      </c>
    </row>
    <row r="906" spans="1:8" x14ac:dyDescent="0.25">
      <c r="A906">
        <v>2016</v>
      </c>
      <c r="B906">
        <v>2014</v>
      </c>
      <c r="C906" t="s">
        <v>54</v>
      </c>
      <c r="D906">
        <v>3</v>
      </c>
      <c r="E906">
        <v>1137659.81</v>
      </c>
      <c r="F906">
        <v>2519</v>
      </c>
      <c r="G906" s="3" t="str">
        <f>INDEX(HelperTables!$B$2:$B$13,MATCH(D906,HelperTables!$A$2:$A$13,0))</f>
        <v>Homeowners Multi-Peril</v>
      </c>
      <c r="H906" s="3" t="str">
        <f t="shared" si="14"/>
        <v xml:space="preserve">75,000 to 99,999  </v>
      </c>
    </row>
    <row r="907" spans="1:8" x14ac:dyDescent="0.25">
      <c r="A907">
        <v>2016</v>
      </c>
      <c r="B907">
        <v>2014</v>
      </c>
      <c r="C907" t="s">
        <v>4</v>
      </c>
      <c r="D907">
        <v>3</v>
      </c>
      <c r="E907">
        <v>8102834.9367881501</v>
      </c>
      <c r="F907">
        <v>16640</v>
      </c>
      <c r="G907" s="3" t="str">
        <f>INDEX(HelperTables!$B$2:$B$13,MATCH(D907,HelperTables!$A$2:$A$13,0))</f>
        <v>Homeowners Multi-Peril</v>
      </c>
      <c r="H907" s="3" t="str">
        <f t="shared" si="14"/>
        <v>100,000 to 124,999</v>
      </c>
    </row>
    <row r="908" spans="1:8" x14ac:dyDescent="0.25">
      <c r="A908">
        <v>2016</v>
      </c>
      <c r="B908">
        <v>2014</v>
      </c>
      <c r="C908" t="s">
        <v>5</v>
      </c>
      <c r="D908">
        <v>3</v>
      </c>
      <c r="E908">
        <v>30184175.600103099</v>
      </c>
      <c r="F908">
        <v>57041</v>
      </c>
      <c r="G908" s="3" t="str">
        <f>INDEX(HelperTables!$B$2:$B$13,MATCH(D908,HelperTables!$A$2:$A$13,0))</f>
        <v>Homeowners Multi-Peril</v>
      </c>
      <c r="H908" s="3" t="str">
        <f t="shared" si="14"/>
        <v>125,000 to 149,999</v>
      </c>
    </row>
    <row r="909" spans="1:8" x14ac:dyDescent="0.25">
      <c r="A909">
        <v>2016</v>
      </c>
      <c r="B909">
        <v>2014</v>
      </c>
      <c r="C909" t="s">
        <v>6</v>
      </c>
      <c r="D909">
        <v>3</v>
      </c>
      <c r="E909">
        <v>72462348.894713297</v>
      </c>
      <c r="F909">
        <v>127059</v>
      </c>
      <c r="G909" s="3" t="str">
        <f>INDEX(HelperTables!$B$2:$B$13,MATCH(D909,HelperTables!$A$2:$A$13,0))</f>
        <v>Homeowners Multi-Peril</v>
      </c>
      <c r="H909" s="3" t="str">
        <f t="shared" si="14"/>
        <v>150,000 to 174,999</v>
      </c>
    </row>
    <row r="910" spans="1:8" x14ac:dyDescent="0.25">
      <c r="A910">
        <v>2016</v>
      </c>
      <c r="B910">
        <v>2014</v>
      </c>
      <c r="C910" t="s">
        <v>7</v>
      </c>
      <c r="D910">
        <v>3</v>
      </c>
      <c r="E910">
        <v>124225340.812975</v>
      </c>
      <c r="F910">
        <v>202984</v>
      </c>
      <c r="G910" s="3" t="str">
        <f>INDEX(HelperTables!$B$2:$B$13,MATCH(D910,HelperTables!$A$2:$A$13,0))</f>
        <v>Homeowners Multi-Peril</v>
      </c>
      <c r="H910" s="3" t="str">
        <f t="shared" si="14"/>
        <v>175,000 to 199,999</v>
      </c>
    </row>
    <row r="911" spans="1:8" x14ac:dyDescent="0.25">
      <c r="A911">
        <v>2016</v>
      </c>
      <c r="B911">
        <v>2014</v>
      </c>
      <c r="C911" t="s">
        <v>1</v>
      </c>
      <c r="D911">
        <v>3</v>
      </c>
      <c r="E911">
        <v>955408925.43336904</v>
      </c>
      <c r="F911">
        <v>1338599</v>
      </c>
      <c r="G911" s="3" t="str">
        <f>INDEX(HelperTables!$B$2:$B$13,MATCH(D911,HelperTables!$A$2:$A$13,0))</f>
        <v>Homeowners Multi-Peril</v>
      </c>
      <c r="H911" s="3" t="str">
        <f t="shared" si="14"/>
        <v>200,000 to 299,999</v>
      </c>
    </row>
    <row r="912" spans="1:8" x14ac:dyDescent="0.25">
      <c r="A912">
        <v>2016</v>
      </c>
      <c r="B912">
        <v>2014</v>
      </c>
      <c r="C912" t="s">
        <v>2</v>
      </c>
      <c r="D912">
        <v>3</v>
      </c>
      <c r="E912">
        <v>1042373963.51229</v>
      </c>
      <c r="F912">
        <v>1203803</v>
      </c>
      <c r="G912" s="3" t="str">
        <f>INDEX(HelperTables!$B$2:$B$13,MATCH(D912,HelperTables!$A$2:$A$13,0))</f>
        <v>Homeowners Multi-Peril</v>
      </c>
      <c r="H912" s="3" t="str">
        <f t="shared" si="14"/>
        <v>300,000 to 399,999</v>
      </c>
    </row>
    <row r="913" spans="1:8" x14ac:dyDescent="0.25">
      <c r="A913">
        <v>2016</v>
      </c>
      <c r="B913">
        <v>2014</v>
      </c>
      <c r="C913" t="s">
        <v>3</v>
      </c>
      <c r="D913">
        <v>3</v>
      </c>
      <c r="E913">
        <v>713764192.04455805</v>
      </c>
      <c r="F913">
        <v>680328</v>
      </c>
      <c r="G913" s="3" t="str">
        <f>INDEX(HelperTables!$B$2:$B$13,MATCH(D913,HelperTables!$A$2:$A$13,0))</f>
        <v>Homeowners Multi-Peril</v>
      </c>
      <c r="H913" s="3" t="str">
        <f t="shared" si="14"/>
        <v>400,000 to 499,999</v>
      </c>
    </row>
    <row r="914" spans="1:8" x14ac:dyDescent="0.25">
      <c r="A914">
        <v>2016</v>
      </c>
      <c r="B914">
        <v>2014</v>
      </c>
      <c r="C914" t="s">
        <v>53</v>
      </c>
      <c r="D914">
        <v>3</v>
      </c>
      <c r="E914">
        <v>1397075099.7451999</v>
      </c>
      <c r="F914">
        <v>829617</v>
      </c>
      <c r="G914" s="3" t="str">
        <f>INDEX(HelperTables!$B$2:$B$13,MATCH(D914,HelperTables!$A$2:$A$13,0))</f>
        <v>Homeowners Multi-Peril</v>
      </c>
      <c r="H914" s="3" t="str">
        <f t="shared" si="14"/>
        <v xml:space="preserve">500,000 and over  </v>
      </c>
    </row>
    <row r="915" spans="1:8" x14ac:dyDescent="0.25">
      <c r="A915">
        <v>2016</v>
      </c>
      <c r="B915">
        <v>2015</v>
      </c>
      <c r="C915" t="s">
        <v>63</v>
      </c>
      <c r="D915">
        <v>3</v>
      </c>
      <c r="E915">
        <v>14899</v>
      </c>
      <c r="F915">
        <v>58</v>
      </c>
      <c r="G915" s="3" t="str">
        <f>INDEX(HelperTables!$B$2:$B$13,MATCH(D915,HelperTables!$A$2:$A$13,0))</f>
        <v>Homeowners Multi-Peril</v>
      </c>
      <c r="H915" s="3" t="str">
        <f t="shared" si="14"/>
        <v xml:space="preserve">49,999 and under  </v>
      </c>
    </row>
    <row r="916" spans="1:8" x14ac:dyDescent="0.25">
      <c r="A916">
        <v>2016</v>
      </c>
      <c r="B916">
        <v>2015</v>
      </c>
      <c r="C916" t="s">
        <v>52</v>
      </c>
      <c r="D916">
        <v>3</v>
      </c>
      <c r="E916">
        <v>117094</v>
      </c>
      <c r="F916">
        <v>352</v>
      </c>
      <c r="G916" s="3" t="str">
        <f>INDEX(HelperTables!$B$2:$B$13,MATCH(D916,HelperTables!$A$2:$A$13,0))</f>
        <v>Homeowners Multi-Peril</v>
      </c>
      <c r="H916" s="3" t="str">
        <f t="shared" si="14"/>
        <v xml:space="preserve">50,000 to 74,999  </v>
      </c>
    </row>
    <row r="917" spans="1:8" x14ac:dyDescent="0.25">
      <c r="A917">
        <v>2016</v>
      </c>
      <c r="B917">
        <v>2015</v>
      </c>
      <c r="C917" t="s">
        <v>54</v>
      </c>
      <c r="D917">
        <v>3</v>
      </c>
      <c r="E917">
        <v>813773.33</v>
      </c>
      <c r="F917">
        <v>1823</v>
      </c>
      <c r="G917" s="3" t="str">
        <f>INDEX(HelperTables!$B$2:$B$13,MATCH(D917,HelperTables!$A$2:$A$13,0))</f>
        <v>Homeowners Multi-Peril</v>
      </c>
      <c r="H917" s="3" t="str">
        <f t="shared" si="14"/>
        <v xml:space="preserve">75,000 to 99,999  </v>
      </c>
    </row>
    <row r="918" spans="1:8" x14ac:dyDescent="0.25">
      <c r="A918">
        <v>2016</v>
      </c>
      <c r="B918">
        <v>2015</v>
      </c>
      <c r="C918" t="s">
        <v>4</v>
      </c>
      <c r="D918">
        <v>3</v>
      </c>
      <c r="E918">
        <v>5770511.0163735403</v>
      </c>
      <c r="F918">
        <v>11957</v>
      </c>
      <c r="G918" s="3" t="str">
        <f>INDEX(HelperTables!$B$2:$B$13,MATCH(D918,HelperTables!$A$2:$A$13,0))</f>
        <v>Homeowners Multi-Peril</v>
      </c>
      <c r="H918" s="3" t="str">
        <f t="shared" si="14"/>
        <v>100,000 to 124,999</v>
      </c>
    </row>
    <row r="919" spans="1:8" x14ac:dyDescent="0.25">
      <c r="A919">
        <v>2016</v>
      </c>
      <c r="B919">
        <v>2015</v>
      </c>
      <c r="C919" t="s">
        <v>5</v>
      </c>
      <c r="D919">
        <v>3</v>
      </c>
      <c r="E919">
        <v>23880669.194062501</v>
      </c>
      <c r="F919">
        <v>45990</v>
      </c>
      <c r="G919" s="3" t="str">
        <f>INDEX(HelperTables!$B$2:$B$13,MATCH(D919,HelperTables!$A$2:$A$13,0))</f>
        <v>Homeowners Multi-Peril</v>
      </c>
      <c r="H919" s="3" t="str">
        <f t="shared" si="14"/>
        <v>125,000 to 149,999</v>
      </c>
    </row>
    <row r="920" spans="1:8" x14ac:dyDescent="0.25">
      <c r="A920">
        <v>2016</v>
      </c>
      <c r="B920">
        <v>2015</v>
      </c>
      <c r="C920" t="s">
        <v>6</v>
      </c>
      <c r="D920">
        <v>3</v>
      </c>
      <c r="E920">
        <v>60332945.414028198</v>
      </c>
      <c r="F920">
        <v>107531</v>
      </c>
      <c r="G920" s="3" t="str">
        <f>INDEX(HelperTables!$B$2:$B$13,MATCH(D920,HelperTables!$A$2:$A$13,0))</f>
        <v>Homeowners Multi-Peril</v>
      </c>
      <c r="H920" s="3" t="str">
        <f t="shared" si="14"/>
        <v>150,000 to 174,999</v>
      </c>
    </row>
    <row r="921" spans="1:8" x14ac:dyDescent="0.25">
      <c r="A921">
        <v>2016</v>
      </c>
      <c r="B921">
        <v>2015</v>
      </c>
      <c r="C921" t="s">
        <v>7</v>
      </c>
      <c r="D921">
        <v>3</v>
      </c>
      <c r="E921">
        <v>108421857.577269</v>
      </c>
      <c r="F921">
        <v>179463</v>
      </c>
      <c r="G921" s="3" t="str">
        <f>INDEX(HelperTables!$B$2:$B$13,MATCH(D921,HelperTables!$A$2:$A$13,0))</f>
        <v>Homeowners Multi-Peril</v>
      </c>
      <c r="H921" s="3" t="str">
        <f t="shared" si="14"/>
        <v>175,000 to 199,999</v>
      </c>
    </row>
    <row r="922" spans="1:8" x14ac:dyDescent="0.25">
      <c r="A922">
        <v>2016</v>
      </c>
      <c r="B922">
        <v>2015</v>
      </c>
      <c r="C922" t="s">
        <v>1</v>
      </c>
      <c r="D922">
        <v>3</v>
      </c>
      <c r="E922">
        <v>906677066.45789599</v>
      </c>
      <c r="F922">
        <v>1280676</v>
      </c>
      <c r="G922" s="3" t="str">
        <f>INDEX(HelperTables!$B$2:$B$13,MATCH(D922,HelperTables!$A$2:$A$13,0))</f>
        <v>Homeowners Multi-Peril</v>
      </c>
      <c r="H922" s="3" t="str">
        <f t="shared" si="14"/>
        <v>200,000 to 299,999</v>
      </c>
    </row>
    <row r="923" spans="1:8" x14ac:dyDescent="0.25">
      <c r="A923">
        <v>2016</v>
      </c>
      <c r="B923">
        <v>2015</v>
      </c>
      <c r="C923" t="s">
        <v>2</v>
      </c>
      <c r="D923">
        <v>3</v>
      </c>
      <c r="E923">
        <v>1060506501.5075999</v>
      </c>
      <c r="F923">
        <v>1237468</v>
      </c>
      <c r="G923" s="3" t="str">
        <f>INDEX(HelperTables!$B$2:$B$13,MATCH(D923,HelperTables!$A$2:$A$13,0))</f>
        <v>Homeowners Multi-Peril</v>
      </c>
      <c r="H923" s="3" t="str">
        <f t="shared" si="14"/>
        <v>300,000 to 399,999</v>
      </c>
    </row>
    <row r="924" spans="1:8" x14ac:dyDescent="0.25">
      <c r="A924">
        <v>2016</v>
      </c>
      <c r="B924">
        <v>2015</v>
      </c>
      <c r="C924" t="s">
        <v>3</v>
      </c>
      <c r="D924">
        <v>3</v>
      </c>
      <c r="E924">
        <v>752132935.79687798</v>
      </c>
      <c r="F924">
        <v>728840</v>
      </c>
      <c r="G924" s="3" t="str">
        <f>INDEX(HelperTables!$B$2:$B$13,MATCH(D924,HelperTables!$A$2:$A$13,0))</f>
        <v>Homeowners Multi-Peril</v>
      </c>
      <c r="H924" s="3" t="str">
        <f t="shared" si="14"/>
        <v>400,000 to 499,999</v>
      </c>
    </row>
    <row r="925" spans="1:8" x14ac:dyDescent="0.25">
      <c r="A925">
        <v>2016</v>
      </c>
      <c r="B925">
        <v>2015</v>
      </c>
      <c r="C925" t="s">
        <v>53</v>
      </c>
      <c r="D925">
        <v>3</v>
      </c>
      <c r="E925">
        <v>1538878850.4858899</v>
      </c>
      <c r="F925">
        <v>923498</v>
      </c>
      <c r="G925" s="3" t="str">
        <f>INDEX(HelperTables!$B$2:$B$13,MATCH(D925,HelperTables!$A$2:$A$13,0))</f>
        <v>Homeowners Multi-Peril</v>
      </c>
      <c r="H925" s="3" t="str">
        <f t="shared" si="14"/>
        <v xml:space="preserve">500,000 and over  </v>
      </c>
    </row>
    <row r="926" spans="1:8" x14ac:dyDescent="0.25">
      <c r="A926">
        <v>2016</v>
      </c>
      <c r="B926">
        <v>2014</v>
      </c>
      <c r="C926" t="s">
        <v>56</v>
      </c>
      <c r="D926">
        <v>4</v>
      </c>
      <c r="E926">
        <v>43843986</v>
      </c>
      <c r="F926">
        <v>291599</v>
      </c>
      <c r="G926" s="3" t="str">
        <f>INDEX(HelperTables!$B$2:$B$13,MATCH(D926,HelperTables!$A$2:$A$13,0))</f>
        <v>Renters (Tenant)</v>
      </c>
      <c r="H926" s="3" t="str">
        <f t="shared" si="14"/>
        <v xml:space="preserve">13,999 and under  </v>
      </c>
    </row>
    <row r="927" spans="1:8" x14ac:dyDescent="0.25">
      <c r="A927">
        <v>2016</v>
      </c>
      <c r="B927">
        <v>2014</v>
      </c>
      <c r="C927" t="s">
        <v>57</v>
      </c>
      <c r="D927">
        <v>4</v>
      </c>
      <c r="E927">
        <v>42678415</v>
      </c>
      <c r="F927">
        <v>281530</v>
      </c>
      <c r="G927" s="3" t="str">
        <f>INDEX(HelperTables!$B$2:$B$13,MATCH(D927,HelperTables!$A$2:$A$13,0))</f>
        <v>Renters (Tenant)</v>
      </c>
      <c r="H927" s="3" t="str">
        <f t="shared" si="14"/>
        <v xml:space="preserve">14,000 to 19,999  </v>
      </c>
    </row>
    <row r="928" spans="1:8" x14ac:dyDescent="0.25">
      <c r="A928">
        <v>2016</v>
      </c>
      <c r="B928">
        <v>2014</v>
      </c>
      <c r="C928" t="s">
        <v>58</v>
      </c>
      <c r="D928">
        <v>4</v>
      </c>
      <c r="E928">
        <v>67697604.469999999</v>
      </c>
      <c r="F928">
        <v>392028</v>
      </c>
      <c r="G928" s="3" t="str">
        <f>INDEX(HelperTables!$B$2:$B$13,MATCH(D928,HelperTables!$A$2:$A$13,0))</f>
        <v>Renters (Tenant)</v>
      </c>
      <c r="H928" s="3" t="str">
        <f t="shared" si="14"/>
        <v xml:space="preserve">20,000 to 25,999  </v>
      </c>
    </row>
    <row r="929" spans="1:8" x14ac:dyDescent="0.25">
      <c r="A929">
        <v>2016</v>
      </c>
      <c r="B929">
        <v>2014</v>
      </c>
      <c r="C929" t="s">
        <v>59</v>
      </c>
      <c r="D929">
        <v>4</v>
      </c>
      <c r="E929">
        <v>51789132.859999999</v>
      </c>
      <c r="F929">
        <v>280104</v>
      </c>
      <c r="G929" s="3" t="str">
        <f>INDEX(HelperTables!$B$2:$B$13,MATCH(D929,HelperTables!$A$2:$A$13,0))</f>
        <v>Renters (Tenant)</v>
      </c>
      <c r="H929" s="3" t="str">
        <f t="shared" si="14"/>
        <v xml:space="preserve">26,000 to 31,999  </v>
      </c>
    </row>
    <row r="930" spans="1:8" x14ac:dyDescent="0.25">
      <c r="A930">
        <v>2016</v>
      </c>
      <c r="B930">
        <v>2014</v>
      </c>
      <c r="C930" t="s">
        <v>60</v>
      </c>
      <c r="D930">
        <v>4</v>
      </c>
      <c r="E930">
        <v>19751577.34</v>
      </c>
      <c r="F930">
        <v>105315</v>
      </c>
      <c r="G930" s="3" t="str">
        <f>INDEX(HelperTables!$B$2:$B$13,MATCH(D930,HelperTables!$A$2:$A$13,0))</f>
        <v>Renters (Tenant)</v>
      </c>
      <c r="H930" s="3" t="str">
        <f t="shared" si="14"/>
        <v xml:space="preserve">32,000 to 37,999  </v>
      </c>
    </row>
    <row r="931" spans="1:8" x14ac:dyDescent="0.25">
      <c r="A931">
        <v>2016</v>
      </c>
      <c r="B931">
        <v>2014</v>
      </c>
      <c r="C931" t="s">
        <v>61</v>
      </c>
      <c r="D931">
        <v>4</v>
      </c>
      <c r="E931">
        <v>20212958.27</v>
      </c>
      <c r="F931">
        <v>90581</v>
      </c>
      <c r="G931" s="3" t="str">
        <f>INDEX(HelperTables!$B$2:$B$13,MATCH(D931,HelperTables!$A$2:$A$13,0))</f>
        <v>Renters (Tenant)</v>
      </c>
      <c r="H931" s="3" t="str">
        <f t="shared" si="14"/>
        <v xml:space="preserve">38,000 to 43,999  </v>
      </c>
    </row>
    <row r="932" spans="1:8" x14ac:dyDescent="0.25">
      <c r="A932">
        <v>2016</v>
      </c>
      <c r="B932">
        <v>2014</v>
      </c>
      <c r="C932" t="s">
        <v>62</v>
      </c>
      <c r="D932">
        <v>4</v>
      </c>
      <c r="E932">
        <v>8493217.1099999994</v>
      </c>
      <c r="F932">
        <v>38449</v>
      </c>
      <c r="G932" s="3" t="str">
        <f>INDEX(HelperTables!$B$2:$B$13,MATCH(D932,HelperTables!$A$2:$A$13,0))</f>
        <v>Renters (Tenant)</v>
      </c>
      <c r="H932" s="3" t="str">
        <f t="shared" si="14"/>
        <v xml:space="preserve">44,000 to 49,999  </v>
      </c>
    </row>
    <row r="933" spans="1:8" x14ac:dyDescent="0.25">
      <c r="A933">
        <v>2016</v>
      </c>
      <c r="B933">
        <v>2014</v>
      </c>
      <c r="C933" t="s">
        <v>52</v>
      </c>
      <c r="D933">
        <v>4</v>
      </c>
      <c r="E933">
        <v>47660067.509999998</v>
      </c>
      <c r="F933">
        <v>170962</v>
      </c>
      <c r="G933" s="3" t="str">
        <f>INDEX(HelperTables!$B$2:$B$13,MATCH(D933,HelperTables!$A$2:$A$13,0))</f>
        <v>Renters (Tenant)</v>
      </c>
      <c r="H933" s="3" t="str">
        <f t="shared" si="14"/>
        <v xml:space="preserve">50,000 to 74,999  </v>
      </c>
    </row>
    <row r="934" spans="1:8" x14ac:dyDescent="0.25">
      <c r="A934">
        <v>2016</v>
      </c>
      <c r="B934">
        <v>2014</v>
      </c>
      <c r="C934" t="s">
        <v>54</v>
      </c>
      <c r="D934">
        <v>4</v>
      </c>
      <c r="E934">
        <v>15647383.880000001</v>
      </c>
      <c r="F934">
        <v>43742</v>
      </c>
      <c r="G934" s="3" t="str">
        <f>INDEX(HelperTables!$B$2:$B$13,MATCH(D934,HelperTables!$A$2:$A$13,0))</f>
        <v>Renters (Tenant)</v>
      </c>
      <c r="H934" s="3" t="str">
        <f t="shared" si="14"/>
        <v xml:space="preserve">75,000 to 99,999  </v>
      </c>
    </row>
    <row r="935" spans="1:8" x14ac:dyDescent="0.25">
      <c r="A935">
        <v>2016</v>
      </c>
      <c r="B935">
        <v>2014</v>
      </c>
      <c r="C935" t="s">
        <v>55</v>
      </c>
      <c r="D935">
        <v>4</v>
      </c>
      <c r="E935">
        <v>39887593.780000001</v>
      </c>
      <c r="F935">
        <v>69983</v>
      </c>
      <c r="G935" s="3" t="str">
        <f>INDEX(HelperTables!$B$2:$B$13,MATCH(D935,HelperTables!$A$2:$A$13,0))</f>
        <v>Renters (Tenant)</v>
      </c>
      <c r="H935" s="3" t="str">
        <f t="shared" si="14"/>
        <v xml:space="preserve">100,000 and over  </v>
      </c>
    </row>
    <row r="936" spans="1:8" x14ac:dyDescent="0.25">
      <c r="A936">
        <v>2016</v>
      </c>
      <c r="B936">
        <v>2015</v>
      </c>
      <c r="C936" t="s">
        <v>56</v>
      </c>
      <c r="D936">
        <v>4</v>
      </c>
      <c r="E936">
        <v>50160440</v>
      </c>
      <c r="F936">
        <v>332117</v>
      </c>
      <c r="G936" s="3" t="str">
        <f>INDEX(HelperTables!$B$2:$B$13,MATCH(D936,HelperTables!$A$2:$A$13,0))</f>
        <v>Renters (Tenant)</v>
      </c>
      <c r="H936" s="3" t="str">
        <f t="shared" si="14"/>
        <v xml:space="preserve">13,999 and under  </v>
      </c>
    </row>
    <row r="937" spans="1:8" x14ac:dyDescent="0.25">
      <c r="A937">
        <v>2016</v>
      </c>
      <c r="B937">
        <v>2015</v>
      </c>
      <c r="C937" t="s">
        <v>57</v>
      </c>
      <c r="D937">
        <v>4</v>
      </c>
      <c r="E937">
        <v>49719624</v>
      </c>
      <c r="F937">
        <v>324430</v>
      </c>
      <c r="G937" s="3" t="str">
        <f>INDEX(HelperTables!$B$2:$B$13,MATCH(D937,HelperTables!$A$2:$A$13,0))</f>
        <v>Renters (Tenant)</v>
      </c>
      <c r="H937" s="3" t="str">
        <f t="shared" si="14"/>
        <v xml:space="preserve">14,000 to 19,999  </v>
      </c>
    </row>
    <row r="938" spans="1:8" x14ac:dyDescent="0.25">
      <c r="A938">
        <v>2016</v>
      </c>
      <c r="B938">
        <v>2015</v>
      </c>
      <c r="C938" t="s">
        <v>58</v>
      </c>
      <c r="D938">
        <v>4</v>
      </c>
      <c r="E938">
        <v>74988741.569999993</v>
      </c>
      <c r="F938">
        <v>428141</v>
      </c>
      <c r="G938" s="3" t="str">
        <f>INDEX(HelperTables!$B$2:$B$13,MATCH(D938,HelperTables!$A$2:$A$13,0))</f>
        <v>Renters (Tenant)</v>
      </c>
      <c r="H938" s="3" t="str">
        <f t="shared" si="14"/>
        <v xml:space="preserve">20,000 to 25,999  </v>
      </c>
    </row>
    <row r="939" spans="1:8" x14ac:dyDescent="0.25">
      <c r="A939">
        <v>2016</v>
      </c>
      <c r="B939">
        <v>2015</v>
      </c>
      <c r="C939" t="s">
        <v>59</v>
      </c>
      <c r="D939">
        <v>4</v>
      </c>
      <c r="E939">
        <v>53600591.579999998</v>
      </c>
      <c r="F939">
        <v>283325</v>
      </c>
      <c r="G939" s="3" t="str">
        <f>INDEX(HelperTables!$B$2:$B$13,MATCH(D939,HelperTables!$A$2:$A$13,0))</f>
        <v>Renters (Tenant)</v>
      </c>
      <c r="H939" s="3" t="str">
        <f t="shared" si="14"/>
        <v xml:space="preserve">26,000 to 31,999  </v>
      </c>
    </row>
    <row r="940" spans="1:8" x14ac:dyDescent="0.25">
      <c r="A940">
        <v>2016</v>
      </c>
      <c r="B940">
        <v>2015</v>
      </c>
      <c r="C940" t="s">
        <v>60</v>
      </c>
      <c r="D940">
        <v>4</v>
      </c>
      <c r="E940">
        <v>19888742.850000001</v>
      </c>
      <c r="F940">
        <v>104423</v>
      </c>
      <c r="G940" s="3" t="str">
        <f>INDEX(HelperTables!$B$2:$B$13,MATCH(D940,HelperTables!$A$2:$A$13,0))</f>
        <v>Renters (Tenant)</v>
      </c>
      <c r="H940" s="3" t="str">
        <f t="shared" si="14"/>
        <v xml:space="preserve">32,000 to 37,999  </v>
      </c>
    </row>
    <row r="941" spans="1:8" x14ac:dyDescent="0.25">
      <c r="A941">
        <v>2016</v>
      </c>
      <c r="B941">
        <v>2015</v>
      </c>
      <c r="C941" t="s">
        <v>61</v>
      </c>
      <c r="D941">
        <v>4</v>
      </c>
      <c r="E941">
        <v>20554145.73</v>
      </c>
      <c r="F941">
        <v>92408</v>
      </c>
      <c r="G941" s="3" t="str">
        <f>INDEX(HelperTables!$B$2:$B$13,MATCH(D941,HelperTables!$A$2:$A$13,0))</f>
        <v>Renters (Tenant)</v>
      </c>
      <c r="H941" s="3" t="str">
        <f t="shared" si="14"/>
        <v xml:space="preserve">38,000 to 43,999  </v>
      </c>
    </row>
    <row r="942" spans="1:8" x14ac:dyDescent="0.25">
      <c r="A942">
        <v>2016</v>
      </c>
      <c r="B942">
        <v>2015</v>
      </c>
      <c r="C942" t="s">
        <v>62</v>
      </c>
      <c r="D942">
        <v>4</v>
      </c>
      <c r="E942">
        <v>8638949.2599999998</v>
      </c>
      <c r="F942">
        <v>39001</v>
      </c>
      <c r="G942" s="3" t="str">
        <f>INDEX(HelperTables!$B$2:$B$13,MATCH(D942,HelperTables!$A$2:$A$13,0))</f>
        <v>Renters (Tenant)</v>
      </c>
      <c r="H942" s="3" t="str">
        <f t="shared" si="14"/>
        <v xml:space="preserve">44,000 to 49,999  </v>
      </c>
    </row>
    <row r="943" spans="1:8" x14ac:dyDescent="0.25">
      <c r="A943">
        <v>2016</v>
      </c>
      <c r="B943">
        <v>2015</v>
      </c>
      <c r="C943" t="s">
        <v>52</v>
      </c>
      <c r="D943">
        <v>4</v>
      </c>
      <c r="E943">
        <v>48935696.43</v>
      </c>
      <c r="F943">
        <v>174263</v>
      </c>
      <c r="G943" s="3" t="str">
        <f>INDEX(HelperTables!$B$2:$B$13,MATCH(D943,HelperTables!$A$2:$A$13,0))</f>
        <v>Renters (Tenant)</v>
      </c>
      <c r="H943" s="3" t="str">
        <f t="shared" si="14"/>
        <v xml:space="preserve">50,000 to 74,999  </v>
      </c>
    </row>
    <row r="944" spans="1:8" x14ac:dyDescent="0.25">
      <c r="A944">
        <v>2016</v>
      </c>
      <c r="B944">
        <v>2015</v>
      </c>
      <c r="C944" t="s">
        <v>54</v>
      </c>
      <c r="D944">
        <v>4</v>
      </c>
      <c r="E944">
        <v>15956531.140000001</v>
      </c>
      <c r="F944">
        <v>44287</v>
      </c>
      <c r="G944" s="3" t="str">
        <f>INDEX(HelperTables!$B$2:$B$13,MATCH(D944,HelperTables!$A$2:$A$13,0))</f>
        <v>Renters (Tenant)</v>
      </c>
      <c r="H944" s="3" t="str">
        <f t="shared" si="14"/>
        <v xml:space="preserve">75,000 to 99,999  </v>
      </c>
    </row>
    <row r="945" spans="1:8" x14ac:dyDescent="0.25">
      <c r="A945">
        <v>2016</v>
      </c>
      <c r="B945">
        <v>2015</v>
      </c>
      <c r="C945" t="s">
        <v>55</v>
      </c>
      <c r="D945">
        <v>4</v>
      </c>
      <c r="E945">
        <v>41167871.399999999</v>
      </c>
      <c r="F945">
        <v>71520</v>
      </c>
      <c r="G945" s="3" t="str">
        <f>INDEX(HelperTables!$B$2:$B$13,MATCH(D945,HelperTables!$A$2:$A$13,0))</f>
        <v>Renters (Tenant)</v>
      </c>
      <c r="H945" s="3" t="str">
        <f t="shared" si="14"/>
        <v xml:space="preserve">100,000 and over  </v>
      </c>
    </row>
    <row r="946" spans="1:8" x14ac:dyDescent="0.25">
      <c r="A946">
        <v>2016</v>
      </c>
      <c r="B946">
        <v>2014</v>
      </c>
      <c r="C946" t="s">
        <v>63</v>
      </c>
      <c r="D946">
        <v>5</v>
      </c>
      <c r="E946">
        <v>0</v>
      </c>
      <c r="F946">
        <v>0</v>
      </c>
      <c r="G946" s="3" t="str">
        <f>INDEX(HelperTables!$B$2:$B$13,MATCH(D946,HelperTables!$A$2:$A$13,0))</f>
        <v>Homeowners Multi-Peril</v>
      </c>
      <c r="H946" s="3" t="str">
        <f t="shared" si="14"/>
        <v xml:space="preserve">49,999 and under  </v>
      </c>
    </row>
    <row r="947" spans="1:8" x14ac:dyDescent="0.25">
      <c r="A947">
        <v>2016</v>
      </c>
      <c r="B947">
        <v>2014</v>
      </c>
      <c r="C947" t="s">
        <v>52</v>
      </c>
      <c r="D947">
        <v>5</v>
      </c>
      <c r="E947">
        <v>11418.75</v>
      </c>
      <c r="F947">
        <v>20</v>
      </c>
      <c r="G947" s="3" t="str">
        <f>INDEX(HelperTables!$B$2:$B$13,MATCH(D947,HelperTables!$A$2:$A$13,0))</f>
        <v>Homeowners Multi-Peril</v>
      </c>
      <c r="H947" s="3" t="str">
        <f t="shared" si="14"/>
        <v xml:space="preserve">50,000 to 74,999  </v>
      </c>
    </row>
    <row r="948" spans="1:8" x14ac:dyDescent="0.25">
      <c r="A948">
        <v>2016</v>
      </c>
      <c r="B948">
        <v>2014</v>
      </c>
      <c r="C948" t="s">
        <v>54</v>
      </c>
      <c r="D948">
        <v>5</v>
      </c>
      <c r="E948">
        <v>261360.46</v>
      </c>
      <c r="F948">
        <v>496</v>
      </c>
      <c r="G948" s="3" t="str">
        <f>INDEX(HelperTables!$B$2:$B$13,MATCH(D948,HelperTables!$A$2:$A$13,0))</f>
        <v>Homeowners Multi-Peril</v>
      </c>
      <c r="H948" s="3" t="str">
        <f t="shared" si="14"/>
        <v xml:space="preserve">75,000 to 99,999  </v>
      </c>
    </row>
    <row r="949" spans="1:8" x14ac:dyDescent="0.25">
      <c r="A949">
        <v>2016</v>
      </c>
      <c r="B949">
        <v>2014</v>
      </c>
      <c r="C949" t="s">
        <v>4</v>
      </c>
      <c r="D949">
        <v>5</v>
      </c>
      <c r="E949">
        <v>2673105.8199999998</v>
      </c>
      <c r="F949">
        <v>4897</v>
      </c>
      <c r="G949" s="3" t="str">
        <f>INDEX(HelperTables!$B$2:$B$13,MATCH(D949,HelperTables!$A$2:$A$13,0))</f>
        <v>Homeowners Multi-Peril</v>
      </c>
      <c r="H949" s="3" t="str">
        <f t="shared" si="14"/>
        <v>100,000 to 124,999</v>
      </c>
    </row>
    <row r="950" spans="1:8" x14ac:dyDescent="0.25">
      <c r="A950">
        <v>2016</v>
      </c>
      <c r="B950">
        <v>2014</v>
      </c>
      <c r="C950" t="s">
        <v>5</v>
      </c>
      <c r="D950">
        <v>5</v>
      </c>
      <c r="E950">
        <v>12653208.619999999</v>
      </c>
      <c r="F950">
        <v>22117</v>
      </c>
      <c r="G950" s="3" t="str">
        <f>INDEX(HelperTables!$B$2:$B$13,MATCH(D950,HelperTables!$A$2:$A$13,0))</f>
        <v>Homeowners Multi-Peril</v>
      </c>
      <c r="H950" s="3" t="str">
        <f t="shared" si="14"/>
        <v>125,000 to 149,999</v>
      </c>
    </row>
    <row r="951" spans="1:8" x14ac:dyDescent="0.25">
      <c r="A951">
        <v>2016</v>
      </c>
      <c r="B951">
        <v>2014</v>
      </c>
      <c r="C951" t="s">
        <v>6</v>
      </c>
      <c r="D951">
        <v>5</v>
      </c>
      <c r="E951">
        <v>31331288.550000001</v>
      </c>
      <c r="F951">
        <v>51247</v>
      </c>
      <c r="G951" s="3" t="str">
        <f>INDEX(HelperTables!$B$2:$B$13,MATCH(D951,HelperTables!$A$2:$A$13,0))</f>
        <v>Homeowners Multi-Peril</v>
      </c>
      <c r="H951" s="3" t="str">
        <f t="shared" si="14"/>
        <v>150,000 to 174,999</v>
      </c>
    </row>
    <row r="952" spans="1:8" x14ac:dyDescent="0.25">
      <c r="A952">
        <v>2016</v>
      </c>
      <c r="B952">
        <v>2014</v>
      </c>
      <c r="C952" t="s">
        <v>7</v>
      </c>
      <c r="D952">
        <v>5</v>
      </c>
      <c r="E952">
        <v>53864038.770000003</v>
      </c>
      <c r="F952">
        <v>81471</v>
      </c>
      <c r="G952" s="3" t="str">
        <f>INDEX(HelperTables!$B$2:$B$13,MATCH(D952,HelperTables!$A$2:$A$13,0))</f>
        <v>Homeowners Multi-Peril</v>
      </c>
      <c r="H952" s="3" t="str">
        <f t="shared" si="14"/>
        <v>175,000 to 199,999</v>
      </c>
    </row>
    <row r="953" spans="1:8" x14ac:dyDescent="0.25">
      <c r="A953">
        <v>2016</v>
      </c>
      <c r="B953">
        <v>2014</v>
      </c>
      <c r="C953" t="s">
        <v>1</v>
      </c>
      <c r="D953">
        <v>5</v>
      </c>
      <c r="E953">
        <v>331962228.25</v>
      </c>
      <c r="F953">
        <v>430877</v>
      </c>
      <c r="G953" s="3" t="str">
        <f>INDEX(HelperTables!$B$2:$B$13,MATCH(D953,HelperTables!$A$2:$A$13,0))</f>
        <v>Homeowners Multi-Peril</v>
      </c>
      <c r="H953" s="3" t="str">
        <f t="shared" si="14"/>
        <v>200,000 to 299,999</v>
      </c>
    </row>
    <row r="954" spans="1:8" x14ac:dyDescent="0.25">
      <c r="A954">
        <v>2016</v>
      </c>
      <c r="B954">
        <v>2014</v>
      </c>
      <c r="C954" t="s">
        <v>2</v>
      </c>
      <c r="D954">
        <v>5</v>
      </c>
      <c r="E954">
        <v>299713277.98000002</v>
      </c>
      <c r="F954">
        <v>318489</v>
      </c>
      <c r="G954" s="3" t="str">
        <f>INDEX(HelperTables!$B$2:$B$13,MATCH(D954,HelperTables!$A$2:$A$13,0))</f>
        <v>Homeowners Multi-Peril</v>
      </c>
      <c r="H954" s="3" t="str">
        <f t="shared" si="14"/>
        <v>300,000 to 399,999</v>
      </c>
    </row>
    <row r="955" spans="1:8" x14ac:dyDescent="0.25">
      <c r="A955">
        <v>2016</v>
      </c>
      <c r="B955">
        <v>2014</v>
      </c>
      <c r="C955" t="s">
        <v>3</v>
      </c>
      <c r="D955">
        <v>5</v>
      </c>
      <c r="E955">
        <v>195039608.33000001</v>
      </c>
      <c r="F955">
        <v>171858</v>
      </c>
      <c r="G955" s="3" t="str">
        <f>INDEX(HelperTables!$B$2:$B$13,MATCH(D955,HelperTables!$A$2:$A$13,0))</f>
        <v>Homeowners Multi-Peril</v>
      </c>
      <c r="H955" s="3" t="str">
        <f t="shared" si="14"/>
        <v>400,000 to 499,999</v>
      </c>
    </row>
    <row r="956" spans="1:8" x14ac:dyDescent="0.25">
      <c r="A956">
        <v>2016</v>
      </c>
      <c r="B956">
        <v>2014</v>
      </c>
      <c r="C956" t="s">
        <v>53</v>
      </c>
      <c r="D956">
        <v>5</v>
      </c>
      <c r="E956">
        <v>669940797.35000002</v>
      </c>
      <c r="F956">
        <v>255316</v>
      </c>
      <c r="G956" s="3" t="str">
        <f>INDEX(HelperTables!$B$2:$B$13,MATCH(D956,HelperTables!$A$2:$A$13,0))</f>
        <v>Homeowners Multi-Peril</v>
      </c>
      <c r="H956" s="3" t="str">
        <f t="shared" si="14"/>
        <v xml:space="preserve">500,000 and over  </v>
      </c>
    </row>
    <row r="957" spans="1:8" x14ac:dyDescent="0.25">
      <c r="A957">
        <v>2016</v>
      </c>
      <c r="B957">
        <v>2015</v>
      </c>
      <c r="C957" t="s">
        <v>63</v>
      </c>
      <c r="D957">
        <v>5</v>
      </c>
      <c r="E957">
        <v>1328</v>
      </c>
      <c r="F957">
        <v>2</v>
      </c>
      <c r="G957" s="3" t="str">
        <f>INDEX(HelperTables!$B$2:$B$13,MATCH(D957,HelperTables!$A$2:$A$13,0))</f>
        <v>Homeowners Multi-Peril</v>
      </c>
      <c r="H957" s="3" t="str">
        <f t="shared" si="14"/>
        <v xml:space="preserve">49,999 and under  </v>
      </c>
    </row>
    <row r="958" spans="1:8" x14ac:dyDescent="0.25">
      <c r="A958">
        <v>2016</v>
      </c>
      <c r="B958">
        <v>2015</v>
      </c>
      <c r="C958" t="s">
        <v>52</v>
      </c>
      <c r="D958">
        <v>5</v>
      </c>
      <c r="E958">
        <v>11112.15</v>
      </c>
      <c r="F958">
        <v>21</v>
      </c>
      <c r="G958" s="3" t="str">
        <f>INDEX(HelperTables!$B$2:$B$13,MATCH(D958,HelperTables!$A$2:$A$13,0))</f>
        <v>Homeowners Multi-Peril</v>
      </c>
      <c r="H958" s="3" t="str">
        <f t="shared" si="14"/>
        <v xml:space="preserve">50,000 to 74,999  </v>
      </c>
    </row>
    <row r="959" spans="1:8" x14ac:dyDescent="0.25">
      <c r="A959">
        <v>2016</v>
      </c>
      <c r="B959">
        <v>2015</v>
      </c>
      <c r="C959" t="s">
        <v>54</v>
      </c>
      <c r="D959">
        <v>5</v>
      </c>
      <c r="E959">
        <v>192686.02</v>
      </c>
      <c r="F959">
        <v>367</v>
      </c>
      <c r="G959" s="3" t="str">
        <f>INDEX(HelperTables!$B$2:$B$13,MATCH(D959,HelperTables!$A$2:$A$13,0))</f>
        <v>Homeowners Multi-Peril</v>
      </c>
      <c r="H959" s="3" t="str">
        <f t="shared" si="14"/>
        <v xml:space="preserve">75,000 to 99,999  </v>
      </c>
    </row>
    <row r="960" spans="1:8" x14ac:dyDescent="0.25">
      <c r="A960">
        <v>2016</v>
      </c>
      <c r="B960">
        <v>2015</v>
      </c>
      <c r="C960" t="s">
        <v>4</v>
      </c>
      <c r="D960">
        <v>5</v>
      </c>
      <c r="E960">
        <v>2142280.02</v>
      </c>
      <c r="F960">
        <v>3909</v>
      </c>
      <c r="G960" s="3" t="str">
        <f>INDEX(HelperTables!$B$2:$B$13,MATCH(D960,HelperTables!$A$2:$A$13,0))</f>
        <v>Homeowners Multi-Peril</v>
      </c>
      <c r="H960" s="3" t="str">
        <f t="shared" si="14"/>
        <v>100,000 to 124,999</v>
      </c>
    </row>
    <row r="961" spans="1:8" x14ac:dyDescent="0.25">
      <c r="A961">
        <v>2016</v>
      </c>
      <c r="B961">
        <v>2015</v>
      </c>
      <c r="C961" t="s">
        <v>5</v>
      </c>
      <c r="D961">
        <v>5</v>
      </c>
      <c r="E961">
        <v>10562179.84</v>
      </c>
      <c r="F961">
        <v>17881</v>
      </c>
      <c r="G961" s="3" t="str">
        <f>INDEX(HelperTables!$B$2:$B$13,MATCH(D961,HelperTables!$A$2:$A$13,0))</f>
        <v>Homeowners Multi-Peril</v>
      </c>
      <c r="H961" s="3" t="str">
        <f t="shared" si="14"/>
        <v>125,000 to 149,999</v>
      </c>
    </row>
    <row r="962" spans="1:8" x14ac:dyDescent="0.25">
      <c r="A962">
        <v>2016</v>
      </c>
      <c r="B962">
        <v>2015</v>
      </c>
      <c r="C962" t="s">
        <v>6</v>
      </c>
      <c r="D962">
        <v>5</v>
      </c>
      <c r="E962">
        <v>27428958.789999999</v>
      </c>
      <c r="F962">
        <v>43585</v>
      </c>
      <c r="G962" s="3" t="str">
        <f>INDEX(HelperTables!$B$2:$B$13,MATCH(D962,HelperTables!$A$2:$A$13,0))</f>
        <v>Homeowners Multi-Peril</v>
      </c>
      <c r="H962" s="3" t="str">
        <f t="shared" ref="H962:H1025" si="15">IF(OR(LEFT(C962,2)="25",LEFT(C962,2)="24"),"49,999 and under",C962)</f>
        <v>150,000 to 174,999</v>
      </c>
    </row>
    <row r="963" spans="1:8" x14ac:dyDescent="0.25">
      <c r="A963">
        <v>2016</v>
      </c>
      <c r="B963">
        <v>2015</v>
      </c>
      <c r="C963" t="s">
        <v>7</v>
      </c>
      <c r="D963">
        <v>5</v>
      </c>
      <c r="E963">
        <v>47199656.350000001</v>
      </c>
      <c r="F963">
        <v>69907</v>
      </c>
      <c r="G963" s="3" t="str">
        <f>INDEX(HelperTables!$B$2:$B$13,MATCH(D963,HelperTables!$A$2:$A$13,0))</f>
        <v>Homeowners Multi-Peril</v>
      </c>
      <c r="H963" s="3" t="str">
        <f t="shared" si="15"/>
        <v>175,000 to 199,999</v>
      </c>
    </row>
    <row r="964" spans="1:8" x14ac:dyDescent="0.25">
      <c r="A964">
        <v>2016</v>
      </c>
      <c r="B964">
        <v>2015</v>
      </c>
      <c r="C964" t="s">
        <v>1</v>
      </c>
      <c r="D964">
        <v>5</v>
      </c>
      <c r="E964">
        <v>324856168.70999998</v>
      </c>
      <c r="F964">
        <v>413326</v>
      </c>
      <c r="G964" s="3" t="str">
        <f>INDEX(HelperTables!$B$2:$B$13,MATCH(D964,HelperTables!$A$2:$A$13,0))</f>
        <v>Homeowners Multi-Peril</v>
      </c>
      <c r="H964" s="3" t="str">
        <f t="shared" si="15"/>
        <v>200,000 to 299,999</v>
      </c>
    </row>
    <row r="965" spans="1:8" x14ac:dyDescent="0.25">
      <c r="A965">
        <v>2016</v>
      </c>
      <c r="B965">
        <v>2015</v>
      </c>
      <c r="C965" t="s">
        <v>2</v>
      </c>
      <c r="D965">
        <v>5</v>
      </c>
      <c r="E965">
        <v>310003295.38999999</v>
      </c>
      <c r="F965">
        <v>326381</v>
      </c>
      <c r="G965" s="3" t="str">
        <f>INDEX(HelperTables!$B$2:$B$13,MATCH(D965,HelperTables!$A$2:$A$13,0))</f>
        <v>Homeowners Multi-Peril</v>
      </c>
      <c r="H965" s="3" t="str">
        <f t="shared" si="15"/>
        <v>300,000 to 399,999</v>
      </c>
    </row>
    <row r="966" spans="1:8" x14ac:dyDescent="0.25">
      <c r="A966">
        <v>2016</v>
      </c>
      <c r="B966">
        <v>2015</v>
      </c>
      <c r="C966" t="s">
        <v>3</v>
      </c>
      <c r="D966">
        <v>5</v>
      </c>
      <c r="E966">
        <v>210035398.18000001</v>
      </c>
      <c r="F966">
        <v>184235</v>
      </c>
      <c r="G966" s="3" t="str">
        <f>INDEX(HelperTables!$B$2:$B$13,MATCH(D966,HelperTables!$A$2:$A$13,0))</f>
        <v>Homeowners Multi-Peril</v>
      </c>
      <c r="H966" s="3" t="str">
        <f t="shared" si="15"/>
        <v>400,000 to 499,999</v>
      </c>
    </row>
    <row r="967" spans="1:8" x14ac:dyDescent="0.25">
      <c r="A967">
        <v>2016</v>
      </c>
      <c r="B967">
        <v>2015</v>
      </c>
      <c r="C967" t="s">
        <v>53</v>
      </c>
      <c r="D967">
        <v>5</v>
      </c>
      <c r="E967">
        <v>702398550.82000005</v>
      </c>
      <c r="F967">
        <v>273319</v>
      </c>
      <c r="G967" s="3" t="str">
        <f>INDEX(HelperTables!$B$2:$B$13,MATCH(D967,HelperTables!$A$2:$A$13,0))</f>
        <v>Homeowners Multi-Peril</v>
      </c>
      <c r="H967" s="3" t="str">
        <f t="shared" si="15"/>
        <v xml:space="preserve">500,000 and over  </v>
      </c>
    </row>
    <row r="968" spans="1:8" x14ac:dyDescent="0.25">
      <c r="A968">
        <v>2016</v>
      </c>
      <c r="B968">
        <v>2014</v>
      </c>
      <c r="C968" t="s">
        <v>56</v>
      </c>
      <c r="D968">
        <v>6</v>
      </c>
      <c r="E968">
        <v>50680355.57</v>
      </c>
      <c r="F968">
        <v>157471</v>
      </c>
      <c r="G968" s="3" t="str">
        <f>INDEX(HelperTables!$B$2:$B$13,MATCH(D968,HelperTables!$A$2:$A$13,0))</f>
        <v>Condominium Unit Owners</v>
      </c>
      <c r="H968" s="3" t="str">
        <f t="shared" si="15"/>
        <v xml:space="preserve">13,999 and under  </v>
      </c>
    </row>
    <row r="969" spans="1:8" x14ac:dyDescent="0.25">
      <c r="A969">
        <v>2016</v>
      </c>
      <c r="B969">
        <v>2014</v>
      </c>
      <c r="C969" t="s">
        <v>57</v>
      </c>
      <c r="D969">
        <v>6</v>
      </c>
      <c r="E969">
        <v>16992891.829999998</v>
      </c>
      <c r="F969">
        <v>45385</v>
      </c>
      <c r="G969" s="3" t="str">
        <f>INDEX(HelperTables!$B$2:$B$13,MATCH(D969,HelperTables!$A$2:$A$13,0))</f>
        <v>Condominium Unit Owners</v>
      </c>
      <c r="H969" s="3" t="str">
        <f t="shared" si="15"/>
        <v xml:space="preserve">14,000 to 19,999  </v>
      </c>
    </row>
    <row r="970" spans="1:8" x14ac:dyDescent="0.25">
      <c r="A970">
        <v>2016</v>
      </c>
      <c r="B970">
        <v>2014</v>
      </c>
      <c r="C970" t="s">
        <v>58</v>
      </c>
      <c r="D970">
        <v>6</v>
      </c>
      <c r="E970">
        <v>32513178.081172898</v>
      </c>
      <c r="F970">
        <v>84227</v>
      </c>
      <c r="G970" s="3" t="str">
        <f>INDEX(HelperTables!$B$2:$B$13,MATCH(D970,HelperTables!$A$2:$A$13,0))</f>
        <v>Condominium Unit Owners</v>
      </c>
      <c r="H970" s="3" t="str">
        <f t="shared" si="15"/>
        <v xml:space="preserve">20,000 to 25,999  </v>
      </c>
    </row>
    <row r="971" spans="1:8" x14ac:dyDescent="0.25">
      <c r="A971">
        <v>2016</v>
      </c>
      <c r="B971">
        <v>2014</v>
      </c>
      <c r="C971" t="s">
        <v>59</v>
      </c>
      <c r="D971">
        <v>6</v>
      </c>
      <c r="E971">
        <v>24001918.177703001</v>
      </c>
      <c r="F971">
        <v>62505</v>
      </c>
      <c r="G971" s="3" t="str">
        <f>INDEX(HelperTables!$B$2:$B$13,MATCH(D971,HelperTables!$A$2:$A$13,0))</f>
        <v>Condominium Unit Owners</v>
      </c>
      <c r="H971" s="3" t="str">
        <f t="shared" si="15"/>
        <v xml:space="preserve">26,000 to 31,999  </v>
      </c>
    </row>
    <row r="972" spans="1:8" x14ac:dyDescent="0.25">
      <c r="A972">
        <v>2016</v>
      </c>
      <c r="B972">
        <v>2014</v>
      </c>
      <c r="C972" t="s">
        <v>60</v>
      </c>
      <c r="D972">
        <v>6</v>
      </c>
      <c r="E972">
        <v>13988081.752762999</v>
      </c>
      <c r="F972">
        <v>36650</v>
      </c>
      <c r="G972" s="3" t="str">
        <f>INDEX(HelperTables!$B$2:$B$13,MATCH(D972,HelperTables!$A$2:$A$13,0))</f>
        <v>Condominium Unit Owners</v>
      </c>
      <c r="H972" s="3" t="str">
        <f t="shared" si="15"/>
        <v xml:space="preserve">32,000 to 37,999  </v>
      </c>
    </row>
    <row r="973" spans="1:8" x14ac:dyDescent="0.25">
      <c r="A973">
        <v>2016</v>
      </c>
      <c r="B973">
        <v>2014</v>
      </c>
      <c r="C973" t="s">
        <v>61</v>
      </c>
      <c r="D973">
        <v>6</v>
      </c>
      <c r="E973">
        <v>18431026.1493636</v>
      </c>
      <c r="F973">
        <v>46101</v>
      </c>
      <c r="G973" s="3" t="str">
        <f>INDEX(HelperTables!$B$2:$B$13,MATCH(D973,HelperTables!$A$2:$A$13,0))</f>
        <v>Condominium Unit Owners</v>
      </c>
      <c r="H973" s="3" t="str">
        <f t="shared" si="15"/>
        <v xml:space="preserve">38,000 to 43,999  </v>
      </c>
    </row>
    <row r="974" spans="1:8" x14ac:dyDescent="0.25">
      <c r="A974">
        <v>2016</v>
      </c>
      <c r="B974">
        <v>2014</v>
      </c>
      <c r="C974" t="s">
        <v>62</v>
      </c>
      <c r="D974">
        <v>6</v>
      </c>
      <c r="E974">
        <v>9328013.3067106102</v>
      </c>
      <c r="F974">
        <v>23533</v>
      </c>
      <c r="G974" s="3" t="str">
        <f>INDEX(HelperTables!$B$2:$B$13,MATCH(D974,HelperTables!$A$2:$A$13,0))</f>
        <v>Condominium Unit Owners</v>
      </c>
      <c r="H974" s="3" t="str">
        <f t="shared" si="15"/>
        <v xml:space="preserve">44,000 to 49,999  </v>
      </c>
    </row>
    <row r="975" spans="1:8" x14ac:dyDescent="0.25">
      <c r="A975">
        <v>2016</v>
      </c>
      <c r="B975">
        <v>2014</v>
      </c>
      <c r="C975" t="s">
        <v>52</v>
      </c>
      <c r="D975">
        <v>6</v>
      </c>
      <c r="E975">
        <v>90840086.582545206</v>
      </c>
      <c r="F975">
        <v>190440</v>
      </c>
      <c r="G975" s="3" t="str">
        <f>INDEX(HelperTables!$B$2:$B$13,MATCH(D975,HelperTables!$A$2:$A$13,0))</f>
        <v>Condominium Unit Owners</v>
      </c>
      <c r="H975" s="3" t="str">
        <f t="shared" si="15"/>
        <v xml:space="preserve">50,000 to 74,999  </v>
      </c>
    </row>
    <row r="976" spans="1:8" x14ac:dyDescent="0.25">
      <c r="A976">
        <v>2016</v>
      </c>
      <c r="B976">
        <v>2014</v>
      </c>
      <c r="C976" t="s">
        <v>54</v>
      </c>
      <c r="D976">
        <v>6</v>
      </c>
      <c r="E976">
        <v>44798123.102975599</v>
      </c>
      <c r="F976">
        <v>81659</v>
      </c>
      <c r="G976" s="3" t="str">
        <f>INDEX(HelperTables!$B$2:$B$13,MATCH(D976,HelperTables!$A$2:$A$13,0))</f>
        <v>Condominium Unit Owners</v>
      </c>
      <c r="H976" s="3" t="str">
        <f t="shared" si="15"/>
        <v xml:space="preserve">75,000 to 99,999  </v>
      </c>
    </row>
    <row r="977" spans="1:8" x14ac:dyDescent="0.25">
      <c r="A977">
        <v>2016</v>
      </c>
      <c r="B977">
        <v>2014</v>
      </c>
      <c r="C977" t="s">
        <v>55</v>
      </c>
      <c r="D977">
        <v>6</v>
      </c>
      <c r="E977">
        <v>101573588.096766</v>
      </c>
      <c r="F977">
        <v>119300</v>
      </c>
      <c r="G977" s="3" t="str">
        <f>INDEX(HelperTables!$B$2:$B$13,MATCH(D977,HelperTables!$A$2:$A$13,0))</f>
        <v>Condominium Unit Owners</v>
      </c>
      <c r="H977" s="3" t="str">
        <f t="shared" si="15"/>
        <v xml:space="preserve">100,000 and over  </v>
      </c>
    </row>
    <row r="978" spans="1:8" x14ac:dyDescent="0.25">
      <c r="A978">
        <v>2016</v>
      </c>
      <c r="B978">
        <v>2015</v>
      </c>
      <c r="C978" t="s">
        <v>56</v>
      </c>
      <c r="D978">
        <v>6</v>
      </c>
      <c r="E978">
        <v>54073496.539999999</v>
      </c>
      <c r="F978">
        <v>162133</v>
      </c>
      <c r="G978" s="3" t="str">
        <f>INDEX(HelperTables!$B$2:$B$13,MATCH(D978,HelperTables!$A$2:$A$13,0))</f>
        <v>Condominium Unit Owners</v>
      </c>
      <c r="H978" s="3" t="str">
        <f t="shared" si="15"/>
        <v xml:space="preserve">13,999 and under  </v>
      </c>
    </row>
    <row r="979" spans="1:8" x14ac:dyDescent="0.25">
      <c r="A979">
        <v>2016</v>
      </c>
      <c r="B979">
        <v>2015</v>
      </c>
      <c r="C979" t="s">
        <v>57</v>
      </c>
      <c r="D979">
        <v>6</v>
      </c>
      <c r="E979">
        <v>20128052.120000001</v>
      </c>
      <c r="F979">
        <v>51518</v>
      </c>
      <c r="G979" s="3" t="str">
        <f>INDEX(HelperTables!$B$2:$B$13,MATCH(D979,HelperTables!$A$2:$A$13,0))</f>
        <v>Condominium Unit Owners</v>
      </c>
      <c r="H979" s="3" t="str">
        <f t="shared" si="15"/>
        <v xml:space="preserve">14,000 to 19,999  </v>
      </c>
    </row>
    <row r="980" spans="1:8" x14ac:dyDescent="0.25">
      <c r="A980">
        <v>2016</v>
      </c>
      <c r="B980">
        <v>2015</v>
      </c>
      <c r="C980" t="s">
        <v>58</v>
      </c>
      <c r="D980">
        <v>6</v>
      </c>
      <c r="E980">
        <v>35686429.581408598</v>
      </c>
      <c r="F980">
        <v>89458</v>
      </c>
      <c r="G980" s="3" t="str">
        <f>INDEX(HelperTables!$B$2:$B$13,MATCH(D980,HelperTables!$A$2:$A$13,0))</f>
        <v>Condominium Unit Owners</v>
      </c>
      <c r="H980" s="3" t="str">
        <f t="shared" si="15"/>
        <v xml:space="preserve">20,000 to 25,999  </v>
      </c>
    </row>
    <row r="981" spans="1:8" x14ac:dyDescent="0.25">
      <c r="A981">
        <v>2016</v>
      </c>
      <c r="B981">
        <v>2015</v>
      </c>
      <c r="C981" t="s">
        <v>59</v>
      </c>
      <c r="D981">
        <v>6</v>
      </c>
      <c r="E981">
        <v>26839180.696317099</v>
      </c>
      <c r="F981">
        <v>67906</v>
      </c>
      <c r="G981" s="3" t="str">
        <f>INDEX(HelperTables!$B$2:$B$13,MATCH(D981,HelperTables!$A$2:$A$13,0))</f>
        <v>Condominium Unit Owners</v>
      </c>
      <c r="H981" s="3" t="str">
        <f t="shared" si="15"/>
        <v xml:space="preserve">26,000 to 31,999  </v>
      </c>
    </row>
    <row r="982" spans="1:8" x14ac:dyDescent="0.25">
      <c r="A982">
        <v>2016</v>
      </c>
      <c r="B982">
        <v>2015</v>
      </c>
      <c r="C982" t="s">
        <v>60</v>
      </c>
      <c r="D982">
        <v>6</v>
      </c>
      <c r="E982">
        <v>14240939.154552801</v>
      </c>
      <c r="F982">
        <v>36267</v>
      </c>
      <c r="G982" s="3" t="str">
        <f>INDEX(HelperTables!$B$2:$B$13,MATCH(D982,HelperTables!$A$2:$A$13,0))</f>
        <v>Condominium Unit Owners</v>
      </c>
      <c r="H982" s="3" t="str">
        <f t="shared" si="15"/>
        <v xml:space="preserve">32,000 to 37,999  </v>
      </c>
    </row>
    <row r="983" spans="1:8" x14ac:dyDescent="0.25">
      <c r="A983">
        <v>2016</v>
      </c>
      <c r="B983">
        <v>2015</v>
      </c>
      <c r="C983" t="s">
        <v>61</v>
      </c>
      <c r="D983">
        <v>6</v>
      </c>
      <c r="E983">
        <v>18558389.614407498</v>
      </c>
      <c r="F983">
        <v>44837</v>
      </c>
      <c r="G983" s="3" t="str">
        <f>INDEX(HelperTables!$B$2:$B$13,MATCH(D983,HelperTables!$A$2:$A$13,0))</f>
        <v>Condominium Unit Owners</v>
      </c>
      <c r="H983" s="3" t="str">
        <f t="shared" si="15"/>
        <v xml:space="preserve">38,000 to 43,999  </v>
      </c>
    </row>
    <row r="984" spans="1:8" x14ac:dyDescent="0.25">
      <c r="A984">
        <v>2016</v>
      </c>
      <c r="B984">
        <v>2015</v>
      </c>
      <c r="C984" t="s">
        <v>62</v>
      </c>
      <c r="D984">
        <v>6</v>
      </c>
      <c r="E984">
        <v>9995011.9496598206</v>
      </c>
      <c r="F984">
        <v>24715</v>
      </c>
      <c r="G984" s="3" t="str">
        <f>INDEX(HelperTables!$B$2:$B$13,MATCH(D984,HelperTables!$A$2:$A$13,0))</f>
        <v>Condominium Unit Owners</v>
      </c>
      <c r="H984" s="3" t="str">
        <f t="shared" si="15"/>
        <v xml:space="preserve">44,000 to 49,999  </v>
      </c>
    </row>
    <row r="985" spans="1:8" x14ac:dyDescent="0.25">
      <c r="A985">
        <v>2016</v>
      </c>
      <c r="B985">
        <v>2015</v>
      </c>
      <c r="C985" t="s">
        <v>52</v>
      </c>
      <c r="D985">
        <v>6</v>
      </c>
      <c r="E985">
        <v>95650284.399084494</v>
      </c>
      <c r="F985">
        <v>193765</v>
      </c>
      <c r="G985" s="3" t="str">
        <f>INDEX(HelperTables!$B$2:$B$13,MATCH(D985,HelperTables!$A$2:$A$13,0))</f>
        <v>Condominium Unit Owners</v>
      </c>
      <c r="H985" s="3" t="str">
        <f t="shared" si="15"/>
        <v xml:space="preserve">50,000 to 74,999  </v>
      </c>
    </row>
    <row r="986" spans="1:8" x14ac:dyDescent="0.25">
      <c r="A986">
        <v>2016</v>
      </c>
      <c r="B986">
        <v>2015</v>
      </c>
      <c r="C986" t="s">
        <v>54</v>
      </c>
      <c r="D986">
        <v>6</v>
      </c>
      <c r="E986">
        <v>48364560.454322301</v>
      </c>
      <c r="F986">
        <v>85815</v>
      </c>
      <c r="G986" s="3" t="str">
        <f>INDEX(HelperTables!$B$2:$B$13,MATCH(D986,HelperTables!$A$2:$A$13,0))</f>
        <v>Condominium Unit Owners</v>
      </c>
      <c r="H986" s="3" t="str">
        <f t="shared" si="15"/>
        <v xml:space="preserve">75,000 to 99,999  </v>
      </c>
    </row>
    <row r="987" spans="1:8" x14ac:dyDescent="0.25">
      <c r="A987">
        <v>2016</v>
      </c>
      <c r="B987">
        <v>2015</v>
      </c>
      <c r="C987" t="s">
        <v>55</v>
      </c>
      <c r="D987">
        <v>6</v>
      </c>
      <c r="E987">
        <v>107293016.750247</v>
      </c>
      <c r="F987">
        <v>123859</v>
      </c>
      <c r="G987" s="3" t="str">
        <f>INDEX(HelperTables!$B$2:$B$13,MATCH(D987,HelperTables!$A$2:$A$13,0))</f>
        <v>Condominium Unit Owners</v>
      </c>
      <c r="H987" s="3" t="str">
        <f t="shared" si="15"/>
        <v xml:space="preserve">100,000 and over  </v>
      </c>
    </row>
    <row r="988" spans="1:8" x14ac:dyDescent="0.25">
      <c r="A988">
        <v>2016</v>
      </c>
      <c r="B988">
        <v>2014</v>
      </c>
      <c r="C988" t="s">
        <v>63</v>
      </c>
      <c r="D988">
        <v>7</v>
      </c>
      <c r="E988">
        <v>22175663</v>
      </c>
      <c r="F988">
        <v>66958</v>
      </c>
      <c r="G988" s="3" t="str">
        <f>INDEX(HelperTables!$B$2:$B$13,MATCH(D988,HelperTables!$A$2:$A$13,0))</f>
        <v>Mobile Homes</v>
      </c>
      <c r="H988" s="3" t="str">
        <f t="shared" si="15"/>
        <v xml:space="preserve">49,999 and under  </v>
      </c>
    </row>
    <row r="989" spans="1:8" x14ac:dyDescent="0.25">
      <c r="A989">
        <v>2016</v>
      </c>
      <c r="B989">
        <v>2014</v>
      </c>
      <c r="C989" t="s">
        <v>52</v>
      </c>
      <c r="D989">
        <v>7</v>
      </c>
      <c r="E989">
        <v>26760416</v>
      </c>
      <c r="F989">
        <v>58019</v>
      </c>
      <c r="G989" s="3" t="str">
        <f>INDEX(HelperTables!$B$2:$B$13,MATCH(D989,HelperTables!$A$2:$A$13,0))</f>
        <v>Mobile Homes</v>
      </c>
      <c r="H989" s="3" t="str">
        <f t="shared" si="15"/>
        <v xml:space="preserve">50,000 to 74,999  </v>
      </c>
    </row>
    <row r="990" spans="1:8" x14ac:dyDescent="0.25">
      <c r="A990">
        <v>2016</v>
      </c>
      <c r="B990">
        <v>2014</v>
      </c>
      <c r="C990" t="s">
        <v>54</v>
      </c>
      <c r="D990">
        <v>7</v>
      </c>
      <c r="E990">
        <v>35992816</v>
      </c>
      <c r="F990">
        <v>62757</v>
      </c>
      <c r="G990" s="3" t="str">
        <f>INDEX(HelperTables!$B$2:$B$13,MATCH(D990,HelperTables!$A$2:$A$13,0))</f>
        <v>Mobile Homes</v>
      </c>
      <c r="H990" s="3" t="str">
        <f t="shared" si="15"/>
        <v xml:space="preserve">75,000 to 99,999  </v>
      </c>
    </row>
    <row r="991" spans="1:8" x14ac:dyDescent="0.25">
      <c r="A991">
        <v>2016</v>
      </c>
      <c r="B991">
        <v>2014</v>
      </c>
      <c r="C991" t="s">
        <v>4</v>
      </c>
      <c r="D991">
        <v>7</v>
      </c>
      <c r="E991">
        <v>32784372</v>
      </c>
      <c r="F991">
        <v>49100</v>
      </c>
      <c r="G991" s="3" t="str">
        <f>INDEX(HelperTables!$B$2:$B$13,MATCH(D991,HelperTables!$A$2:$A$13,0))</f>
        <v>Mobile Homes</v>
      </c>
      <c r="H991" s="3" t="str">
        <f t="shared" si="15"/>
        <v>100,000 to 124,999</v>
      </c>
    </row>
    <row r="992" spans="1:8" x14ac:dyDescent="0.25">
      <c r="A992">
        <v>2016</v>
      </c>
      <c r="B992">
        <v>2014</v>
      </c>
      <c r="C992" t="s">
        <v>5</v>
      </c>
      <c r="D992">
        <v>7</v>
      </c>
      <c r="E992">
        <v>18020251</v>
      </c>
      <c r="F992">
        <v>23088</v>
      </c>
      <c r="G992" s="3" t="str">
        <f>INDEX(HelperTables!$B$2:$B$13,MATCH(D992,HelperTables!$A$2:$A$13,0))</f>
        <v>Mobile Homes</v>
      </c>
      <c r="H992" s="3" t="str">
        <f t="shared" si="15"/>
        <v>125,000 to 149,999</v>
      </c>
    </row>
    <row r="993" spans="1:8" x14ac:dyDescent="0.25">
      <c r="A993">
        <v>2016</v>
      </c>
      <c r="B993">
        <v>2014</v>
      </c>
      <c r="C993" t="s">
        <v>6</v>
      </c>
      <c r="D993">
        <v>7</v>
      </c>
      <c r="E993">
        <v>10905531</v>
      </c>
      <c r="F993">
        <v>12261</v>
      </c>
      <c r="G993" s="3" t="str">
        <f>INDEX(HelperTables!$B$2:$B$13,MATCH(D993,HelperTables!$A$2:$A$13,0))</f>
        <v>Mobile Homes</v>
      </c>
      <c r="H993" s="3" t="str">
        <f t="shared" si="15"/>
        <v>150,000 to 174,999</v>
      </c>
    </row>
    <row r="994" spans="1:8" x14ac:dyDescent="0.25">
      <c r="A994">
        <v>2016</v>
      </c>
      <c r="B994">
        <v>2014</v>
      </c>
      <c r="C994" t="s">
        <v>7</v>
      </c>
      <c r="D994">
        <v>7</v>
      </c>
      <c r="E994">
        <v>5023964</v>
      </c>
      <c r="F994">
        <v>4967</v>
      </c>
      <c r="G994" s="3" t="str">
        <f>INDEX(HelperTables!$B$2:$B$13,MATCH(D994,HelperTables!$A$2:$A$13,0))</f>
        <v>Mobile Homes</v>
      </c>
      <c r="H994" s="3" t="str">
        <f t="shared" si="15"/>
        <v>175,000 to 199,999</v>
      </c>
    </row>
    <row r="995" spans="1:8" x14ac:dyDescent="0.25">
      <c r="A995">
        <v>2016</v>
      </c>
      <c r="B995">
        <v>2014</v>
      </c>
      <c r="C995" t="s">
        <v>1</v>
      </c>
      <c r="D995">
        <v>7</v>
      </c>
      <c r="E995">
        <v>6108049</v>
      </c>
      <c r="F995">
        <v>5187</v>
      </c>
      <c r="G995" s="3" t="str">
        <f>INDEX(HelperTables!$B$2:$B$13,MATCH(D995,HelperTables!$A$2:$A$13,0))</f>
        <v>Mobile Homes</v>
      </c>
      <c r="H995" s="3" t="str">
        <f t="shared" si="15"/>
        <v>200,000 to 299,999</v>
      </c>
    </row>
    <row r="996" spans="1:8" x14ac:dyDescent="0.25">
      <c r="A996">
        <v>2016</v>
      </c>
      <c r="B996">
        <v>2014</v>
      </c>
      <c r="C996" t="s">
        <v>2</v>
      </c>
      <c r="D996">
        <v>7</v>
      </c>
      <c r="E996">
        <v>643563</v>
      </c>
      <c r="F996">
        <v>389</v>
      </c>
      <c r="G996" s="3" t="str">
        <f>INDEX(HelperTables!$B$2:$B$13,MATCH(D996,HelperTables!$A$2:$A$13,0))</f>
        <v>Mobile Homes</v>
      </c>
      <c r="H996" s="3" t="str">
        <f t="shared" si="15"/>
        <v>300,000 to 399,999</v>
      </c>
    </row>
    <row r="997" spans="1:8" x14ac:dyDescent="0.25">
      <c r="A997">
        <v>2016</v>
      </c>
      <c r="B997">
        <v>2014</v>
      </c>
      <c r="C997" t="s">
        <v>3</v>
      </c>
      <c r="D997">
        <v>7</v>
      </c>
      <c r="E997">
        <v>131521</v>
      </c>
      <c r="F997">
        <v>54</v>
      </c>
      <c r="G997" s="3" t="str">
        <f>INDEX(HelperTables!$B$2:$B$13,MATCH(D997,HelperTables!$A$2:$A$13,0))</f>
        <v>Mobile Homes</v>
      </c>
      <c r="H997" s="3" t="str">
        <f t="shared" si="15"/>
        <v>400,000 to 499,999</v>
      </c>
    </row>
    <row r="998" spans="1:8" x14ac:dyDescent="0.25">
      <c r="A998">
        <v>2016</v>
      </c>
      <c r="B998">
        <v>2014</v>
      </c>
      <c r="C998" t="s">
        <v>53</v>
      </c>
      <c r="D998">
        <v>7</v>
      </c>
      <c r="E998">
        <v>73632</v>
      </c>
      <c r="F998">
        <v>26</v>
      </c>
      <c r="G998" s="3" t="str">
        <f>INDEX(HelperTables!$B$2:$B$13,MATCH(D998,HelperTables!$A$2:$A$13,0))</f>
        <v>Mobile Homes</v>
      </c>
      <c r="H998" s="3" t="str">
        <f t="shared" si="15"/>
        <v xml:space="preserve">500,000 and over  </v>
      </c>
    </row>
    <row r="999" spans="1:8" x14ac:dyDescent="0.25">
      <c r="A999">
        <v>2016</v>
      </c>
      <c r="B999">
        <v>2015</v>
      </c>
      <c r="C999" t="s">
        <v>63</v>
      </c>
      <c r="D999">
        <v>7</v>
      </c>
      <c r="E999">
        <v>20973114</v>
      </c>
      <c r="F999">
        <v>63146</v>
      </c>
      <c r="G999" s="3" t="str">
        <f>INDEX(HelperTables!$B$2:$B$13,MATCH(D999,HelperTables!$A$2:$A$13,0))</f>
        <v>Mobile Homes</v>
      </c>
      <c r="H999" s="3" t="str">
        <f t="shared" si="15"/>
        <v xml:space="preserve">49,999 and under  </v>
      </c>
    </row>
    <row r="1000" spans="1:8" x14ac:dyDescent="0.25">
      <c r="A1000">
        <v>2016</v>
      </c>
      <c r="B1000">
        <v>2015</v>
      </c>
      <c r="C1000" t="s">
        <v>52</v>
      </c>
      <c r="D1000">
        <v>7</v>
      </c>
      <c r="E1000">
        <v>26119539</v>
      </c>
      <c r="F1000">
        <v>56373</v>
      </c>
      <c r="G1000" s="3" t="str">
        <f>INDEX(HelperTables!$B$2:$B$13,MATCH(D1000,HelperTables!$A$2:$A$13,0))</f>
        <v>Mobile Homes</v>
      </c>
      <c r="H1000" s="3" t="str">
        <f t="shared" si="15"/>
        <v xml:space="preserve">50,000 to 74,999  </v>
      </c>
    </row>
    <row r="1001" spans="1:8" x14ac:dyDescent="0.25">
      <c r="A1001">
        <v>2016</v>
      </c>
      <c r="B1001">
        <v>2015</v>
      </c>
      <c r="C1001" t="s">
        <v>54</v>
      </c>
      <c r="D1001">
        <v>7</v>
      </c>
      <c r="E1001">
        <v>35805282</v>
      </c>
      <c r="F1001">
        <v>61365</v>
      </c>
      <c r="G1001" s="3" t="str">
        <f>INDEX(HelperTables!$B$2:$B$13,MATCH(D1001,HelperTables!$A$2:$A$13,0))</f>
        <v>Mobile Homes</v>
      </c>
      <c r="H1001" s="3" t="str">
        <f t="shared" si="15"/>
        <v xml:space="preserve">75,000 to 99,999  </v>
      </c>
    </row>
    <row r="1002" spans="1:8" x14ac:dyDescent="0.25">
      <c r="A1002">
        <v>2016</v>
      </c>
      <c r="B1002">
        <v>2015</v>
      </c>
      <c r="C1002" t="s">
        <v>4</v>
      </c>
      <c r="D1002">
        <v>7</v>
      </c>
      <c r="E1002">
        <v>34760252</v>
      </c>
      <c r="F1002">
        <v>51509</v>
      </c>
      <c r="G1002" s="3" t="str">
        <f>INDEX(HelperTables!$B$2:$B$13,MATCH(D1002,HelperTables!$A$2:$A$13,0))</f>
        <v>Mobile Homes</v>
      </c>
      <c r="H1002" s="3" t="str">
        <f t="shared" si="15"/>
        <v>100,000 to 124,999</v>
      </c>
    </row>
    <row r="1003" spans="1:8" x14ac:dyDescent="0.25">
      <c r="A1003">
        <v>2016</v>
      </c>
      <c r="B1003">
        <v>2015</v>
      </c>
      <c r="C1003" t="s">
        <v>5</v>
      </c>
      <c r="D1003">
        <v>7</v>
      </c>
      <c r="E1003">
        <v>19875059</v>
      </c>
      <c r="F1003">
        <v>25186</v>
      </c>
      <c r="G1003" s="3" t="str">
        <f>INDEX(HelperTables!$B$2:$B$13,MATCH(D1003,HelperTables!$A$2:$A$13,0))</f>
        <v>Mobile Homes</v>
      </c>
      <c r="H1003" s="3" t="str">
        <f t="shared" si="15"/>
        <v>125,000 to 149,999</v>
      </c>
    </row>
    <row r="1004" spans="1:8" x14ac:dyDescent="0.25">
      <c r="A1004">
        <v>2016</v>
      </c>
      <c r="B1004">
        <v>2015</v>
      </c>
      <c r="C1004" t="s">
        <v>6</v>
      </c>
      <c r="D1004">
        <v>7</v>
      </c>
      <c r="E1004">
        <v>12044930</v>
      </c>
      <c r="F1004">
        <v>13451</v>
      </c>
      <c r="G1004" s="3" t="str">
        <f>INDEX(HelperTables!$B$2:$B$13,MATCH(D1004,HelperTables!$A$2:$A$13,0))</f>
        <v>Mobile Homes</v>
      </c>
      <c r="H1004" s="3" t="str">
        <f t="shared" si="15"/>
        <v>150,000 to 174,999</v>
      </c>
    </row>
    <row r="1005" spans="1:8" x14ac:dyDescent="0.25">
      <c r="A1005">
        <v>2016</v>
      </c>
      <c r="B1005">
        <v>2015</v>
      </c>
      <c r="C1005" t="s">
        <v>7</v>
      </c>
      <c r="D1005">
        <v>7</v>
      </c>
      <c r="E1005">
        <v>5740341</v>
      </c>
      <c r="F1005">
        <v>5635</v>
      </c>
      <c r="G1005" s="3" t="str">
        <f>INDEX(HelperTables!$B$2:$B$13,MATCH(D1005,HelperTables!$A$2:$A$13,0))</f>
        <v>Mobile Homes</v>
      </c>
      <c r="H1005" s="3" t="str">
        <f t="shared" si="15"/>
        <v>175,000 to 199,999</v>
      </c>
    </row>
    <row r="1006" spans="1:8" x14ac:dyDescent="0.25">
      <c r="A1006">
        <v>2016</v>
      </c>
      <c r="B1006">
        <v>2015</v>
      </c>
      <c r="C1006" t="s">
        <v>1</v>
      </c>
      <c r="D1006">
        <v>7</v>
      </c>
      <c r="E1006">
        <v>7176514</v>
      </c>
      <c r="F1006">
        <v>6029</v>
      </c>
      <c r="G1006" s="3" t="str">
        <f>INDEX(HelperTables!$B$2:$B$13,MATCH(D1006,HelperTables!$A$2:$A$13,0))</f>
        <v>Mobile Homes</v>
      </c>
      <c r="H1006" s="3" t="str">
        <f t="shared" si="15"/>
        <v>200,000 to 299,999</v>
      </c>
    </row>
    <row r="1007" spans="1:8" x14ac:dyDescent="0.25">
      <c r="A1007">
        <v>2016</v>
      </c>
      <c r="B1007">
        <v>2015</v>
      </c>
      <c r="C1007" t="s">
        <v>2</v>
      </c>
      <c r="D1007">
        <v>7</v>
      </c>
      <c r="E1007">
        <v>796778</v>
      </c>
      <c r="F1007">
        <v>493</v>
      </c>
      <c r="G1007" s="3" t="str">
        <f>INDEX(HelperTables!$B$2:$B$13,MATCH(D1007,HelperTables!$A$2:$A$13,0))</f>
        <v>Mobile Homes</v>
      </c>
      <c r="H1007" s="3" t="str">
        <f t="shared" si="15"/>
        <v>300,000 to 399,999</v>
      </c>
    </row>
    <row r="1008" spans="1:8" x14ac:dyDescent="0.25">
      <c r="A1008">
        <v>2016</v>
      </c>
      <c r="B1008">
        <v>2015</v>
      </c>
      <c r="C1008" t="s">
        <v>3</v>
      </c>
      <c r="D1008">
        <v>7</v>
      </c>
      <c r="E1008">
        <v>144031</v>
      </c>
      <c r="F1008">
        <v>59</v>
      </c>
      <c r="G1008" s="3" t="str">
        <f>INDEX(HelperTables!$B$2:$B$13,MATCH(D1008,HelperTables!$A$2:$A$13,0))</f>
        <v>Mobile Homes</v>
      </c>
      <c r="H1008" s="3" t="str">
        <f t="shared" si="15"/>
        <v>400,000 to 499,999</v>
      </c>
    </row>
    <row r="1009" spans="1:8" x14ac:dyDescent="0.25">
      <c r="A1009">
        <v>2016</v>
      </c>
      <c r="B1009">
        <v>2015</v>
      </c>
      <c r="C1009" t="s">
        <v>53</v>
      </c>
      <c r="D1009">
        <v>7</v>
      </c>
      <c r="E1009">
        <v>91252</v>
      </c>
      <c r="F1009">
        <v>31</v>
      </c>
      <c r="G1009" s="3" t="str">
        <f>INDEX(HelperTables!$B$2:$B$13,MATCH(D1009,HelperTables!$A$2:$A$13,0))</f>
        <v>Mobile Homes</v>
      </c>
      <c r="H1009" s="3" t="str">
        <f t="shared" si="15"/>
        <v xml:space="preserve">500,000 and over  </v>
      </c>
    </row>
    <row r="1010" spans="1:8" x14ac:dyDescent="0.25">
      <c r="A1010">
        <v>2016</v>
      </c>
      <c r="B1010">
        <v>2014</v>
      </c>
      <c r="C1010" t="s">
        <v>63</v>
      </c>
      <c r="D1010">
        <v>8</v>
      </c>
      <c r="E1010">
        <v>1503</v>
      </c>
      <c r="F1010">
        <v>2</v>
      </c>
      <c r="G1010" s="3" t="str">
        <f>INDEX(HelperTables!$B$2:$B$13,MATCH(D1010,HelperTables!$A$2:$A$13,0))</f>
        <v>Homeowners Multi-Peril</v>
      </c>
      <c r="H1010" s="3" t="str">
        <f t="shared" si="15"/>
        <v xml:space="preserve">49,999 and under  </v>
      </c>
    </row>
    <row r="1011" spans="1:8" x14ac:dyDescent="0.25">
      <c r="A1011">
        <v>2016</v>
      </c>
      <c r="B1011">
        <v>2014</v>
      </c>
      <c r="C1011" t="s">
        <v>52</v>
      </c>
      <c r="D1011">
        <v>8</v>
      </c>
      <c r="E1011">
        <v>22696</v>
      </c>
      <c r="F1011">
        <v>36</v>
      </c>
      <c r="G1011" s="3" t="str">
        <f>INDEX(HelperTables!$B$2:$B$13,MATCH(D1011,HelperTables!$A$2:$A$13,0))</f>
        <v>Homeowners Multi-Peril</v>
      </c>
      <c r="H1011" s="3" t="str">
        <f t="shared" si="15"/>
        <v xml:space="preserve">50,000 to 74,999  </v>
      </c>
    </row>
    <row r="1012" spans="1:8" x14ac:dyDescent="0.25">
      <c r="A1012">
        <v>2016</v>
      </c>
      <c r="B1012">
        <v>2014</v>
      </c>
      <c r="C1012" t="s">
        <v>54</v>
      </c>
      <c r="D1012">
        <v>8</v>
      </c>
      <c r="E1012">
        <v>53318</v>
      </c>
      <c r="F1012">
        <v>87</v>
      </c>
      <c r="G1012" s="3" t="str">
        <f>INDEX(HelperTables!$B$2:$B$13,MATCH(D1012,HelperTables!$A$2:$A$13,0))</f>
        <v>Homeowners Multi-Peril</v>
      </c>
      <c r="H1012" s="3" t="str">
        <f t="shared" si="15"/>
        <v xml:space="preserve">75,000 to 99,999  </v>
      </c>
    </row>
    <row r="1013" spans="1:8" x14ac:dyDescent="0.25">
      <c r="A1013">
        <v>2016</v>
      </c>
      <c r="B1013">
        <v>2014</v>
      </c>
      <c r="C1013" t="s">
        <v>4</v>
      </c>
      <c r="D1013">
        <v>8</v>
      </c>
      <c r="E1013">
        <v>79484</v>
      </c>
      <c r="F1013">
        <v>121</v>
      </c>
      <c r="G1013" s="3" t="str">
        <f>INDEX(HelperTables!$B$2:$B$13,MATCH(D1013,HelperTables!$A$2:$A$13,0))</f>
        <v>Homeowners Multi-Peril</v>
      </c>
      <c r="H1013" s="3" t="str">
        <f t="shared" si="15"/>
        <v>100,000 to 124,999</v>
      </c>
    </row>
    <row r="1014" spans="1:8" x14ac:dyDescent="0.25">
      <c r="A1014">
        <v>2016</v>
      </c>
      <c r="B1014">
        <v>2014</v>
      </c>
      <c r="C1014" t="s">
        <v>5</v>
      </c>
      <c r="D1014">
        <v>8</v>
      </c>
      <c r="E1014">
        <v>59549</v>
      </c>
      <c r="F1014">
        <v>80</v>
      </c>
      <c r="G1014" s="3" t="str">
        <f>INDEX(HelperTables!$B$2:$B$13,MATCH(D1014,HelperTables!$A$2:$A$13,0))</f>
        <v>Homeowners Multi-Peril</v>
      </c>
      <c r="H1014" s="3" t="str">
        <f t="shared" si="15"/>
        <v>125,000 to 149,999</v>
      </c>
    </row>
    <row r="1015" spans="1:8" x14ac:dyDescent="0.25">
      <c r="A1015">
        <v>2016</v>
      </c>
      <c r="B1015">
        <v>2014</v>
      </c>
      <c r="C1015" t="s">
        <v>6</v>
      </c>
      <c r="D1015">
        <v>8</v>
      </c>
      <c r="E1015">
        <v>41484</v>
      </c>
      <c r="F1015">
        <v>54</v>
      </c>
      <c r="G1015" s="3" t="str">
        <f>INDEX(HelperTables!$B$2:$B$13,MATCH(D1015,HelperTables!$A$2:$A$13,0))</f>
        <v>Homeowners Multi-Peril</v>
      </c>
      <c r="H1015" s="3" t="str">
        <f t="shared" si="15"/>
        <v>150,000 to 174,999</v>
      </c>
    </row>
    <row r="1016" spans="1:8" x14ac:dyDescent="0.25">
      <c r="A1016">
        <v>2016</v>
      </c>
      <c r="B1016">
        <v>2014</v>
      </c>
      <c r="C1016" t="s">
        <v>7</v>
      </c>
      <c r="D1016">
        <v>8</v>
      </c>
      <c r="E1016">
        <v>30902</v>
      </c>
      <c r="F1016">
        <v>38</v>
      </c>
      <c r="G1016" s="3" t="str">
        <f>INDEX(HelperTables!$B$2:$B$13,MATCH(D1016,HelperTables!$A$2:$A$13,0))</f>
        <v>Homeowners Multi-Peril</v>
      </c>
      <c r="H1016" s="3" t="str">
        <f t="shared" si="15"/>
        <v>175,000 to 199,999</v>
      </c>
    </row>
    <row r="1017" spans="1:8" x14ac:dyDescent="0.25">
      <c r="A1017">
        <v>2016</v>
      </c>
      <c r="B1017">
        <v>2014</v>
      </c>
      <c r="C1017" t="s">
        <v>1</v>
      </c>
      <c r="D1017">
        <v>8</v>
      </c>
      <c r="E1017">
        <v>47447</v>
      </c>
      <c r="F1017">
        <v>55</v>
      </c>
      <c r="G1017" s="3" t="str">
        <f>INDEX(HelperTables!$B$2:$B$13,MATCH(D1017,HelperTables!$A$2:$A$13,0))</f>
        <v>Homeowners Multi-Peril</v>
      </c>
      <c r="H1017" s="3" t="str">
        <f t="shared" si="15"/>
        <v>200,000 to 299,999</v>
      </c>
    </row>
    <row r="1018" spans="1:8" x14ac:dyDescent="0.25">
      <c r="A1018">
        <v>2016</v>
      </c>
      <c r="B1018">
        <v>2014</v>
      </c>
      <c r="C1018" t="s">
        <v>2</v>
      </c>
      <c r="D1018">
        <v>8</v>
      </c>
      <c r="E1018">
        <v>12068</v>
      </c>
      <c r="F1018">
        <v>12</v>
      </c>
      <c r="G1018" s="3" t="str">
        <f>INDEX(HelperTables!$B$2:$B$13,MATCH(D1018,HelperTables!$A$2:$A$13,0))</f>
        <v>Homeowners Multi-Peril</v>
      </c>
      <c r="H1018" s="3" t="str">
        <f t="shared" si="15"/>
        <v>300,000 to 399,999</v>
      </c>
    </row>
    <row r="1019" spans="1:8" x14ac:dyDescent="0.25">
      <c r="A1019">
        <v>2016</v>
      </c>
      <c r="B1019">
        <v>2014</v>
      </c>
      <c r="C1019" t="s">
        <v>3</v>
      </c>
      <c r="D1019">
        <v>8</v>
      </c>
      <c r="E1019">
        <v>1954</v>
      </c>
      <c r="F1019">
        <v>2</v>
      </c>
      <c r="G1019" s="3" t="str">
        <f>INDEX(HelperTables!$B$2:$B$13,MATCH(D1019,HelperTables!$A$2:$A$13,0))</f>
        <v>Homeowners Multi-Peril</v>
      </c>
      <c r="H1019" s="3" t="str">
        <f t="shared" si="15"/>
        <v>400,000 to 499,999</v>
      </c>
    </row>
    <row r="1020" spans="1:8" x14ac:dyDescent="0.25">
      <c r="A1020">
        <v>2016</v>
      </c>
      <c r="B1020">
        <v>2014</v>
      </c>
      <c r="C1020" t="s">
        <v>53</v>
      </c>
      <c r="D1020">
        <v>8</v>
      </c>
      <c r="E1020">
        <v>14845</v>
      </c>
      <c r="F1020">
        <v>9</v>
      </c>
      <c r="G1020" s="3" t="str">
        <f>INDEX(HelperTables!$B$2:$B$13,MATCH(D1020,HelperTables!$A$2:$A$13,0))</f>
        <v>Homeowners Multi-Peril</v>
      </c>
      <c r="H1020" s="3" t="str">
        <f t="shared" si="15"/>
        <v xml:space="preserve">500,000 and over  </v>
      </c>
    </row>
    <row r="1021" spans="1:8" x14ac:dyDescent="0.25">
      <c r="A1021">
        <v>2016</v>
      </c>
      <c r="B1021">
        <v>2015</v>
      </c>
      <c r="C1021" t="s">
        <v>63</v>
      </c>
      <c r="D1021">
        <v>8</v>
      </c>
      <c r="E1021">
        <v>1443</v>
      </c>
      <c r="F1021">
        <v>2</v>
      </c>
      <c r="G1021" s="3" t="str">
        <f>INDEX(HelperTables!$B$2:$B$13,MATCH(D1021,HelperTables!$A$2:$A$13,0))</f>
        <v>Homeowners Multi-Peril</v>
      </c>
      <c r="H1021" s="3" t="str">
        <f t="shared" si="15"/>
        <v xml:space="preserve">49,999 and under  </v>
      </c>
    </row>
    <row r="1022" spans="1:8" x14ac:dyDescent="0.25">
      <c r="A1022">
        <v>2016</v>
      </c>
      <c r="B1022">
        <v>2015</v>
      </c>
      <c r="C1022" t="s">
        <v>52</v>
      </c>
      <c r="D1022">
        <v>8</v>
      </c>
      <c r="E1022">
        <v>19942</v>
      </c>
      <c r="F1022">
        <v>31</v>
      </c>
      <c r="G1022" s="3" t="str">
        <f>INDEX(HelperTables!$B$2:$B$13,MATCH(D1022,HelperTables!$A$2:$A$13,0))</f>
        <v>Homeowners Multi-Peril</v>
      </c>
      <c r="H1022" s="3" t="str">
        <f t="shared" si="15"/>
        <v xml:space="preserve">50,000 to 74,999  </v>
      </c>
    </row>
    <row r="1023" spans="1:8" x14ac:dyDescent="0.25">
      <c r="A1023">
        <v>2016</v>
      </c>
      <c r="B1023">
        <v>2015</v>
      </c>
      <c r="C1023" t="s">
        <v>54</v>
      </c>
      <c r="D1023">
        <v>8</v>
      </c>
      <c r="E1023">
        <v>51864</v>
      </c>
      <c r="F1023">
        <v>82</v>
      </c>
      <c r="G1023" s="3" t="str">
        <f>INDEX(HelperTables!$B$2:$B$13,MATCH(D1023,HelperTables!$A$2:$A$13,0))</f>
        <v>Homeowners Multi-Peril</v>
      </c>
      <c r="H1023" s="3" t="str">
        <f t="shared" si="15"/>
        <v xml:space="preserve">75,000 to 99,999  </v>
      </c>
    </row>
    <row r="1024" spans="1:8" x14ac:dyDescent="0.25">
      <c r="A1024">
        <v>2016</v>
      </c>
      <c r="B1024">
        <v>2015</v>
      </c>
      <c r="C1024" t="s">
        <v>4</v>
      </c>
      <c r="D1024">
        <v>8</v>
      </c>
      <c r="E1024">
        <v>70397</v>
      </c>
      <c r="F1024">
        <v>104</v>
      </c>
      <c r="G1024" s="3" t="str">
        <f>INDEX(HelperTables!$B$2:$B$13,MATCH(D1024,HelperTables!$A$2:$A$13,0))</f>
        <v>Homeowners Multi-Peril</v>
      </c>
      <c r="H1024" s="3" t="str">
        <f t="shared" si="15"/>
        <v>100,000 to 124,999</v>
      </c>
    </row>
    <row r="1025" spans="1:8" x14ac:dyDescent="0.25">
      <c r="A1025">
        <v>2016</v>
      </c>
      <c r="B1025">
        <v>2015</v>
      </c>
      <c r="C1025" t="s">
        <v>5</v>
      </c>
      <c r="D1025">
        <v>8</v>
      </c>
      <c r="E1025">
        <v>49069</v>
      </c>
      <c r="F1025">
        <v>67</v>
      </c>
      <c r="G1025" s="3" t="str">
        <f>INDEX(HelperTables!$B$2:$B$13,MATCH(D1025,HelperTables!$A$2:$A$13,0))</f>
        <v>Homeowners Multi-Peril</v>
      </c>
      <c r="H1025" s="3" t="str">
        <f t="shared" si="15"/>
        <v>125,000 to 149,999</v>
      </c>
    </row>
    <row r="1026" spans="1:8" x14ac:dyDescent="0.25">
      <c r="A1026">
        <v>2016</v>
      </c>
      <c r="B1026">
        <v>2015</v>
      </c>
      <c r="C1026" t="s">
        <v>6</v>
      </c>
      <c r="D1026">
        <v>8</v>
      </c>
      <c r="E1026">
        <v>40108</v>
      </c>
      <c r="F1026">
        <v>52</v>
      </c>
      <c r="G1026" s="3" t="str">
        <f>INDEX(HelperTables!$B$2:$B$13,MATCH(D1026,HelperTables!$A$2:$A$13,0))</f>
        <v>Homeowners Multi-Peril</v>
      </c>
      <c r="H1026" s="3" t="str">
        <f t="shared" ref="H1026:H1089" si="16">IF(OR(LEFT(C1026,2)="25",LEFT(C1026,2)="24"),"49,999 and under",C1026)</f>
        <v>150,000 to 174,999</v>
      </c>
    </row>
    <row r="1027" spans="1:8" x14ac:dyDescent="0.25">
      <c r="A1027">
        <v>2016</v>
      </c>
      <c r="B1027">
        <v>2015</v>
      </c>
      <c r="C1027" t="s">
        <v>7</v>
      </c>
      <c r="D1027">
        <v>8</v>
      </c>
      <c r="E1027">
        <v>21727</v>
      </c>
      <c r="F1027">
        <v>27</v>
      </c>
      <c r="G1027" s="3" t="str">
        <f>INDEX(HelperTables!$B$2:$B$13,MATCH(D1027,HelperTables!$A$2:$A$13,0))</f>
        <v>Homeowners Multi-Peril</v>
      </c>
      <c r="H1027" s="3" t="str">
        <f t="shared" si="16"/>
        <v>175,000 to 199,999</v>
      </c>
    </row>
    <row r="1028" spans="1:8" x14ac:dyDescent="0.25">
      <c r="A1028">
        <v>2016</v>
      </c>
      <c r="B1028">
        <v>2015</v>
      </c>
      <c r="C1028" t="s">
        <v>1</v>
      </c>
      <c r="D1028">
        <v>8</v>
      </c>
      <c r="E1028">
        <v>47686</v>
      </c>
      <c r="F1028">
        <v>55</v>
      </c>
      <c r="G1028" s="3" t="str">
        <f>INDEX(HelperTables!$B$2:$B$13,MATCH(D1028,HelperTables!$A$2:$A$13,0))</f>
        <v>Homeowners Multi-Peril</v>
      </c>
      <c r="H1028" s="3" t="str">
        <f t="shared" si="16"/>
        <v>200,000 to 299,999</v>
      </c>
    </row>
    <row r="1029" spans="1:8" x14ac:dyDescent="0.25">
      <c r="A1029">
        <v>2016</v>
      </c>
      <c r="B1029">
        <v>2015</v>
      </c>
      <c r="C1029" t="s">
        <v>2</v>
      </c>
      <c r="D1029">
        <v>8</v>
      </c>
      <c r="E1029">
        <v>12741</v>
      </c>
      <c r="F1029">
        <v>13</v>
      </c>
      <c r="G1029" s="3" t="str">
        <f>INDEX(HelperTables!$B$2:$B$13,MATCH(D1029,HelperTables!$A$2:$A$13,0))</f>
        <v>Homeowners Multi-Peril</v>
      </c>
      <c r="H1029" s="3" t="str">
        <f t="shared" si="16"/>
        <v>300,000 to 399,999</v>
      </c>
    </row>
    <row r="1030" spans="1:8" x14ac:dyDescent="0.25">
      <c r="A1030">
        <v>2016</v>
      </c>
      <c r="B1030">
        <v>2015</v>
      </c>
      <c r="C1030" t="s">
        <v>3</v>
      </c>
      <c r="D1030">
        <v>8</v>
      </c>
      <c r="E1030">
        <v>3702</v>
      </c>
      <c r="F1030">
        <v>4</v>
      </c>
      <c r="G1030" s="3" t="str">
        <f>INDEX(HelperTables!$B$2:$B$13,MATCH(D1030,HelperTables!$A$2:$A$13,0))</f>
        <v>Homeowners Multi-Peril</v>
      </c>
      <c r="H1030" s="3" t="str">
        <f t="shared" si="16"/>
        <v>400,000 to 499,999</v>
      </c>
    </row>
    <row r="1031" spans="1:8" x14ac:dyDescent="0.25">
      <c r="A1031">
        <v>2016</v>
      </c>
      <c r="B1031">
        <v>2015</v>
      </c>
      <c r="C1031" t="s">
        <v>53</v>
      </c>
      <c r="D1031">
        <v>8</v>
      </c>
      <c r="E1031">
        <v>16090</v>
      </c>
      <c r="F1031">
        <v>10</v>
      </c>
      <c r="G1031" s="3" t="str">
        <f>INDEX(HelperTables!$B$2:$B$13,MATCH(D1031,HelperTables!$A$2:$A$13,0))</f>
        <v>Homeowners Multi-Peril</v>
      </c>
      <c r="H1031" s="3" t="str">
        <f t="shared" si="16"/>
        <v xml:space="preserve">500,000 and over  </v>
      </c>
    </row>
    <row r="1032" spans="1:8" x14ac:dyDescent="0.25">
      <c r="A1032">
        <v>2016</v>
      </c>
      <c r="B1032">
        <v>2014</v>
      </c>
      <c r="C1032" t="s">
        <v>63</v>
      </c>
      <c r="D1032">
        <v>10</v>
      </c>
      <c r="E1032">
        <v>1064536.8700000001</v>
      </c>
      <c r="F1032">
        <v>12148</v>
      </c>
      <c r="G1032" s="3" t="str">
        <f>INDEX(HelperTables!$B$2:$B$13,MATCH(D1032,HelperTables!$A$2:$A$13,0))</f>
        <v>Dwelling-Fire (Tenant-Occupied)</v>
      </c>
      <c r="H1032" s="3" t="str">
        <f t="shared" si="16"/>
        <v xml:space="preserve">49,999 and under  </v>
      </c>
    </row>
    <row r="1033" spans="1:8" x14ac:dyDescent="0.25">
      <c r="A1033">
        <v>2016</v>
      </c>
      <c r="B1033">
        <v>2014</v>
      </c>
      <c r="C1033" t="s">
        <v>52</v>
      </c>
      <c r="D1033">
        <v>10</v>
      </c>
      <c r="E1033">
        <v>2817116.79</v>
      </c>
      <c r="F1033">
        <v>16684</v>
      </c>
      <c r="G1033" s="3" t="str">
        <f>INDEX(HelperTables!$B$2:$B$13,MATCH(D1033,HelperTables!$A$2:$A$13,0))</f>
        <v>Dwelling-Fire (Tenant-Occupied)</v>
      </c>
      <c r="H1033" s="3" t="str">
        <f t="shared" si="16"/>
        <v xml:space="preserve">50,000 to 74,999  </v>
      </c>
    </row>
    <row r="1034" spans="1:8" x14ac:dyDescent="0.25">
      <c r="A1034">
        <v>2016</v>
      </c>
      <c r="B1034">
        <v>2014</v>
      </c>
      <c r="C1034" t="s">
        <v>54</v>
      </c>
      <c r="D1034">
        <v>10</v>
      </c>
      <c r="E1034">
        <v>7624761.0422261404</v>
      </c>
      <c r="F1034">
        <v>30537</v>
      </c>
      <c r="G1034" s="3" t="str">
        <f>INDEX(HelperTables!$B$2:$B$13,MATCH(D1034,HelperTables!$A$2:$A$13,0))</f>
        <v>Dwelling-Fire (Tenant-Occupied)</v>
      </c>
      <c r="H1034" s="3" t="str">
        <f t="shared" si="16"/>
        <v xml:space="preserve">75,000 to 99,999  </v>
      </c>
    </row>
    <row r="1035" spans="1:8" x14ac:dyDescent="0.25">
      <c r="A1035">
        <v>2016</v>
      </c>
      <c r="B1035">
        <v>2014</v>
      </c>
      <c r="C1035" t="s">
        <v>4</v>
      </c>
      <c r="D1035">
        <v>10</v>
      </c>
      <c r="E1035">
        <v>19196228.661853399</v>
      </c>
      <c r="F1035">
        <v>61924</v>
      </c>
      <c r="G1035" s="3" t="str">
        <f>INDEX(HelperTables!$B$2:$B$13,MATCH(D1035,HelperTables!$A$2:$A$13,0))</f>
        <v>Dwelling-Fire (Tenant-Occupied)</v>
      </c>
      <c r="H1035" s="3" t="str">
        <f t="shared" si="16"/>
        <v>100,000 to 124,999</v>
      </c>
    </row>
    <row r="1036" spans="1:8" x14ac:dyDescent="0.25">
      <c r="A1036">
        <v>2016</v>
      </c>
      <c r="B1036">
        <v>2014</v>
      </c>
      <c r="C1036" t="s">
        <v>5</v>
      </c>
      <c r="D1036">
        <v>10</v>
      </c>
      <c r="E1036">
        <v>34214622.920454301</v>
      </c>
      <c r="F1036">
        <v>93144</v>
      </c>
      <c r="G1036" s="3" t="str">
        <f>INDEX(HelperTables!$B$2:$B$13,MATCH(D1036,HelperTables!$A$2:$A$13,0))</f>
        <v>Dwelling-Fire (Tenant-Occupied)</v>
      </c>
      <c r="H1036" s="3" t="str">
        <f t="shared" si="16"/>
        <v>125,000 to 149,999</v>
      </c>
    </row>
    <row r="1037" spans="1:8" x14ac:dyDescent="0.25">
      <c r="A1037">
        <v>2016</v>
      </c>
      <c r="B1037">
        <v>2014</v>
      </c>
      <c r="C1037" t="s">
        <v>6</v>
      </c>
      <c r="D1037">
        <v>10</v>
      </c>
      <c r="E1037">
        <v>52059744.127343103</v>
      </c>
      <c r="F1037">
        <v>126324</v>
      </c>
      <c r="G1037" s="3" t="str">
        <f>INDEX(HelperTables!$B$2:$B$13,MATCH(D1037,HelperTables!$A$2:$A$13,0))</f>
        <v>Dwelling-Fire (Tenant-Occupied)</v>
      </c>
      <c r="H1037" s="3" t="str">
        <f t="shared" si="16"/>
        <v>150,000 to 174,999</v>
      </c>
    </row>
    <row r="1038" spans="1:8" x14ac:dyDescent="0.25">
      <c r="A1038">
        <v>2016</v>
      </c>
      <c r="B1038">
        <v>2014</v>
      </c>
      <c r="C1038" t="s">
        <v>7</v>
      </c>
      <c r="D1038">
        <v>10</v>
      </c>
      <c r="E1038">
        <v>64309134.943049103</v>
      </c>
      <c r="F1038">
        <v>141745</v>
      </c>
      <c r="G1038" s="3" t="str">
        <f>INDEX(HelperTables!$B$2:$B$13,MATCH(D1038,HelperTables!$A$2:$A$13,0))</f>
        <v>Dwelling-Fire (Tenant-Occupied)</v>
      </c>
      <c r="H1038" s="3" t="str">
        <f t="shared" si="16"/>
        <v>175,000 to 199,999</v>
      </c>
    </row>
    <row r="1039" spans="1:8" x14ac:dyDescent="0.25">
      <c r="A1039">
        <v>2016</v>
      </c>
      <c r="B1039">
        <v>2014</v>
      </c>
      <c r="C1039" t="s">
        <v>1</v>
      </c>
      <c r="D1039">
        <v>10</v>
      </c>
      <c r="E1039">
        <v>300547640.92824399</v>
      </c>
      <c r="F1039">
        <v>577574</v>
      </c>
      <c r="G1039" s="3" t="str">
        <f>INDEX(HelperTables!$B$2:$B$13,MATCH(D1039,HelperTables!$A$2:$A$13,0))</f>
        <v>Dwelling-Fire (Tenant-Occupied)</v>
      </c>
      <c r="H1039" s="3" t="str">
        <f t="shared" si="16"/>
        <v>200,000 to 299,999</v>
      </c>
    </row>
    <row r="1040" spans="1:8" x14ac:dyDescent="0.25">
      <c r="A1040">
        <v>2016</v>
      </c>
      <c r="B1040">
        <v>2014</v>
      </c>
      <c r="C1040" t="s">
        <v>2</v>
      </c>
      <c r="D1040">
        <v>10</v>
      </c>
      <c r="E1040">
        <v>200998648.31894499</v>
      </c>
      <c r="F1040">
        <v>324052</v>
      </c>
      <c r="G1040" s="3" t="str">
        <f>INDEX(HelperTables!$B$2:$B$13,MATCH(D1040,HelperTables!$A$2:$A$13,0))</f>
        <v>Dwelling-Fire (Tenant-Occupied)</v>
      </c>
      <c r="H1040" s="3" t="str">
        <f t="shared" si="16"/>
        <v>300,000 to 399,999</v>
      </c>
    </row>
    <row r="1041" spans="1:8" x14ac:dyDescent="0.25">
      <c r="A1041">
        <v>2016</v>
      </c>
      <c r="B1041">
        <v>2014</v>
      </c>
      <c r="C1041" t="s">
        <v>3</v>
      </c>
      <c r="D1041">
        <v>10</v>
      </c>
      <c r="E1041">
        <v>106152810.540039</v>
      </c>
      <c r="F1041">
        <v>150961</v>
      </c>
      <c r="G1041" s="3" t="str">
        <f>INDEX(HelperTables!$B$2:$B$13,MATCH(D1041,HelperTables!$A$2:$A$13,0))</f>
        <v>Dwelling-Fire (Tenant-Occupied)</v>
      </c>
      <c r="H1041" s="3" t="str">
        <f t="shared" si="16"/>
        <v>400,000 to 499,999</v>
      </c>
    </row>
    <row r="1042" spans="1:8" x14ac:dyDescent="0.25">
      <c r="A1042">
        <v>2016</v>
      </c>
      <c r="B1042">
        <v>2014</v>
      </c>
      <c r="C1042" t="s">
        <v>53</v>
      </c>
      <c r="D1042">
        <v>10</v>
      </c>
      <c r="E1042">
        <v>158949060.817846</v>
      </c>
      <c r="F1042">
        <v>165660</v>
      </c>
      <c r="G1042" s="3" t="str">
        <f>INDEX(HelperTables!$B$2:$B$13,MATCH(D1042,HelperTables!$A$2:$A$13,0))</f>
        <v>Dwelling-Fire (Tenant-Occupied)</v>
      </c>
      <c r="H1042" s="3" t="str">
        <f t="shared" si="16"/>
        <v xml:space="preserve">500,000 and over  </v>
      </c>
    </row>
    <row r="1043" spans="1:8" x14ac:dyDescent="0.25">
      <c r="A1043">
        <v>2016</v>
      </c>
      <c r="B1043">
        <v>2015</v>
      </c>
      <c r="C1043" t="s">
        <v>63</v>
      </c>
      <c r="D1043">
        <v>10</v>
      </c>
      <c r="E1043">
        <v>918232.6</v>
      </c>
      <c r="F1043">
        <v>10898</v>
      </c>
      <c r="G1043" s="3" t="str">
        <f>INDEX(HelperTables!$B$2:$B$13,MATCH(D1043,HelperTables!$A$2:$A$13,0))</f>
        <v>Dwelling-Fire (Tenant-Occupied)</v>
      </c>
      <c r="H1043" s="3" t="str">
        <f t="shared" si="16"/>
        <v xml:space="preserve">49,999 and under  </v>
      </c>
    </row>
    <row r="1044" spans="1:8" x14ac:dyDescent="0.25">
      <c r="A1044">
        <v>2016</v>
      </c>
      <c r="B1044">
        <v>2015</v>
      </c>
      <c r="C1044" t="s">
        <v>52</v>
      </c>
      <c r="D1044">
        <v>10</v>
      </c>
      <c r="E1044">
        <v>2330860.9500000002</v>
      </c>
      <c r="F1044">
        <v>14572</v>
      </c>
      <c r="G1044" s="3" t="str">
        <f>INDEX(HelperTables!$B$2:$B$13,MATCH(D1044,HelperTables!$A$2:$A$13,0))</f>
        <v>Dwelling-Fire (Tenant-Occupied)</v>
      </c>
      <c r="H1044" s="3" t="str">
        <f t="shared" si="16"/>
        <v xml:space="preserve">50,000 to 74,999  </v>
      </c>
    </row>
    <row r="1045" spans="1:8" x14ac:dyDescent="0.25">
      <c r="A1045">
        <v>2016</v>
      </c>
      <c r="B1045">
        <v>2015</v>
      </c>
      <c r="C1045" t="s">
        <v>54</v>
      </c>
      <c r="D1045">
        <v>10</v>
      </c>
      <c r="E1045">
        <v>6263804.1500000004</v>
      </c>
      <c r="F1045">
        <v>26234</v>
      </c>
      <c r="G1045" s="3" t="str">
        <f>INDEX(HelperTables!$B$2:$B$13,MATCH(D1045,HelperTables!$A$2:$A$13,0))</f>
        <v>Dwelling-Fire (Tenant-Occupied)</v>
      </c>
      <c r="H1045" s="3" t="str">
        <f t="shared" si="16"/>
        <v xml:space="preserve">75,000 to 99,999  </v>
      </c>
    </row>
    <row r="1046" spans="1:8" x14ac:dyDescent="0.25">
      <c r="A1046">
        <v>2016</v>
      </c>
      <c r="B1046">
        <v>2015</v>
      </c>
      <c r="C1046" t="s">
        <v>4</v>
      </c>
      <c r="D1046">
        <v>10</v>
      </c>
      <c r="E1046">
        <v>16117699.576088101</v>
      </c>
      <c r="F1046">
        <v>53189</v>
      </c>
      <c r="G1046" s="3" t="str">
        <f>INDEX(HelperTables!$B$2:$B$13,MATCH(D1046,HelperTables!$A$2:$A$13,0))</f>
        <v>Dwelling-Fire (Tenant-Occupied)</v>
      </c>
      <c r="H1046" s="3" t="str">
        <f t="shared" si="16"/>
        <v>100,000 to 124,999</v>
      </c>
    </row>
    <row r="1047" spans="1:8" x14ac:dyDescent="0.25">
      <c r="A1047">
        <v>2016</v>
      </c>
      <c r="B1047">
        <v>2015</v>
      </c>
      <c r="C1047" t="s">
        <v>5</v>
      </c>
      <c r="D1047">
        <v>10</v>
      </c>
      <c r="E1047">
        <v>29655879.943124499</v>
      </c>
      <c r="F1047">
        <v>82660</v>
      </c>
      <c r="G1047" s="3" t="str">
        <f>INDEX(HelperTables!$B$2:$B$13,MATCH(D1047,HelperTables!$A$2:$A$13,0))</f>
        <v>Dwelling-Fire (Tenant-Occupied)</v>
      </c>
      <c r="H1047" s="3" t="str">
        <f t="shared" si="16"/>
        <v>125,000 to 149,999</v>
      </c>
    </row>
    <row r="1048" spans="1:8" x14ac:dyDescent="0.25">
      <c r="A1048">
        <v>2016</v>
      </c>
      <c r="B1048">
        <v>2015</v>
      </c>
      <c r="C1048" t="s">
        <v>6</v>
      </c>
      <c r="D1048">
        <v>10</v>
      </c>
      <c r="E1048">
        <v>45912267.036171503</v>
      </c>
      <c r="F1048">
        <v>114069</v>
      </c>
      <c r="G1048" s="3" t="str">
        <f>INDEX(HelperTables!$B$2:$B$13,MATCH(D1048,HelperTables!$A$2:$A$13,0))</f>
        <v>Dwelling-Fire (Tenant-Occupied)</v>
      </c>
      <c r="H1048" s="3" t="str">
        <f t="shared" si="16"/>
        <v>150,000 to 174,999</v>
      </c>
    </row>
    <row r="1049" spans="1:8" x14ac:dyDescent="0.25">
      <c r="A1049">
        <v>2016</v>
      </c>
      <c r="B1049">
        <v>2015</v>
      </c>
      <c r="C1049" t="s">
        <v>7</v>
      </c>
      <c r="D1049">
        <v>10</v>
      </c>
      <c r="E1049">
        <v>57938165.514983296</v>
      </c>
      <c r="F1049">
        <v>131572</v>
      </c>
      <c r="G1049" s="3" t="str">
        <f>INDEX(HelperTables!$B$2:$B$13,MATCH(D1049,HelperTables!$A$2:$A$13,0))</f>
        <v>Dwelling-Fire (Tenant-Occupied)</v>
      </c>
      <c r="H1049" s="3" t="str">
        <f t="shared" si="16"/>
        <v>175,000 to 199,999</v>
      </c>
    </row>
    <row r="1050" spans="1:8" x14ac:dyDescent="0.25">
      <c r="A1050">
        <v>2016</v>
      </c>
      <c r="B1050">
        <v>2015</v>
      </c>
      <c r="C1050" t="s">
        <v>1</v>
      </c>
      <c r="D1050">
        <v>10</v>
      </c>
      <c r="E1050">
        <v>289101408.66547602</v>
      </c>
      <c r="F1050">
        <v>567873</v>
      </c>
      <c r="G1050" s="3" t="str">
        <f>INDEX(HelperTables!$B$2:$B$13,MATCH(D1050,HelperTables!$A$2:$A$13,0))</f>
        <v>Dwelling-Fire (Tenant-Occupied)</v>
      </c>
      <c r="H1050" s="3" t="str">
        <f t="shared" si="16"/>
        <v>200,000 to 299,999</v>
      </c>
    </row>
    <row r="1051" spans="1:8" x14ac:dyDescent="0.25">
      <c r="A1051">
        <v>2016</v>
      </c>
      <c r="B1051">
        <v>2015</v>
      </c>
      <c r="C1051" t="s">
        <v>2</v>
      </c>
      <c r="D1051">
        <v>10</v>
      </c>
      <c r="E1051">
        <v>207566919.11250901</v>
      </c>
      <c r="F1051">
        <v>343220</v>
      </c>
      <c r="G1051" s="3" t="str">
        <f>INDEX(HelperTables!$B$2:$B$13,MATCH(D1051,HelperTables!$A$2:$A$13,0))</f>
        <v>Dwelling-Fire (Tenant-Occupied)</v>
      </c>
      <c r="H1051" s="3" t="str">
        <f t="shared" si="16"/>
        <v>300,000 to 399,999</v>
      </c>
    </row>
    <row r="1052" spans="1:8" x14ac:dyDescent="0.25">
      <c r="A1052">
        <v>2016</v>
      </c>
      <c r="B1052">
        <v>2015</v>
      </c>
      <c r="C1052" t="s">
        <v>3</v>
      </c>
      <c r="D1052">
        <v>10</v>
      </c>
      <c r="E1052">
        <v>112925179.321683</v>
      </c>
      <c r="F1052">
        <v>163407</v>
      </c>
      <c r="G1052" s="3" t="str">
        <f>INDEX(HelperTables!$B$2:$B$13,MATCH(D1052,HelperTables!$A$2:$A$13,0))</f>
        <v>Dwelling-Fire (Tenant-Occupied)</v>
      </c>
      <c r="H1052" s="3" t="str">
        <f t="shared" si="16"/>
        <v>400,000 to 499,999</v>
      </c>
    </row>
    <row r="1053" spans="1:8" x14ac:dyDescent="0.25">
      <c r="A1053">
        <v>2016</v>
      </c>
      <c r="B1053">
        <v>2015</v>
      </c>
      <c r="C1053" t="s">
        <v>53</v>
      </c>
      <c r="D1053">
        <v>10</v>
      </c>
      <c r="E1053">
        <v>172232860.23996499</v>
      </c>
      <c r="F1053">
        <v>183949</v>
      </c>
      <c r="G1053" s="3" t="str">
        <f>INDEX(HelperTables!$B$2:$B$13,MATCH(D1053,HelperTables!$A$2:$A$13,0))</f>
        <v>Dwelling-Fire (Tenant-Occupied)</v>
      </c>
      <c r="H1053" s="3" t="str">
        <f t="shared" si="16"/>
        <v xml:space="preserve">500,000 and over  </v>
      </c>
    </row>
    <row r="1054" spans="1:8" x14ac:dyDescent="0.25">
      <c r="A1054">
        <v>2018</v>
      </c>
      <c r="B1054">
        <v>2016</v>
      </c>
      <c r="C1054" t="s">
        <v>63</v>
      </c>
      <c r="D1054" t="s">
        <v>10</v>
      </c>
      <c r="E1054">
        <v>602023.43999999994</v>
      </c>
      <c r="F1054">
        <v>4829</v>
      </c>
      <c r="G1054" s="3" t="str">
        <f>INDEX(HelperTables!$B$2:$B$13,MATCH(D1054,HelperTables!$A$2:$A$13,0))</f>
        <v>Dwelling-Fire (Owner-Occupied)</v>
      </c>
      <c r="H1054" s="3" t="str">
        <f t="shared" si="16"/>
        <v xml:space="preserve">49,999 and under  </v>
      </c>
    </row>
    <row r="1055" spans="1:8" x14ac:dyDescent="0.25">
      <c r="A1055">
        <v>2018</v>
      </c>
      <c r="B1055">
        <v>2016</v>
      </c>
      <c r="C1055" t="s">
        <v>52</v>
      </c>
      <c r="D1055" t="s">
        <v>10</v>
      </c>
      <c r="E1055">
        <v>1000525.03897311</v>
      </c>
      <c r="F1055">
        <v>4312</v>
      </c>
      <c r="G1055" s="3" t="str">
        <f>INDEX(HelperTables!$B$2:$B$13,MATCH(D1055,HelperTables!$A$2:$A$13,0))</f>
        <v>Dwelling-Fire (Owner-Occupied)</v>
      </c>
      <c r="H1055" s="3" t="str">
        <f t="shared" si="16"/>
        <v xml:space="preserve">50,000 to 74,999  </v>
      </c>
    </row>
    <row r="1056" spans="1:8" x14ac:dyDescent="0.25">
      <c r="A1056">
        <v>2018</v>
      </c>
      <c r="B1056">
        <v>2016</v>
      </c>
      <c r="C1056" t="s">
        <v>54</v>
      </c>
      <c r="D1056" t="s">
        <v>10</v>
      </c>
      <c r="E1056">
        <v>1925517.6253625499</v>
      </c>
      <c r="F1056">
        <v>6493</v>
      </c>
      <c r="G1056" s="3" t="str">
        <f>INDEX(HelperTables!$B$2:$B$13,MATCH(D1056,HelperTables!$A$2:$A$13,0))</f>
        <v>Dwelling-Fire (Owner-Occupied)</v>
      </c>
      <c r="H1056" s="3" t="str">
        <f t="shared" si="16"/>
        <v xml:space="preserve">75,000 to 99,999  </v>
      </c>
    </row>
    <row r="1057" spans="1:8" x14ac:dyDescent="0.25">
      <c r="A1057">
        <v>2018</v>
      </c>
      <c r="B1057">
        <v>2016</v>
      </c>
      <c r="C1057" t="s">
        <v>4</v>
      </c>
      <c r="D1057" t="s">
        <v>10</v>
      </c>
      <c r="E1057">
        <v>4026576.28102807</v>
      </c>
      <c r="F1057">
        <v>12128</v>
      </c>
      <c r="G1057" s="3" t="str">
        <f>INDEX(HelperTables!$B$2:$B$13,MATCH(D1057,HelperTables!$A$2:$A$13,0))</f>
        <v>Dwelling-Fire (Owner-Occupied)</v>
      </c>
      <c r="H1057" s="3" t="str">
        <f t="shared" si="16"/>
        <v>100,000 to 124,999</v>
      </c>
    </row>
    <row r="1058" spans="1:8" x14ac:dyDescent="0.25">
      <c r="A1058">
        <v>2018</v>
      </c>
      <c r="B1058">
        <v>2016</v>
      </c>
      <c r="C1058" t="s">
        <v>5</v>
      </c>
      <c r="D1058" t="s">
        <v>10</v>
      </c>
      <c r="E1058">
        <v>6651124.1574198697</v>
      </c>
      <c r="F1058">
        <v>18746</v>
      </c>
      <c r="G1058" s="3" t="str">
        <f>INDEX(HelperTables!$B$2:$B$13,MATCH(D1058,HelperTables!$A$2:$A$13,0))</f>
        <v>Dwelling-Fire (Owner-Occupied)</v>
      </c>
      <c r="H1058" s="3" t="str">
        <f t="shared" si="16"/>
        <v>125,000 to 149,999</v>
      </c>
    </row>
    <row r="1059" spans="1:8" x14ac:dyDescent="0.25">
      <c r="A1059">
        <v>2018</v>
      </c>
      <c r="B1059">
        <v>2016</v>
      </c>
      <c r="C1059" t="s">
        <v>6</v>
      </c>
      <c r="D1059" t="s">
        <v>10</v>
      </c>
      <c r="E1059">
        <v>10236896.891889101</v>
      </c>
      <c r="F1059">
        <v>28179</v>
      </c>
      <c r="G1059" s="3" t="str">
        <f>INDEX(HelperTables!$B$2:$B$13,MATCH(D1059,HelperTables!$A$2:$A$13,0))</f>
        <v>Dwelling-Fire (Owner-Occupied)</v>
      </c>
      <c r="H1059" s="3" t="str">
        <f t="shared" si="16"/>
        <v>150,000 to 174,999</v>
      </c>
    </row>
    <row r="1060" spans="1:8" x14ac:dyDescent="0.25">
      <c r="A1060">
        <v>2018</v>
      </c>
      <c r="B1060">
        <v>2016</v>
      </c>
      <c r="C1060" t="s">
        <v>7</v>
      </c>
      <c r="D1060" t="s">
        <v>10</v>
      </c>
      <c r="E1060">
        <v>12780324.368863201</v>
      </c>
      <c r="F1060">
        <v>33788</v>
      </c>
      <c r="G1060" s="3" t="str">
        <f>INDEX(HelperTables!$B$2:$B$13,MATCH(D1060,HelperTables!$A$2:$A$13,0))</f>
        <v>Dwelling-Fire (Owner-Occupied)</v>
      </c>
      <c r="H1060" s="3" t="str">
        <f t="shared" si="16"/>
        <v>175,000 to 199,999</v>
      </c>
    </row>
    <row r="1061" spans="1:8" x14ac:dyDescent="0.25">
      <c r="A1061">
        <v>2018</v>
      </c>
      <c r="B1061">
        <v>2016</v>
      </c>
      <c r="C1061" t="s">
        <v>1</v>
      </c>
      <c r="D1061" t="s">
        <v>10</v>
      </c>
      <c r="E1061">
        <v>54672029.1163221</v>
      </c>
      <c r="F1061">
        <v>123285</v>
      </c>
      <c r="G1061" s="3" t="str">
        <f>INDEX(HelperTables!$B$2:$B$13,MATCH(D1061,HelperTables!$A$2:$A$13,0))</f>
        <v>Dwelling-Fire (Owner-Occupied)</v>
      </c>
      <c r="H1061" s="3" t="str">
        <f t="shared" si="16"/>
        <v>200,000 to 299,999</v>
      </c>
    </row>
    <row r="1062" spans="1:8" x14ac:dyDescent="0.25">
      <c r="A1062">
        <v>2018</v>
      </c>
      <c r="B1062">
        <v>2016</v>
      </c>
      <c r="C1062" t="s">
        <v>2</v>
      </c>
      <c r="D1062" t="s">
        <v>10</v>
      </c>
      <c r="E1062">
        <v>34785969.829621099</v>
      </c>
      <c r="F1062">
        <v>56685</v>
      </c>
      <c r="G1062" s="3" t="str">
        <f>INDEX(HelperTables!$B$2:$B$13,MATCH(D1062,HelperTables!$A$2:$A$13,0))</f>
        <v>Dwelling-Fire (Owner-Occupied)</v>
      </c>
      <c r="H1062" s="3" t="str">
        <f t="shared" si="16"/>
        <v>300,000 to 399,999</v>
      </c>
    </row>
    <row r="1063" spans="1:8" x14ac:dyDescent="0.25">
      <c r="A1063">
        <v>2018</v>
      </c>
      <c r="B1063">
        <v>2016</v>
      </c>
      <c r="C1063" t="s">
        <v>3</v>
      </c>
      <c r="D1063" t="s">
        <v>10</v>
      </c>
      <c r="E1063">
        <v>19557426.682804201</v>
      </c>
      <c r="F1063">
        <v>22780</v>
      </c>
      <c r="G1063" s="3" t="str">
        <f>INDEX(HelperTables!$B$2:$B$13,MATCH(D1063,HelperTables!$A$2:$A$13,0))</f>
        <v>Dwelling-Fire (Owner-Occupied)</v>
      </c>
      <c r="H1063" s="3" t="str">
        <f t="shared" si="16"/>
        <v>400,000 to 499,999</v>
      </c>
    </row>
    <row r="1064" spans="1:8" x14ac:dyDescent="0.25">
      <c r="A1064">
        <v>2018</v>
      </c>
      <c r="B1064">
        <v>2016</v>
      </c>
      <c r="C1064" t="s">
        <v>53</v>
      </c>
      <c r="D1064" t="s">
        <v>10</v>
      </c>
      <c r="E1064">
        <v>35488230.946969397</v>
      </c>
      <c r="F1064">
        <v>22843</v>
      </c>
      <c r="G1064" s="3" t="str">
        <f>INDEX(HelperTables!$B$2:$B$13,MATCH(D1064,HelperTables!$A$2:$A$13,0))</f>
        <v>Dwelling-Fire (Owner-Occupied)</v>
      </c>
      <c r="H1064" s="3" t="str">
        <f t="shared" si="16"/>
        <v xml:space="preserve">500,000 and over  </v>
      </c>
    </row>
    <row r="1065" spans="1:8" x14ac:dyDescent="0.25">
      <c r="A1065">
        <v>2018</v>
      </c>
      <c r="B1065">
        <v>2017</v>
      </c>
      <c r="C1065" t="s">
        <v>63</v>
      </c>
      <c r="D1065" t="s">
        <v>10</v>
      </c>
      <c r="E1065">
        <v>495989.4</v>
      </c>
      <c r="F1065">
        <v>4684</v>
      </c>
      <c r="G1065" s="3" t="str">
        <f>INDEX(HelperTables!$B$2:$B$13,MATCH(D1065,HelperTables!$A$2:$A$13,0))</f>
        <v>Dwelling-Fire (Owner-Occupied)</v>
      </c>
      <c r="H1065" s="3" t="str">
        <f t="shared" si="16"/>
        <v xml:space="preserve">49,999 and under  </v>
      </c>
    </row>
    <row r="1066" spans="1:8" x14ac:dyDescent="0.25">
      <c r="A1066">
        <v>2018</v>
      </c>
      <c r="B1066">
        <v>2017</v>
      </c>
      <c r="C1066" t="s">
        <v>52</v>
      </c>
      <c r="D1066" t="s">
        <v>10</v>
      </c>
      <c r="E1066">
        <v>877619.18921362003</v>
      </c>
      <c r="F1066">
        <v>3918</v>
      </c>
      <c r="G1066" s="3" t="str">
        <f>INDEX(HelperTables!$B$2:$B$13,MATCH(D1066,HelperTables!$A$2:$A$13,0))</f>
        <v>Dwelling-Fire (Owner-Occupied)</v>
      </c>
      <c r="H1066" s="3" t="str">
        <f t="shared" si="16"/>
        <v xml:space="preserve">50,000 to 74,999  </v>
      </c>
    </row>
    <row r="1067" spans="1:8" x14ac:dyDescent="0.25">
      <c r="A1067">
        <v>2018</v>
      </c>
      <c r="B1067">
        <v>2017</v>
      </c>
      <c r="C1067" t="s">
        <v>54</v>
      </c>
      <c r="D1067" t="s">
        <v>10</v>
      </c>
      <c r="E1067">
        <v>1559223.04697358</v>
      </c>
      <c r="F1067">
        <v>5699</v>
      </c>
      <c r="G1067" s="3" t="str">
        <f>INDEX(HelperTables!$B$2:$B$13,MATCH(D1067,HelperTables!$A$2:$A$13,0))</f>
        <v>Dwelling-Fire (Owner-Occupied)</v>
      </c>
      <c r="H1067" s="3" t="str">
        <f t="shared" si="16"/>
        <v xml:space="preserve">75,000 to 99,999  </v>
      </c>
    </row>
    <row r="1068" spans="1:8" x14ac:dyDescent="0.25">
      <c r="A1068">
        <v>2018</v>
      </c>
      <c r="B1068">
        <v>2017</v>
      </c>
      <c r="C1068" t="s">
        <v>4</v>
      </c>
      <c r="D1068" t="s">
        <v>10</v>
      </c>
      <c r="E1068">
        <v>3338926.6131180301</v>
      </c>
      <c r="F1068">
        <v>10229</v>
      </c>
      <c r="G1068" s="3" t="str">
        <f>INDEX(HelperTables!$B$2:$B$13,MATCH(D1068,HelperTables!$A$2:$A$13,0))</f>
        <v>Dwelling-Fire (Owner-Occupied)</v>
      </c>
      <c r="H1068" s="3" t="str">
        <f t="shared" si="16"/>
        <v>100,000 to 124,999</v>
      </c>
    </row>
    <row r="1069" spans="1:8" x14ac:dyDescent="0.25">
      <c r="A1069">
        <v>2018</v>
      </c>
      <c r="B1069">
        <v>2017</v>
      </c>
      <c r="C1069" t="s">
        <v>5</v>
      </c>
      <c r="D1069" t="s">
        <v>10</v>
      </c>
      <c r="E1069">
        <v>5589206.3380821496</v>
      </c>
      <c r="F1069">
        <v>16867</v>
      </c>
      <c r="G1069" s="3" t="str">
        <f>INDEX(HelperTables!$B$2:$B$13,MATCH(D1069,HelperTables!$A$2:$A$13,0))</f>
        <v>Dwelling-Fire (Owner-Occupied)</v>
      </c>
      <c r="H1069" s="3" t="str">
        <f t="shared" si="16"/>
        <v>125,000 to 149,999</v>
      </c>
    </row>
    <row r="1070" spans="1:8" x14ac:dyDescent="0.25">
      <c r="A1070">
        <v>2018</v>
      </c>
      <c r="B1070">
        <v>2017</v>
      </c>
      <c r="C1070" t="s">
        <v>6</v>
      </c>
      <c r="D1070" t="s">
        <v>10</v>
      </c>
      <c r="E1070">
        <v>8813483.5523866098</v>
      </c>
      <c r="F1070">
        <v>25509</v>
      </c>
      <c r="G1070" s="3" t="str">
        <f>INDEX(HelperTables!$B$2:$B$13,MATCH(D1070,HelperTables!$A$2:$A$13,0))</f>
        <v>Dwelling-Fire (Owner-Occupied)</v>
      </c>
      <c r="H1070" s="3" t="str">
        <f t="shared" si="16"/>
        <v>150,000 to 174,999</v>
      </c>
    </row>
    <row r="1071" spans="1:8" x14ac:dyDescent="0.25">
      <c r="A1071">
        <v>2018</v>
      </c>
      <c r="B1071">
        <v>2017</v>
      </c>
      <c r="C1071" t="s">
        <v>7</v>
      </c>
      <c r="D1071" t="s">
        <v>10</v>
      </c>
      <c r="E1071">
        <v>11102118.2785646</v>
      </c>
      <c r="F1071">
        <v>31217</v>
      </c>
      <c r="G1071" s="3" t="str">
        <f>INDEX(HelperTables!$B$2:$B$13,MATCH(D1071,HelperTables!$A$2:$A$13,0))</f>
        <v>Dwelling-Fire (Owner-Occupied)</v>
      </c>
      <c r="H1071" s="3" t="str">
        <f t="shared" si="16"/>
        <v>175,000 to 199,999</v>
      </c>
    </row>
    <row r="1072" spans="1:8" x14ac:dyDescent="0.25">
      <c r="A1072">
        <v>2018</v>
      </c>
      <c r="B1072">
        <v>2017</v>
      </c>
      <c r="C1072" t="s">
        <v>1</v>
      </c>
      <c r="D1072" t="s">
        <v>10</v>
      </c>
      <c r="E1072">
        <v>48989537.230754197</v>
      </c>
      <c r="F1072">
        <v>116750</v>
      </c>
      <c r="G1072" s="3" t="str">
        <f>INDEX(HelperTables!$B$2:$B$13,MATCH(D1072,HelperTables!$A$2:$A$13,0))</f>
        <v>Dwelling-Fire (Owner-Occupied)</v>
      </c>
      <c r="H1072" s="3" t="str">
        <f t="shared" si="16"/>
        <v>200,000 to 299,999</v>
      </c>
    </row>
    <row r="1073" spans="1:8" x14ac:dyDescent="0.25">
      <c r="A1073">
        <v>2018</v>
      </c>
      <c r="B1073">
        <v>2017</v>
      </c>
      <c r="C1073" t="s">
        <v>2</v>
      </c>
      <c r="D1073" t="s">
        <v>10</v>
      </c>
      <c r="E1073">
        <v>31919627.874157801</v>
      </c>
      <c r="F1073">
        <v>56132</v>
      </c>
      <c r="G1073" s="3" t="str">
        <f>INDEX(HelperTables!$B$2:$B$13,MATCH(D1073,HelperTables!$A$2:$A$13,0))</f>
        <v>Dwelling-Fire (Owner-Occupied)</v>
      </c>
      <c r="H1073" s="3" t="str">
        <f t="shared" si="16"/>
        <v>300,000 to 399,999</v>
      </c>
    </row>
    <row r="1074" spans="1:8" x14ac:dyDescent="0.25">
      <c r="A1074">
        <v>2018</v>
      </c>
      <c r="B1074">
        <v>2017</v>
      </c>
      <c r="C1074" t="s">
        <v>3</v>
      </c>
      <c r="D1074" t="s">
        <v>10</v>
      </c>
      <c r="E1074">
        <v>17657378.862801898</v>
      </c>
      <c r="F1074">
        <v>22758</v>
      </c>
      <c r="G1074" s="3" t="str">
        <f>INDEX(HelperTables!$B$2:$B$13,MATCH(D1074,HelperTables!$A$2:$A$13,0))</f>
        <v>Dwelling-Fire (Owner-Occupied)</v>
      </c>
      <c r="H1074" s="3" t="str">
        <f t="shared" si="16"/>
        <v>400,000 to 499,999</v>
      </c>
    </row>
    <row r="1075" spans="1:8" x14ac:dyDescent="0.25">
      <c r="A1075">
        <v>2018</v>
      </c>
      <c r="B1075">
        <v>2017</v>
      </c>
      <c r="C1075" t="s">
        <v>53</v>
      </c>
      <c r="D1075" t="s">
        <v>10</v>
      </c>
      <c r="E1075">
        <v>34062188.645988598</v>
      </c>
      <c r="F1075">
        <v>23808</v>
      </c>
      <c r="G1075" s="3" t="str">
        <f>INDEX(HelperTables!$B$2:$B$13,MATCH(D1075,HelperTables!$A$2:$A$13,0))</f>
        <v>Dwelling-Fire (Owner-Occupied)</v>
      </c>
      <c r="H1075" s="3" t="str">
        <f t="shared" si="16"/>
        <v xml:space="preserve">500,000 and over  </v>
      </c>
    </row>
    <row r="1076" spans="1:8" x14ac:dyDescent="0.25">
      <c r="A1076">
        <v>2018</v>
      </c>
      <c r="B1076">
        <v>2016</v>
      </c>
      <c r="C1076" t="s">
        <v>63</v>
      </c>
      <c r="D1076" t="s">
        <v>11</v>
      </c>
      <c r="E1076">
        <v>19919.990000000002</v>
      </c>
      <c r="F1076">
        <v>92</v>
      </c>
      <c r="G1076" s="3" t="str">
        <f>INDEX(HelperTables!$B$2:$B$13,MATCH(D1076,HelperTables!$A$2:$A$13,0))</f>
        <v>Dwelling-Fire (Owner-Occupied)</v>
      </c>
      <c r="H1076" s="3" t="str">
        <f t="shared" si="16"/>
        <v xml:space="preserve">49,999 and under  </v>
      </c>
    </row>
    <row r="1077" spans="1:8" x14ac:dyDescent="0.25">
      <c r="A1077">
        <v>2018</v>
      </c>
      <c r="B1077">
        <v>2016</v>
      </c>
      <c r="C1077" t="s">
        <v>52</v>
      </c>
      <c r="D1077" t="s">
        <v>11</v>
      </c>
      <c r="E1077">
        <v>130066</v>
      </c>
      <c r="F1077">
        <v>339</v>
      </c>
      <c r="G1077" s="3" t="str">
        <f>INDEX(HelperTables!$B$2:$B$13,MATCH(D1077,HelperTables!$A$2:$A$13,0))</f>
        <v>Dwelling-Fire (Owner-Occupied)</v>
      </c>
      <c r="H1077" s="3" t="str">
        <f t="shared" si="16"/>
        <v xml:space="preserve">50,000 to 74,999  </v>
      </c>
    </row>
    <row r="1078" spans="1:8" x14ac:dyDescent="0.25">
      <c r="A1078">
        <v>2018</v>
      </c>
      <c r="B1078">
        <v>2016</v>
      </c>
      <c r="C1078" t="s">
        <v>54</v>
      </c>
      <c r="D1078" t="s">
        <v>11</v>
      </c>
      <c r="E1078">
        <v>233406</v>
      </c>
      <c r="F1078">
        <v>497</v>
      </c>
      <c r="G1078" s="3" t="str">
        <f>INDEX(HelperTables!$B$2:$B$13,MATCH(D1078,HelperTables!$A$2:$A$13,0))</f>
        <v>Dwelling-Fire (Owner-Occupied)</v>
      </c>
      <c r="H1078" s="3" t="str">
        <f t="shared" si="16"/>
        <v xml:space="preserve">75,000 to 99,999  </v>
      </c>
    </row>
    <row r="1079" spans="1:8" x14ac:dyDescent="0.25">
      <c r="A1079">
        <v>2018</v>
      </c>
      <c r="B1079">
        <v>2016</v>
      </c>
      <c r="C1079" t="s">
        <v>4</v>
      </c>
      <c r="D1079" t="s">
        <v>11</v>
      </c>
      <c r="E1079">
        <v>485969.68</v>
      </c>
      <c r="F1079">
        <v>955</v>
      </c>
      <c r="G1079" s="3" t="str">
        <f>INDEX(HelperTables!$B$2:$B$13,MATCH(D1079,HelperTables!$A$2:$A$13,0))</f>
        <v>Dwelling-Fire (Owner-Occupied)</v>
      </c>
      <c r="H1079" s="3" t="str">
        <f t="shared" si="16"/>
        <v>100,000 to 124,999</v>
      </c>
    </row>
    <row r="1080" spans="1:8" x14ac:dyDescent="0.25">
      <c r="A1080">
        <v>2018</v>
      </c>
      <c r="B1080">
        <v>2016</v>
      </c>
      <c r="C1080" t="s">
        <v>5</v>
      </c>
      <c r="D1080" t="s">
        <v>11</v>
      </c>
      <c r="E1080">
        <v>628688.26</v>
      </c>
      <c r="F1080">
        <v>1091</v>
      </c>
      <c r="G1080" s="3" t="str">
        <f>INDEX(HelperTables!$B$2:$B$13,MATCH(D1080,HelperTables!$A$2:$A$13,0))</f>
        <v>Dwelling-Fire (Owner-Occupied)</v>
      </c>
      <c r="H1080" s="3" t="str">
        <f t="shared" si="16"/>
        <v>125,000 to 149,999</v>
      </c>
    </row>
    <row r="1081" spans="1:8" x14ac:dyDescent="0.25">
      <c r="A1081">
        <v>2018</v>
      </c>
      <c r="B1081">
        <v>2016</v>
      </c>
      <c r="C1081" t="s">
        <v>6</v>
      </c>
      <c r="D1081" t="s">
        <v>11</v>
      </c>
      <c r="E1081">
        <v>882885.4</v>
      </c>
      <c r="F1081">
        <v>1403</v>
      </c>
      <c r="G1081" s="3" t="str">
        <f>INDEX(HelperTables!$B$2:$B$13,MATCH(D1081,HelperTables!$A$2:$A$13,0))</f>
        <v>Dwelling-Fire (Owner-Occupied)</v>
      </c>
      <c r="H1081" s="3" t="str">
        <f t="shared" si="16"/>
        <v>150,000 to 174,999</v>
      </c>
    </row>
    <row r="1082" spans="1:8" x14ac:dyDescent="0.25">
      <c r="A1082">
        <v>2018</v>
      </c>
      <c r="B1082">
        <v>2016</v>
      </c>
      <c r="C1082" t="s">
        <v>7</v>
      </c>
      <c r="D1082" t="s">
        <v>11</v>
      </c>
      <c r="E1082">
        <v>884652.95</v>
      </c>
      <c r="F1082">
        <v>1284</v>
      </c>
      <c r="G1082" s="3" t="str">
        <f>INDEX(HelperTables!$B$2:$B$13,MATCH(D1082,HelperTables!$A$2:$A$13,0))</f>
        <v>Dwelling-Fire (Owner-Occupied)</v>
      </c>
      <c r="H1082" s="3" t="str">
        <f t="shared" si="16"/>
        <v>175,000 to 199,999</v>
      </c>
    </row>
    <row r="1083" spans="1:8" x14ac:dyDescent="0.25">
      <c r="A1083">
        <v>2018</v>
      </c>
      <c r="B1083">
        <v>2016</v>
      </c>
      <c r="C1083" t="s">
        <v>1</v>
      </c>
      <c r="D1083" t="s">
        <v>11</v>
      </c>
      <c r="E1083">
        <v>3600567.65</v>
      </c>
      <c r="F1083">
        <v>4456</v>
      </c>
      <c r="G1083" s="3" t="str">
        <f>INDEX(HelperTables!$B$2:$B$13,MATCH(D1083,HelperTables!$A$2:$A$13,0))</f>
        <v>Dwelling-Fire (Owner-Occupied)</v>
      </c>
      <c r="H1083" s="3" t="str">
        <f t="shared" si="16"/>
        <v>200,000 to 299,999</v>
      </c>
    </row>
    <row r="1084" spans="1:8" x14ac:dyDescent="0.25">
      <c r="A1084">
        <v>2018</v>
      </c>
      <c r="B1084">
        <v>2016</v>
      </c>
      <c r="C1084" t="s">
        <v>2</v>
      </c>
      <c r="D1084" t="s">
        <v>11</v>
      </c>
      <c r="E1084">
        <v>2644083.5699999998</v>
      </c>
      <c r="F1084">
        <v>2600</v>
      </c>
      <c r="G1084" s="3" t="str">
        <f>INDEX(HelperTables!$B$2:$B$13,MATCH(D1084,HelperTables!$A$2:$A$13,0))</f>
        <v>Dwelling-Fire (Owner-Occupied)</v>
      </c>
      <c r="H1084" s="3" t="str">
        <f t="shared" si="16"/>
        <v>300,000 to 399,999</v>
      </c>
    </row>
    <row r="1085" spans="1:8" x14ac:dyDescent="0.25">
      <c r="A1085">
        <v>2018</v>
      </c>
      <c r="B1085">
        <v>2016</v>
      </c>
      <c r="C1085" t="s">
        <v>3</v>
      </c>
      <c r="D1085" t="s">
        <v>11</v>
      </c>
      <c r="E1085">
        <v>1747385.01</v>
      </c>
      <c r="F1085">
        <v>1452</v>
      </c>
      <c r="G1085" s="3" t="str">
        <f>INDEX(HelperTables!$B$2:$B$13,MATCH(D1085,HelperTables!$A$2:$A$13,0))</f>
        <v>Dwelling-Fire (Owner-Occupied)</v>
      </c>
      <c r="H1085" s="3" t="str">
        <f t="shared" si="16"/>
        <v>400,000 to 499,999</v>
      </c>
    </row>
    <row r="1086" spans="1:8" x14ac:dyDescent="0.25">
      <c r="A1086">
        <v>2018</v>
      </c>
      <c r="B1086">
        <v>2016</v>
      </c>
      <c r="C1086" t="s">
        <v>53</v>
      </c>
      <c r="D1086" t="s">
        <v>11</v>
      </c>
      <c r="E1086">
        <v>3016993.48</v>
      </c>
      <c r="F1086">
        <v>1791</v>
      </c>
      <c r="G1086" s="3" t="str">
        <f>INDEX(HelperTables!$B$2:$B$13,MATCH(D1086,HelperTables!$A$2:$A$13,0))</f>
        <v>Dwelling-Fire (Owner-Occupied)</v>
      </c>
      <c r="H1086" s="3" t="str">
        <f t="shared" si="16"/>
        <v xml:space="preserve">500,000 and over  </v>
      </c>
    </row>
    <row r="1087" spans="1:8" x14ac:dyDescent="0.25">
      <c r="A1087">
        <v>2018</v>
      </c>
      <c r="B1087">
        <v>2017</v>
      </c>
      <c r="C1087" t="s">
        <v>63</v>
      </c>
      <c r="D1087" t="s">
        <v>11</v>
      </c>
      <c r="E1087">
        <v>20724.509999999998</v>
      </c>
      <c r="F1087">
        <v>101</v>
      </c>
      <c r="G1087" s="3" t="str">
        <f>INDEX(HelperTables!$B$2:$B$13,MATCH(D1087,HelperTables!$A$2:$A$13,0))</f>
        <v>Dwelling-Fire (Owner-Occupied)</v>
      </c>
      <c r="H1087" s="3" t="str">
        <f t="shared" si="16"/>
        <v xml:space="preserve">49,999 and under  </v>
      </c>
    </row>
    <row r="1088" spans="1:8" x14ac:dyDescent="0.25">
      <c r="A1088">
        <v>2018</v>
      </c>
      <c r="B1088">
        <v>2017</v>
      </c>
      <c r="C1088" t="s">
        <v>52</v>
      </c>
      <c r="D1088" t="s">
        <v>11</v>
      </c>
      <c r="E1088">
        <v>123751</v>
      </c>
      <c r="F1088">
        <v>328</v>
      </c>
      <c r="G1088" s="3" t="str">
        <f>INDEX(HelperTables!$B$2:$B$13,MATCH(D1088,HelperTables!$A$2:$A$13,0))</f>
        <v>Dwelling-Fire (Owner-Occupied)</v>
      </c>
      <c r="H1088" s="3" t="str">
        <f t="shared" si="16"/>
        <v xml:space="preserve">50,000 to 74,999  </v>
      </c>
    </row>
    <row r="1089" spans="1:8" x14ac:dyDescent="0.25">
      <c r="A1089">
        <v>2018</v>
      </c>
      <c r="B1089">
        <v>2017</v>
      </c>
      <c r="C1089" t="s">
        <v>54</v>
      </c>
      <c r="D1089" t="s">
        <v>11</v>
      </c>
      <c r="E1089">
        <v>214445</v>
      </c>
      <c r="F1089">
        <v>454</v>
      </c>
      <c r="G1089" s="3" t="str">
        <f>INDEX(HelperTables!$B$2:$B$13,MATCH(D1089,HelperTables!$A$2:$A$13,0))</f>
        <v>Dwelling-Fire (Owner-Occupied)</v>
      </c>
      <c r="H1089" s="3" t="str">
        <f t="shared" si="16"/>
        <v xml:space="preserve">75,000 to 99,999  </v>
      </c>
    </row>
    <row r="1090" spans="1:8" x14ac:dyDescent="0.25">
      <c r="A1090">
        <v>2018</v>
      </c>
      <c r="B1090">
        <v>2017</v>
      </c>
      <c r="C1090" t="s">
        <v>4</v>
      </c>
      <c r="D1090" t="s">
        <v>11</v>
      </c>
      <c r="E1090">
        <v>477371.95</v>
      </c>
      <c r="F1090">
        <v>918</v>
      </c>
      <c r="G1090" s="3" t="str">
        <f>INDEX(HelperTables!$B$2:$B$13,MATCH(D1090,HelperTables!$A$2:$A$13,0))</f>
        <v>Dwelling-Fire (Owner-Occupied)</v>
      </c>
      <c r="H1090" s="3" t="str">
        <f t="shared" ref="H1090:H1153" si="17">IF(OR(LEFT(C1090,2)="25",LEFT(C1090,2)="24"),"49,999 and under",C1090)</f>
        <v>100,000 to 124,999</v>
      </c>
    </row>
    <row r="1091" spans="1:8" x14ac:dyDescent="0.25">
      <c r="A1091">
        <v>2018</v>
      </c>
      <c r="B1091">
        <v>2017</v>
      </c>
      <c r="C1091" t="s">
        <v>5</v>
      </c>
      <c r="D1091" t="s">
        <v>11</v>
      </c>
      <c r="E1091">
        <v>618384.67000000004</v>
      </c>
      <c r="F1091">
        <v>1064</v>
      </c>
      <c r="G1091" s="3" t="str">
        <f>INDEX(HelperTables!$B$2:$B$13,MATCH(D1091,HelperTables!$A$2:$A$13,0))</f>
        <v>Dwelling-Fire (Owner-Occupied)</v>
      </c>
      <c r="H1091" s="3" t="str">
        <f t="shared" si="17"/>
        <v>125,000 to 149,999</v>
      </c>
    </row>
    <row r="1092" spans="1:8" x14ac:dyDescent="0.25">
      <c r="A1092">
        <v>2018</v>
      </c>
      <c r="B1092">
        <v>2017</v>
      </c>
      <c r="C1092" t="s">
        <v>6</v>
      </c>
      <c r="D1092" t="s">
        <v>11</v>
      </c>
      <c r="E1092">
        <v>940258.72</v>
      </c>
      <c r="F1092">
        <v>1474</v>
      </c>
      <c r="G1092" s="3" t="str">
        <f>INDEX(HelperTables!$B$2:$B$13,MATCH(D1092,HelperTables!$A$2:$A$13,0))</f>
        <v>Dwelling-Fire (Owner-Occupied)</v>
      </c>
      <c r="H1092" s="3" t="str">
        <f t="shared" si="17"/>
        <v>150,000 to 174,999</v>
      </c>
    </row>
    <row r="1093" spans="1:8" x14ac:dyDescent="0.25">
      <c r="A1093">
        <v>2018</v>
      </c>
      <c r="B1093">
        <v>2017</v>
      </c>
      <c r="C1093" t="s">
        <v>7</v>
      </c>
      <c r="D1093" t="s">
        <v>11</v>
      </c>
      <c r="E1093">
        <v>918751.92</v>
      </c>
      <c r="F1093">
        <v>1324</v>
      </c>
      <c r="G1093" s="3" t="str">
        <f>INDEX(HelperTables!$B$2:$B$13,MATCH(D1093,HelperTables!$A$2:$A$13,0))</f>
        <v>Dwelling-Fire (Owner-Occupied)</v>
      </c>
      <c r="H1093" s="3" t="str">
        <f t="shared" si="17"/>
        <v>175,000 to 199,999</v>
      </c>
    </row>
    <row r="1094" spans="1:8" x14ac:dyDescent="0.25">
      <c r="A1094">
        <v>2018</v>
      </c>
      <c r="B1094">
        <v>2017</v>
      </c>
      <c r="C1094" t="s">
        <v>1</v>
      </c>
      <c r="D1094" t="s">
        <v>11</v>
      </c>
      <c r="E1094">
        <v>3920640.23</v>
      </c>
      <c r="F1094">
        <v>4768</v>
      </c>
      <c r="G1094" s="3" t="str">
        <f>INDEX(HelperTables!$B$2:$B$13,MATCH(D1094,HelperTables!$A$2:$A$13,0))</f>
        <v>Dwelling-Fire (Owner-Occupied)</v>
      </c>
      <c r="H1094" s="3" t="str">
        <f t="shared" si="17"/>
        <v>200,000 to 299,999</v>
      </c>
    </row>
    <row r="1095" spans="1:8" x14ac:dyDescent="0.25">
      <c r="A1095">
        <v>2018</v>
      </c>
      <c r="B1095">
        <v>2017</v>
      </c>
      <c r="C1095" t="s">
        <v>2</v>
      </c>
      <c r="D1095" t="s">
        <v>11</v>
      </c>
      <c r="E1095">
        <v>2912468.71</v>
      </c>
      <c r="F1095">
        <v>2873</v>
      </c>
      <c r="G1095" s="3" t="str">
        <f>INDEX(HelperTables!$B$2:$B$13,MATCH(D1095,HelperTables!$A$2:$A$13,0))</f>
        <v>Dwelling-Fire (Owner-Occupied)</v>
      </c>
      <c r="H1095" s="3" t="str">
        <f t="shared" si="17"/>
        <v>300,000 to 399,999</v>
      </c>
    </row>
    <row r="1096" spans="1:8" x14ac:dyDescent="0.25">
      <c r="A1096">
        <v>2018</v>
      </c>
      <c r="B1096">
        <v>2017</v>
      </c>
      <c r="C1096" t="s">
        <v>3</v>
      </c>
      <c r="D1096" t="s">
        <v>11</v>
      </c>
      <c r="E1096">
        <v>1924719.26</v>
      </c>
      <c r="F1096">
        <v>1614</v>
      </c>
      <c r="G1096" s="3" t="str">
        <f>INDEX(HelperTables!$B$2:$B$13,MATCH(D1096,HelperTables!$A$2:$A$13,0))</f>
        <v>Dwelling-Fire (Owner-Occupied)</v>
      </c>
      <c r="H1096" s="3" t="str">
        <f t="shared" si="17"/>
        <v>400,000 to 499,999</v>
      </c>
    </row>
    <row r="1097" spans="1:8" x14ac:dyDescent="0.25">
      <c r="A1097">
        <v>2018</v>
      </c>
      <c r="B1097">
        <v>2017</v>
      </c>
      <c r="C1097" t="s">
        <v>53</v>
      </c>
      <c r="D1097" t="s">
        <v>11</v>
      </c>
      <c r="E1097">
        <v>3490656.71</v>
      </c>
      <c r="F1097">
        <v>2028</v>
      </c>
      <c r="G1097" s="3" t="str">
        <f>INDEX(HelperTables!$B$2:$B$13,MATCH(D1097,HelperTables!$A$2:$A$13,0))</f>
        <v>Dwelling-Fire (Owner-Occupied)</v>
      </c>
      <c r="H1097" s="3" t="str">
        <f t="shared" si="17"/>
        <v xml:space="preserve">500,000 and over  </v>
      </c>
    </row>
    <row r="1098" spans="1:8" x14ac:dyDescent="0.25">
      <c r="A1098">
        <v>2018</v>
      </c>
      <c r="B1098">
        <v>2016</v>
      </c>
      <c r="C1098" t="s">
        <v>63</v>
      </c>
      <c r="D1098" t="s">
        <v>12</v>
      </c>
      <c r="E1098">
        <v>39450</v>
      </c>
      <c r="F1098">
        <v>62</v>
      </c>
      <c r="G1098" s="3" t="str">
        <f>INDEX(HelperTables!$B$2:$B$13,MATCH(D1098,HelperTables!$A$2:$A$13,0))</f>
        <v>Dwelling-Fire (Owner-Occupied)</v>
      </c>
      <c r="H1098" s="3" t="str">
        <f t="shared" si="17"/>
        <v xml:space="preserve">49,999 and under  </v>
      </c>
    </row>
    <row r="1099" spans="1:8" x14ac:dyDescent="0.25">
      <c r="A1099">
        <v>2018</v>
      </c>
      <c r="B1099">
        <v>2016</v>
      </c>
      <c r="C1099" t="s">
        <v>52</v>
      </c>
      <c r="D1099" t="s">
        <v>12</v>
      </c>
      <c r="E1099">
        <v>3659</v>
      </c>
      <c r="F1099">
        <v>57</v>
      </c>
      <c r="G1099" s="3" t="str">
        <f>INDEX(HelperTables!$B$2:$B$13,MATCH(D1099,HelperTables!$A$2:$A$13,0))</f>
        <v>Dwelling-Fire (Owner-Occupied)</v>
      </c>
      <c r="H1099" s="3" t="str">
        <f t="shared" si="17"/>
        <v xml:space="preserve">50,000 to 74,999  </v>
      </c>
    </row>
    <row r="1100" spans="1:8" x14ac:dyDescent="0.25">
      <c r="A1100">
        <v>2018</v>
      </c>
      <c r="B1100">
        <v>2016</v>
      </c>
      <c r="C1100" t="s">
        <v>54</v>
      </c>
      <c r="D1100" t="s">
        <v>12</v>
      </c>
      <c r="E1100">
        <v>9705</v>
      </c>
      <c r="F1100">
        <v>100</v>
      </c>
      <c r="G1100" s="3" t="str">
        <f>INDEX(HelperTables!$B$2:$B$13,MATCH(D1100,HelperTables!$A$2:$A$13,0))</f>
        <v>Dwelling-Fire (Owner-Occupied)</v>
      </c>
      <c r="H1100" s="3" t="str">
        <f t="shared" si="17"/>
        <v xml:space="preserve">75,000 to 99,999  </v>
      </c>
    </row>
    <row r="1101" spans="1:8" x14ac:dyDescent="0.25">
      <c r="A1101">
        <v>2018</v>
      </c>
      <c r="B1101">
        <v>2016</v>
      </c>
      <c r="C1101" t="s">
        <v>4</v>
      </c>
      <c r="D1101" t="s">
        <v>12</v>
      </c>
      <c r="E1101">
        <v>34140.451740665798</v>
      </c>
      <c r="F1101">
        <v>260</v>
      </c>
      <c r="G1101" s="3" t="str">
        <f>INDEX(HelperTables!$B$2:$B$13,MATCH(D1101,HelperTables!$A$2:$A$13,0))</f>
        <v>Dwelling-Fire (Owner-Occupied)</v>
      </c>
      <c r="H1101" s="3" t="str">
        <f t="shared" si="17"/>
        <v>100,000 to 124,999</v>
      </c>
    </row>
    <row r="1102" spans="1:8" x14ac:dyDescent="0.25">
      <c r="A1102">
        <v>2018</v>
      </c>
      <c r="B1102">
        <v>2016</v>
      </c>
      <c r="C1102" t="s">
        <v>5</v>
      </c>
      <c r="D1102" t="s">
        <v>12</v>
      </c>
      <c r="E1102">
        <v>47156</v>
      </c>
      <c r="F1102">
        <v>334</v>
      </c>
      <c r="G1102" s="3" t="str">
        <f>INDEX(HelperTables!$B$2:$B$13,MATCH(D1102,HelperTables!$A$2:$A$13,0))</f>
        <v>Dwelling-Fire (Owner-Occupied)</v>
      </c>
      <c r="H1102" s="3" t="str">
        <f t="shared" si="17"/>
        <v>125,000 to 149,999</v>
      </c>
    </row>
    <row r="1103" spans="1:8" x14ac:dyDescent="0.25">
      <c r="A1103">
        <v>2018</v>
      </c>
      <c r="B1103">
        <v>2016</v>
      </c>
      <c r="C1103" t="s">
        <v>6</v>
      </c>
      <c r="D1103" t="s">
        <v>12</v>
      </c>
      <c r="E1103">
        <v>102090.006739189</v>
      </c>
      <c r="F1103">
        <v>696</v>
      </c>
      <c r="G1103" s="3" t="str">
        <f>INDEX(HelperTables!$B$2:$B$13,MATCH(D1103,HelperTables!$A$2:$A$13,0))</f>
        <v>Dwelling-Fire (Owner-Occupied)</v>
      </c>
      <c r="H1103" s="3" t="str">
        <f t="shared" si="17"/>
        <v>150,000 to 174,999</v>
      </c>
    </row>
    <row r="1104" spans="1:8" x14ac:dyDescent="0.25">
      <c r="A1104">
        <v>2018</v>
      </c>
      <c r="B1104">
        <v>2016</v>
      </c>
      <c r="C1104" t="s">
        <v>7</v>
      </c>
      <c r="D1104" t="s">
        <v>12</v>
      </c>
      <c r="E1104">
        <v>174656.98751650599</v>
      </c>
      <c r="F1104">
        <v>1144</v>
      </c>
      <c r="G1104" s="3" t="str">
        <f>INDEX(HelperTables!$B$2:$B$13,MATCH(D1104,HelperTables!$A$2:$A$13,0))</f>
        <v>Dwelling-Fire (Owner-Occupied)</v>
      </c>
      <c r="H1104" s="3" t="str">
        <f t="shared" si="17"/>
        <v>175,000 to 199,999</v>
      </c>
    </row>
    <row r="1105" spans="1:8" x14ac:dyDescent="0.25">
      <c r="A1105">
        <v>2018</v>
      </c>
      <c r="B1105">
        <v>2016</v>
      </c>
      <c r="C1105" t="s">
        <v>1</v>
      </c>
      <c r="D1105" t="s">
        <v>12</v>
      </c>
      <c r="E1105">
        <v>1636999.21437463</v>
      </c>
      <c r="F1105">
        <v>9440</v>
      </c>
      <c r="G1105" s="3" t="str">
        <f>INDEX(HelperTables!$B$2:$B$13,MATCH(D1105,HelperTables!$A$2:$A$13,0))</f>
        <v>Dwelling-Fire (Owner-Occupied)</v>
      </c>
      <c r="H1105" s="3" t="str">
        <f t="shared" si="17"/>
        <v>200,000 to 299,999</v>
      </c>
    </row>
    <row r="1106" spans="1:8" x14ac:dyDescent="0.25">
      <c r="A1106">
        <v>2018</v>
      </c>
      <c r="B1106">
        <v>2016</v>
      </c>
      <c r="C1106" t="s">
        <v>2</v>
      </c>
      <c r="D1106" t="s">
        <v>12</v>
      </c>
      <c r="E1106">
        <v>2154025.2886268902</v>
      </c>
      <c r="F1106">
        <v>10476</v>
      </c>
      <c r="G1106" s="3" t="str">
        <f>INDEX(HelperTables!$B$2:$B$13,MATCH(D1106,HelperTables!$A$2:$A$13,0))</f>
        <v>Dwelling-Fire (Owner-Occupied)</v>
      </c>
      <c r="H1106" s="3" t="str">
        <f t="shared" si="17"/>
        <v>300,000 to 399,999</v>
      </c>
    </row>
    <row r="1107" spans="1:8" x14ac:dyDescent="0.25">
      <c r="A1107">
        <v>2018</v>
      </c>
      <c r="B1107">
        <v>2016</v>
      </c>
      <c r="C1107" t="s">
        <v>3</v>
      </c>
      <c r="D1107" t="s">
        <v>12</v>
      </c>
      <c r="E1107">
        <v>1802572.26757307</v>
      </c>
      <c r="F1107">
        <v>7612</v>
      </c>
      <c r="G1107" s="3" t="str">
        <f>INDEX(HelperTables!$B$2:$B$13,MATCH(D1107,HelperTables!$A$2:$A$13,0))</f>
        <v>Dwelling-Fire (Owner-Occupied)</v>
      </c>
      <c r="H1107" s="3" t="str">
        <f t="shared" si="17"/>
        <v>400,000 to 499,999</v>
      </c>
    </row>
    <row r="1108" spans="1:8" x14ac:dyDescent="0.25">
      <c r="A1108">
        <v>2018</v>
      </c>
      <c r="B1108">
        <v>2016</v>
      </c>
      <c r="C1108" t="s">
        <v>53</v>
      </c>
      <c r="D1108" t="s">
        <v>12</v>
      </c>
      <c r="E1108">
        <v>6024197.3950384902</v>
      </c>
      <c r="F1108">
        <v>14409</v>
      </c>
      <c r="G1108" s="3" t="str">
        <f>INDEX(HelperTables!$B$2:$B$13,MATCH(D1108,HelperTables!$A$2:$A$13,0))</f>
        <v>Dwelling-Fire (Owner-Occupied)</v>
      </c>
      <c r="H1108" s="3" t="str">
        <f t="shared" si="17"/>
        <v xml:space="preserve">500,000 and over  </v>
      </c>
    </row>
    <row r="1109" spans="1:8" x14ac:dyDescent="0.25">
      <c r="A1109">
        <v>2018</v>
      </c>
      <c r="B1109">
        <v>2017</v>
      </c>
      <c r="C1109" t="s">
        <v>63</v>
      </c>
      <c r="D1109" t="s">
        <v>12</v>
      </c>
      <c r="E1109">
        <v>33209</v>
      </c>
      <c r="F1109">
        <v>54</v>
      </c>
      <c r="G1109" s="3" t="str">
        <f>INDEX(HelperTables!$B$2:$B$13,MATCH(D1109,HelperTables!$A$2:$A$13,0))</f>
        <v>Dwelling-Fire (Owner-Occupied)</v>
      </c>
      <c r="H1109" s="3" t="str">
        <f t="shared" si="17"/>
        <v xml:space="preserve">49,999 and under  </v>
      </c>
    </row>
    <row r="1110" spans="1:8" x14ac:dyDescent="0.25">
      <c r="A1110">
        <v>2018</v>
      </c>
      <c r="B1110">
        <v>2017</v>
      </c>
      <c r="C1110" t="s">
        <v>52</v>
      </c>
      <c r="D1110" t="s">
        <v>12</v>
      </c>
      <c r="E1110">
        <v>3455</v>
      </c>
      <c r="F1110">
        <v>38</v>
      </c>
      <c r="G1110" s="3" t="str">
        <f>INDEX(HelperTables!$B$2:$B$13,MATCH(D1110,HelperTables!$A$2:$A$13,0))</f>
        <v>Dwelling-Fire (Owner-Occupied)</v>
      </c>
      <c r="H1110" s="3" t="str">
        <f t="shared" si="17"/>
        <v xml:space="preserve">50,000 to 74,999  </v>
      </c>
    </row>
    <row r="1111" spans="1:8" x14ac:dyDescent="0.25">
      <c r="A1111">
        <v>2018</v>
      </c>
      <c r="B1111">
        <v>2017</v>
      </c>
      <c r="C1111" t="s">
        <v>54</v>
      </c>
      <c r="D1111" t="s">
        <v>12</v>
      </c>
      <c r="E1111">
        <v>10747</v>
      </c>
      <c r="F1111">
        <v>88</v>
      </c>
      <c r="G1111" s="3" t="str">
        <f>INDEX(HelperTables!$B$2:$B$13,MATCH(D1111,HelperTables!$A$2:$A$13,0))</f>
        <v>Dwelling-Fire (Owner-Occupied)</v>
      </c>
      <c r="H1111" s="3" t="str">
        <f t="shared" si="17"/>
        <v xml:space="preserve">75,000 to 99,999  </v>
      </c>
    </row>
    <row r="1112" spans="1:8" x14ac:dyDescent="0.25">
      <c r="A1112">
        <v>2018</v>
      </c>
      <c r="B1112">
        <v>2017</v>
      </c>
      <c r="C1112" t="s">
        <v>4</v>
      </c>
      <c r="D1112" t="s">
        <v>12</v>
      </c>
      <c r="E1112">
        <v>28379.5655336692</v>
      </c>
      <c r="F1112">
        <v>204</v>
      </c>
      <c r="G1112" s="3" t="str">
        <f>INDEX(HelperTables!$B$2:$B$13,MATCH(D1112,HelperTables!$A$2:$A$13,0))</f>
        <v>Dwelling-Fire (Owner-Occupied)</v>
      </c>
      <c r="H1112" s="3" t="str">
        <f t="shared" si="17"/>
        <v>100,000 to 124,999</v>
      </c>
    </row>
    <row r="1113" spans="1:8" x14ac:dyDescent="0.25">
      <c r="A1113">
        <v>2018</v>
      </c>
      <c r="B1113">
        <v>2017</v>
      </c>
      <c r="C1113" t="s">
        <v>5</v>
      </c>
      <c r="D1113" t="s">
        <v>12</v>
      </c>
      <c r="E1113">
        <v>43412.229209039499</v>
      </c>
      <c r="F1113">
        <v>302</v>
      </c>
      <c r="G1113" s="3" t="str">
        <f>INDEX(HelperTables!$B$2:$B$13,MATCH(D1113,HelperTables!$A$2:$A$13,0))</f>
        <v>Dwelling-Fire (Owner-Occupied)</v>
      </c>
      <c r="H1113" s="3" t="str">
        <f t="shared" si="17"/>
        <v>125,000 to 149,999</v>
      </c>
    </row>
    <row r="1114" spans="1:8" x14ac:dyDescent="0.25">
      <c r="A1114">
        <v>2018</v>
      </c>
      <c r="B1114">
        <v>2017</v>
      </c>
      <c r="C1114" t="s">
        <v>6</v>
      </c>
      <c r="D1114" t="s">
        <v>12</v>
      </c>
      <c r="E1114">
        <v>92392.464385402302</v>
      </c>
      <c r="F1114">
        <v>584</v>
      </c>
      <c r="G1114" s="3" t="str">
        <f>INDEX(HelperTables!$B$2:$B$13,MATCH(D1114,HelperTables!$A$2:$A$13,0))</f>
        <v>Dwelling-Fire (Owner-Occupied)</v>
      </c>
      <c r="H1114" s="3" t="str">
        <f t="shared" si="17"/>
        <v>150,000 to 174,999</v>
      </c>
    </row>
    <row r="1115" spans="1:8" x14ac:dyDescent="0.25">
      <c r="A1115">
        <v>2018</v>
      </c>
      <c r="B1115">
        <v>2017</v>
      </c>
      <c r="C1115" t="s">
        <v>7</v>
      </c>
      <c r="D1115" t="s">
        <v>12</v>
      </c>
      <c r="E1115">
        <v>143952.03155138201</v>
      </c>
      <c r="F1115">
        <v>958</v>
      </c>
      <c r="G1115" s="3" t="str">
        <f>INDEX(HelperTables!$B$2:$B$13,MATCH(D1115,HelperTables!$A$2:$A$13,0))</f>
        <v>Dwelling-Fire (Owner-Occupied)</v>
      </c>
      <c r="H1115" s="3" t="str">
        <f t="shared" si="17"/>
        <v>175,000 to 199,999</v>
      </c>
    </row>
    <row r="1116" spans="1:8" x14ac:dyDescent="0.25">
      <c r="A1116">
        <v>2018</v>
      </c>
      <c r="B1116">
        <v>2017</v>
      </c>
      <c r="C1116" t="s">
        <v>1</v>
      </c>
      <c r="D1116" t="s">
        <v>12</v>
      </c>
      <c r="E1116">
        <v>1530950.95040159</v>
      </c>
      <c r="F1116">
        <v>8616</v>
      </c>
      <c r="G1116" s="3" t="str">
        <f>INDEX(HelperTables!$B$2:$B$13,MATCH(D1116,HelperTables!$A$2:$A$13,0))</f>
        <v>Dwelling-Fire (Owner-Occupied)</v>
      </c>
      <c r="H1116" s="3" t="str">
        <f t="shared" si="17"/>
        <v>200,000 to 299,999</v>
      </c>
    </row>
    <row r="1117" spans="1:8" x14ac:dyDescent="0.25">
      <c r="A1117">
        <v>2018</v>
      </c>
      <c r="B1117">
        <v>2017</v>
      </c>
      <c r="C1117" t="s">
        <v>2</v>
      </c>
      <c r="D1117" t="s">
        <v>12</v>
      </c>
      <c r="E1117">
        <v>2096848.28156054</v>
      </c>
      <c r="F1117">
        <v>9748</v>
      </c>
      <c r="G1117" s="3" t="str">
        <f>INDEX(HelperTables!$B$2:$B$13,MATCH(D1117,HelperTables!$A$2:$A$13,0))</f>
        <v>Dwelling-Fire (Owner-Occupied)</v>
      </c>
      <c r="H1117" s="3" t="str">
        <f t="shared" si="17"/>
        <v>300,000 to 399,999</v>
      </c>
    </row>
    <row r="1118" spans="1:8" x14ac:dyDescent="0.25">
      <c r="A1118">
        <v>2018</v>
      </c>
      <c r="B1118">
        <v>2017</v>
      </c>
      <c r="C1118" t="s">
        <v>3</v>
      </c>
      <c r="D1118" t="s">
        <v>12</v>
      </c>
      <c r="E1118">
        <v>1722992.32938158</v>
      </c>
      <c r="F1118">
        <v>7277</v>
      </c>
      <c r="G1118" s="3" t="str">
        <f>INDEX(HelperTables!$B$2:$B$13,MATCH(D1118,HelperTables!$A$2:$A$13,0))</f>
        <v>Dwelling-Fire (Owner-Occupied)</v>
      </c>
      <c r="H1118" s="3" t="str">
        <f t="shared" si="17"/>
        <v>400,000 to 499,999</v>
      </c>
    </row>
    <row r="1119" spans="1:8" x14ac:dyDescent="0.25">
      <c r="A1119">
        <v>2018</v>
      </c>
      <c r="B1119">
        <v>2017</v>
      </c>
      <c r="C1119" t="s">
        <v>53</v>
      </c>
      <c r="D1119" t="s">
        <v>12</v>
      </c>
      <c r="E1119">
        <v>5989100.1521086898</v>
      </c>
      <c r="F1119">
        <v>14483</v>
      </c>
      <c r="G1119" s="3" t="str">
        <f>INDEX(HelperTables!$B$2:$B$13,MATCH(D1119,HelperTables!$A$2:$A$13,0))</f>
        <v>Dwelling-Fire (Owner-Occupied)</v>
      </c>
      <c r="H1119" s="3" t="str">
        <f t="shared" si="17"/>
        <v xml:space="preserve">500,000 and over  </v>
      </c>
    </row>
    <row r="1120" spans="1:8" x14ac:dyDescent="0.25">
      <c r="A1120">
        <v>2018</v>
      </c>
      <c r="B1120">
        <v>2016</v>
      </c>
      <c r="C1120" t="s">
        <v>63</v>
      </c>
      <c r="D1120">
        <v>1</v>
      </c>
      <c r="E1120">
        <v>0</v>
      </c>
      <c r="F1120">
        <v>0</v>
      </c>
      <c r="G1120" s="3" t="str">
        <f>INDEX(HelperTables!$B$2:$B$13,MATCH(D1120,HelperTables!$A$2:$A$13,0))</f>
        <v>Homeowners Multi-Peril</v>
      </c>
      <c r="H1120" s="3" t="str">
        <f t="shared" si="17"/>
        <v xml:space="preserve">49,999 and under  </v>
      </c>
    </row>
    <row r="1121" spans="1:8" x14ac:dyDescent="0.25">
      <c r="A1121">
        <v>2018</v>
      </c>
      <c r="B1121">
        <v>2016</v>
      </c>
      <c r="C1121" t="s">
        <v>52</v>
      </c>
      <c r="D1121">
        <v>1</v>
      </c>
      <c r="E1121">
        <v>0</v>
      </c>
      <c r="F1121">
        <v>0</v>
      </c>
      <c r="G1121" s="3" t="str">
        <f>INDEX(HelperTables!$B$2:$B$13,MATCH(D1121,HelperTables!$A$2:$A$13,0))</f>
        <v>Homeowners Multi-Peril</v>
      </c>
      <c r="H1121" s="3" t="str">
        <f t="shared" si="17"/>
        <v xml:space="preserve">50,000 to 74,999  </v>
      </c>
    </row>
    <row r="1122" spans="1:8" x14ac:dyDescent="0.25">
      <c r="A1122">
        <v>2018</v>
      </c>
      <c r="B1122">
        <v>2016</v>
      </c>
      <c r="C1122" t="s">
        <v>54</v>
      </c>
      <c r="D1122">
        <v>1</v>
      </c>
      <c r="E1122">
        <v>0</v>
      </c>
      <c r="F1122">
        <v>0</v>
      </c>
      <c r="G1122" s="3" t="str">
        <f>INDEX(HelperTables!$B$2:$B$13,MATCH(D1122,HelperTables!$A$2:$A$13,0))</f>
        <v>Homeowners Multi-Peril</v>
      </c>
      <c r="H1122" s="3" t="str">
        <f t="shared" si="17"/>
        <v xml:space="preserve">75,000 to 99,999  </v>
      </c>
    </row>
    <row r="1123" spans="1:8" x14ac:dyDescent="0.25">
      <c r="A1123">
        <v>2018</v>
      </c>
      <c r="B1123">
        <v>2016</v>
      </c>
      <c r="C1123" t="s">
        <v>4</v>
      </c>
      <c r="D1123">
        <v>1</v>
      </c>
      <c r="E1123">
        <v>0</v>
      </c>
      <c r="F1123">
        <v>0</v>
      </c>
      <c r="G1123" s="3" t="str">
        <f>INDEX(HelperTables!$B$2:$B$13,MATCH(D1123,HelperTables!$A$2:$A$13,0))</f>
        <v>Homeowners Multi-Peril</v>
      </c>
      <c r="H1123" s="3" t="str">
        <f t="shared" si="17"/>
        <v>100,000 to 124,999</v>
      </c>
    </row>
    <row r="1124" spans="1:8" x14ac:dyDescent="0.25">
      <c r="A1124">
        <v>2018</v>
      </c>
      <c r="B1124">
        <v>2016</v>
      </c>
      <c r="C1124" t="s">
        <v>5</v>
      </c>
      <c r="D1124">
        <v>1</v>
      </c>
      <c r="E1124">
        <v>0</v>
      </c>
      <c r="F1124">
        <v>0</v>
      </c>
      <c r="G1124" s="3" t="str">
        <f>INDEX(HelperTables!$B$2:$B$13,MATCH(D1124,HelperTables!$A$2:$A$13,0))</f>
        <v>Homeowners Multi-Peril</v>
      </c>
      <c r="H1124" s="3" t="str">
        <f t="shared" si="17"/>
        <v>125,000 to 149,999</v>
      </c>
    </row>
    <row r="1125" spans="1:8" x14ac:dyDescent="0.25">
      <c r="A1125">
        <v>2018</v>
      </c>
      <c r="B1125">
        <v>2016</v>
      </c>
      <c r="C1125" t="s">
        <v>6</v>
      </c>
      <c r="D1125">
        <v>1</v>
      </c>
      <c r="E1125">
        <v>0</v>
      </c>
      <c r="F1125">
        <v>0</v>
      </c>
      <c r="G1125" s="3" t="str">
        <f>INDEX(HelperTables!$B$2:$B$13,MATCH(D1125,HelperTables!$A$2:$A$13,0))</f>
        <v>Homeowners Multi-Peril</v>
      </c>
      <c r="H1125" s="3" t="str">
        <f t="shared" si="17"/>
        <v>150,000 to 174,999</v>
      </c>
    </row>
    <row r="1126" spans="1:8" x14ac:dyDescent="0.25">
      <c r="A1126">
        <v>2018</v>
      </c>
      <c r="B1126">
        <v>2016</v>
      </c>
      <c r="C1126" t="s">
        <v>7</v>
      </c>
      <c r="D1126">
        <v>1</v>
      </c>
      <c r="E1126">
        <v>0</v>
      </c>
      <c r="F1126">
        <v>0</v>
      </c>
      <c r="G1126" s="3" t="str">
        <f>INDEX(HelperTables!$B$2:$B$13,MATCH(D1126,HelperTables!$A$2:$A$13,0))</f>
        <v>Homeowners Multi-Peril</v>
      </c>
      <c r="H1126" s="3" t="str">
        <f t="shared" si="17"/>
        <v>175,000 to 199,999</v>
      </c>
    </row>
    <row r="1127" spans="1:8" x14ac:dyDescent="0.25">
      <c r="A1127">
        <v>2018</v>
      </c>
      <c r="B1127">
        <v>2016</v>
      </c>
      <c r="C1127" t="s">
        <v>1</v>
      </c>
      <c r="D1127">
        <v>1</v>
      </c>
      <c r="E1127">
        <v>0</v>
      </c>
      <c r="F1127">
        <v>0</v>
      </c>
      <c r="G1127" s="3" t="str">
        <f>INDEX(HelperTables!$B$2:$B$13,MATCH(D1127,HelperTables!$A$2:$A$13,0))</f>
        <v>Homeowners Multi-Peril</v>
      </c>
      <c r="H1127" s="3" t="str">
        <f t="shared" si="17"/>
        <v>200,000 to 299,999</v>
      </c>
    </row>
    <row r="1128" spans="1:8" x14ac:dyDescent="0.25">
      <c r="A1128">
        <v>2018</v>
      </c>
      <c r="B1128">
        <v>2016</v>
      </c>
      <c r="C1128" t="s">
        <v>2</v>
      </c>
      <c r="D1128">
        <v>1</v>
      </c>
      <c r="E1128">
        <v>0</v>
      </c>
      <c r="F1128">
        <v>0</v>
      </c>
      <c r="G1128" s="3" t="str">
        <f>INDEX(HelperTables!$B$2:$B$13,MATCH(D1128,HelperTables!$A$2:$A$13,0))</f>
        <v>Homeowners Multi-Peril</v>
      </c>
      <c r="H1128" s="3" t="str">
        <f t="shared" si="17"/>
        <v>300,000 to 399,999</v>
      </c>
    </row>
    <row r="1129" spans="1:8" x14ac:dyDescent="0.25">
      <c r="A1129">
        <v>2018</v>
      </c>
      <c r="B1129">
        <v>2016</v>
      </c>
      <c r="C1129" t="s">
        <v>3</v>
      </c>
      <c r="D1129">
        <v>1</v>
      </c>
      <c r="E1129">
        <v>0</v>
      </c>
      <c r="F1129">
        <v>0</v>
      </c>
      <c r="G1129" s="3" t="str">
        <f>INDEX(HelperTables!$B$2:$B$13,MATCH(D1129,HelperTables!$A$2:$A$13,0))</f>
        <v>Homeowners Multi-Peril</v>
      </c>
      <c r="H1129" s="3" t="str">
        <f t="shared" si="17"/>
        <v>400,000 to 499,999</v>
      </c>
    </row>
    <row r="1130" spans="1:8" x14ac:dyDescent="0.25">
      <c r="A1130">
        <v>2018</v>
      </c>
      <c r="B1130">
        <v>2016</v>
      </c>
      <c r="C1130" t="s">
        <v>53</v>
      </c>
      <c r="D1130">
        <v>1</v>
      </c>
      <c r="E1130">
        <v>0</v>
      </c>
      <c r="F1130">
        <v>0</v>
      </c>
      <c r="G1130" s="3" t="str">
        <f>INDEX(HelperTables!$B$2:$B$13,MATCH(D1130,HelperTables!$A$2:$A$13,0))</f>
        <v>Homeowners Multi-Peril</v>
      </c>
      <c r="H1130" s="3" t="str">
        <f t="shared" si="17"/>
        <v xml:space="preserve">500,000 and over  </v>
      </c>
    </row>
    <row r="1131" spans="1:8" x14ac:dyDescent="0.25">
      <c r="A1131">
        <v>2018</v>
      </c>
      <c r="B1131">
        <v>2017</v>
      </c>
      <c r="C1131" t="s">
        <v>63</v>
      </c>
      <c r="D1131">
        <v>1</v>
      </c>
      <c r="E1131">
        <v>0</v>
      </c>
      <c r="F1131">
        <v>0</v>
      </c>
      <c r="G1131" s="3" t="str">
        <f>INDEX(HelperTables!$B$2:$B$13,MATCH(D1131,HelperTables!$A$2:$A$13,0))</f>
        <v>Homeowners Multi-Peril</v>
      </c>
      <c r="H1131" s="3" t="str">
        <f t="shared" si="17"/>
        <v xml:space="preserve">49,999 and under  </v>
      </c>
    </row>
    <row r="1132" spans="1:8" x14ac:dyDescent="0.25">
      <c r="A1132">
        <v>2018</v>
      </c>
      <c r="B1132">
        <v>2017</v>
      </c>
      <c r="C1132" t="s">
        <v>52</v>
      </c>
      <c r="D1132">
        <v>1</v>
      </c>
      <c r="E1132">
        <v>0</v>
      </c>
      <c r="F1132">
        <v>0</v>
      </c>
      <c r="G1132" s="3" t="str">
        <f>INDEX(HelperTables!$B$2:$B$13,MATCH(D1132,HelperTables!$A$2:$A$13,0))</f>
        <v>Homeowners Multi-Peril</v>
      </c>
      <c r="H1132" s="3" t="str">
        <f t="shared" si="17"/>
        <v xml:space="preserve">50,000 to 74,999  </v>
      </c>
    </row>
    <row r="1133" spans="1:8" x14ac:dyDescent="0.25">
      <c r="A1133">
        <v>2018</v>
      </c>
      <c r="B1133">
        <v>2017</v>
      </c>
      <c r="C1133" t="s">
        <v>54</v>
      </c>
      <c r="D1133">
        <v>1</v>
      </c>
      <c r="E1133">
        <v>0</v>
      </c>
      <c r="F1133">
        <v>0</v>
      </c>
      <c r="G1133" s="3" t="str">
        <f>INDEX(HelperTables!$B$2:$B$13,MATCH(D1133,HelperTables!$A$2:$A$13,0))</f>
        <v>Homeowners Multi-Peril</v>
      </c>
      <c r="H1133" s="3" t="str">
        <f t="shared" si="17"/>
        <v xml:space="preserve">75,000 to 99,999  </v>
      </c>
    </row>
    <row r="1134" spans="1:8" x14ac:dyDescent="0.25">
      <c r="A1134">
        <v>2018</v>
      </c>
      <c r="B1134">
        <v>2017</v>
      </c>
      <c r="C1134" t="s">
        <v>4</v>
      </c>
      <c r="D1134">
        <v>1</v>
      </c>
      <c r="E1134">
        <v>0</v>
      </c>
      <c r="F1134">
        <v>0</v>
      </c>
      <c r="G1134" s="3" t="str">
        <f>INDEX(HelperTables!$B$2:$B$13,MATCH(D1134,HelperTables!$A$2:$A$13,0))</f>
        <v>Homeowners Multi-Peril</v>
      </c>
      <c r="H1134" s="3" t="str">
        <f t="shared" si="17"/>
        <v>100,000 to 124,999</v>
      </c>
    </row>
    <row r="1135" spans="1:8" x14ac:dyDescent="0.25">
      <c r="A1135">
        <v>2018</v>
      </c>
      <c r="B1135">
        <v>2017</v>
      </c>
      <c r="C1135" t="s">
        <v>5</v>
      </c>
      <c r="D1135">
        <v>1</v>
      </c>
      <c r="E1135">
        <v>0</v>
      </c>
      <c r="F1135">
        <v>0</v>
      </c>
      <c r="G1135" s="3" t="str">
        <f>INDEX(HelperTables!$B$2:$B$13,MATCH(D1135,HelperTables!$A$2:$A$13,0))</f>
        <v>Homeowners Multi-Peril</v>
      </c>
      <c r="H1135" s="3" t="str">
        <f t="shared" si="17"/>
        <v>125,000 to 149,999</v>
      </c>
    </row>
    <row r="1136" spans="1:8" x14ac:dyDescent="0.25">
      <c r="A1136">
        <v>2018</v>
      </c>
      <c r="B1136">
        <v>2017</v>
      </c>
      <c r="C1136" t="s">
        <v>6</v>
      </c>
      <c r="D1136">
        <v>1</v>
      </c>
      <c r="E1136">
        <v>0</v>
      </c>
      <c r="F1136">
        <v>0</v>
      </c>
      <c r="G1136" s="3" t="str">
        <f>INDEX(HelperTables!$B$2:$B$13,MATCH(D1136,HelperTables!$A$2:$A$13,0))</f>
        <v>Homeowners Multi-Peril</v>
      </c>
      <c r="H1136" s="3" t="str">
        <f t="shared" si="17"/>
        <v>150,000 to 174,999</v>
      </c>
    </row>
    <row r="1137" spans="1:8" x14ac:dyDescent="0.25">
      <c r="A1137">
        <v>2018</v>
      </c>
      <c r="B1137">
        <v>2017</v>
      </c>
      <c r="C1137" t="s">
        <v>7</v>
      </c>
      <c r="D1137">
        <v>1</v>
      </c>
      <c r="E1137">
        <v>0</v>
      </c>
      <c r="F1137">
        <v>0</v>
      </c>
      <c r="G1137" s="3" t="str">
        <f>INDEX(HelperTables!$B$2:$B$13,MATCH(D1137,HelperTables!$A$2:$A$13,0))</f>
        <v>Homeowners Multi-Peril</v>
      </c>
      <c r="H1137" s="3" t="str">
        <f t="shared" si="17"/>
        <v>175,000 to 199,999</v>
      </c>
    </row>
    <row r="1138" spans="1:8" x14ac:dyDescent="0.25">
      <c r="A1138">
        <v>2018</v>
      </c>
      <c r="B1138">
        <v>2017</v>
      </c>
      <c r="C1138" t="s">
        <v>1</v>
      </c>
      <c r="D1138">
        <v>1</v>
      </c>
      <c r="E1138">
        <v>0</v>
      </c>
      <c r="F1138">
        <v>0</v>
      </c>
      <c r="G1138" s="3" t="str">
        <f>INDEX(HelperTables!$B$2:$B$13,MATCH(D1138,HelperTables!$A$2:$A$13,0))</f>
        <v>Homeowners Multi-Peril</v>
      </c>
      <c r="H1138" s="3" t="str">
        <f t="shared" si="17"/>
        <v>200,000 to 299,999</v>
      </c>
    </row>
    <row r="1139" spans="1:8" x14ac:dyDescent="0.25">
      <c r="A1139">
        <v>2018</v>
      </c>
      <c r="B1139">
        <v>2017</v>
      </c>
      <c r="C1139" t="s">
        <v>2</v>
      </c>
      <c r="D1139">
        <v>1</v>
      </c>
      <c r="E1139">
        <v>0</v>
      </c>
      <c r="F1139">
        <v>0</v>
      </c>
      <c r="G1139" s="3" t="str">
        <f>INDEX(HelperTables!$B$2:$B$13,MATCH(D1139,HelperTables!$A$2:$A$13,0))</f>
        <v>Homeowners Multi-Peril</v>
      </c>
      <c r="H1139" s="3" t="str">
        <f t="shared" si="17"/>
        <v>300,000 to 399,999</v>
      </c>
    </row>
    <row r="1140" spans="1:8" x14ac:dyDescent="0.25">
      <c r="A1140">
        <v>2018</v>
      </c>
      <c r="B1140">
        <v>2017</v>
      </c>
      <c r="C1140" t="s">
        <v>3</v>
      </c>
      <c r="D1140">
        <v>1</v>
      </c>
      <c r="E1140">
        <v>0</v>
      </c>
      <c r="F1140">
        <v>0</v>
      </c>
      <c r="G1140" s="3" t="str">
        <f>INDEX(HelperTables!$B$2:$B$13,MATCH(D1140,HelperTables!$A$2:$A$13,0))</f>
        <v>Homeowners Multi-Peril</v>
      </c>
      <c r="H1140" s="3" t="str">
        <f t="shared" si="17"/>
        <v>400,000 to 499,999</v>
      </c>
    </row>
    <row r="1141" spans="1:8" x14ac:dyDescent="0.25">
      <c r="A1141">
        <v>2018</v>
      </c>
      <c r="B1141">
        <v>2017</v>
      </c>
      <c r="C1141" t="s">
        <v>53</v>
      </c>
      <c r="D1141">
        <v>1</v>
      </c>
      <c r="E1141">
        <v>0</v>
      </c>
      <c r="F1141">
        <v>0</v>
      </c>
      <c r="G1141" s="3" t="str">
        <f>INDEX(HelperTables!$B$2:$B$13,MATCH(D1141,HelperTables!$A$2:$A$13,0))</f>
        <v>Homeowners Multi-Peril</v>
      </c>
      <c r="H1141" s="3" t="str">
        <f t="shared" si="17"/>
        <v xml:space="preserve">500,000 and over  </v>
      </c>
    </row>
    <row r="1142" spans="1:8" x14ac:dyDescent="0.25">
      <c r="A1142">
        <v>2018</v>
      </c>
      <c r="B1142">
        <v>2016</v>
      </c>
      <c r="C1142" t="s">
        <v>63</v>
      </c>
      <c r="D1142">
        <v>2</v>
      </c>
      <c r="E1142">
        <v>0</v>
      </c>
      <c r="F1142">
        <v>0</v>
      </c>
      <c r="G1142" s="3" t="str">
        <f>INDEX(HelperTables!$B$2:$B$13,MATCH(D1142,HelperTables!$A$2:$A$13,0))</f>
        <v>Homeowners Multi-Peril</v>
      </c>
      <c r="H1142" s="3" t="str">
        <f t="shared" si="17"/>
        <v xml:space="preserve">49,999 and under  </v>
      </c>
    </row>
    <row r="1143" spans="1:8" x14ac:dyDescent="0.25">
      <c r="A1143">
        <v>2018</v>
      </c>
      <c r="B1143">
        <v>2016</v>
      </c>
      <c r="C1143" t="s">
        <v>52</v>
      </c>
      <c r="D1143">
        <v>2</v>
      </c>
      <c r="E1143">
        <v>0</v>
      </c>
      <c r="F1143">
        <v>0</v>
      </c>
      <c r="G1143" s="3" t="str">
        <f>INDEX(HelperTables!$B$2:$B$13,MATCH(D1143,HelperTables!$A$2:$A$13,0))</f>
        <v>Homeowners Multi-Peril</v>
      </c>
      <c r="H1143" s="3" t="str">
        <f t="shared" si="17"/>
        <v xml:space="preserve">50,000 to 74,999  </v>
      </c>
    </row>
    <row r="1144" spans="1:8" x14ac:dyDescent="0.25">
      <c r="A1144">
        <v>2018</v>
      </c>
      <c r="B1144">
        <v>2016</v>
      </c>
      <c r="C1144" t="s">
        <v>54</v>
      </c>
      <c r="D1144">
        <v>2</v>
      </c>
      <c r="E1144">
        <v>470</v>
      </c>
      <c r="F1144">
        <v>1</v>
      </c>
      <c r="G1144" s="3" t="str">
        <f>INDEX(HelperTables!$B$2:$B$13,MATCH(D1144,HelperTables!$A$2:$A$13,0))</f>
        <v>Homeowners Multi-Peril</v>
      </c>
      <c r="H1144" s="3" t="str">
        <f t="shared" si="17"/>
        <v xml:space="preserve">75,000 to 99,999  </v>
      </c>
    </row>
    <row r="1145" spans="1:8" x14ac:dyDescent="0.25">
      <c r="A1145">
        <v>2018</v>
      </c>
      <c r="B1145">
        <v>2016</v>
      </c>
      <c r="C1145" t="s">
        <v>4</v>
      </c>
      <c r="D1145">
        <v>2</v>
      </c>
      <c r="E1145">
        <v>2479</v>
      </c>
      <c r="F1145">
        <v>5</v>
      </c>
      <c r="G1145" s="3" t="str">
        <f>INDEX(HelperTables!$B$2:$B$13,MATCH(D1145,HelperTables!$A$2:$A$13,0))</f>
        <v>Homeowners Multi-Peril</v>
      </c>
      <c r="H1145" s="3" t="str">
        <f t="shared" si="17"/>
        <v>100,000 to 124,999</v>
      </c>
    </row>
    <row r="1146" spans="1:8" x14ac:dyDescent="0.25">
      <c r="A1146">
        <v>2018</v>
      </c>
      <c r="B1146">
        <v>2016</v>
      </c>
      <c r="C1146" t="s">
        <v>5</v>
      </c>
      <c r="D1146">
        <v>2</v>
      </c>
      <c r="E1146">
        <v>8331</v>
      </c>
      <c r="F1146">
        <v>11</v>
      </c>
      <c r="G1146" s="3" t="str">
        <f>INDEX(HelperTables!$B$2:$B$13,MATCH(D1146,HelperTables!$A$2:$A$13,0))</f>
        <v>Homeowners Multi-Peril</v>
      </c>
      <c r="H1146" s="3" t="str">
        <f t="shared" si="17"/>
        <v>125,000 to 149,999</v>
      </c>
    </row>
    <row r="1147" spans="1:8" x14ac:dyDescent="0.25">
      <c r="A1147">
        <v>2018</v>
      </c>
      <c r="B1147">
        <v>2016</v>
      </c>
      <c r="C1147" t="s">
        <v>6</v>
      </c>
      <c r="D1147">
        <v>2</v>
      </c>
      <c r="E1147">
        <v>14538</v>
      </c>
      <c r="F1147">
        <v>18</v>
      </c>
      <c r="G1147" s="3" t="str">
        <f>INDEX(HelperTables!$B$2:$B$13,MATCH(D1147,HelperTables!$A$2:$A$13,0))</f>
        <v>Homeowners Multi-Peril</v>
      </c>
      <c r="H1147" s="3" t="str">
        <f t="shared" si="17"/>
        <v>150,000 to 174,999</v>
      </c>
    </row>
    <row r="1148" spans="1:8" x14ac:dyDescent="0.25">
      <c r="A1148">
        <v>2018</v>
      </c>
      <c r="B1148">
        <v>2016</v>
      </c>
      <c r="C1148" t="s">
        <v>7</v>
      </c>
      <c r="D1148">
        <v>2</v>
      </c>
      <c r="E1148">
        <v>14208</v>
      </c>
      <c r="F1148">
        <v>13</v>
      </c>
      <c r="G1148" s="3" t="str">
        <f>INDEX(HelperTables!$B$2:$B$13,MATCH(D1148,HelperTables!$A$2:$A$13,0))</f>
        <v>Homeowners Multi-Peril</v>
      </c>
      <c r="H1148" s="3" t="str">
        <f t="shared" si="17"/>
        <v>175,000 to 199,999</v>
      </c>
    </row>
    <row r="1149" spans="1:8" x14ac:dyDescent="0.25">
      <c r="A1149">
        <v>2018</v>
      </c>
      <c r="B1149">
        <v>2016</v>
      </c>
      <c r="C1149" t="s">
        <v>1</v>
      </c>
      <c r="D1149">
        <v>2</v>
      </c>
      <c r="E1149">
        <v>137848</v>
      </c>
      <c r="F1149">
        <v>120</v>
      </c>
      <c r="G1149" s="3" t="str">
        <f>INDEX(HelperTables!$B$2:$B$13,MATCH(D1149,HelperTables!$A$2:$A$13,0))</f>
        <v>Homeowners Multi-Peril</v>
      </c>
      <c r="H1149" s="3" t="str">
        <f t="shared" si="17"/>
        <v>200,000 to 299,999</v>
      </c>
    </row>
    <row r="1150" spans="1:8" x14ac:dyDescent="0.25">
      <c r="A1150">
        <v>2018</v>
      </c>
      <c r="B1150">
        <v>2016</v>
      </c>
      <c r="C1150" t="s">
        <v>2</v>
      </c>
      <c r="D1150">
        <v>2</v>
      </c>
      <c r="E1150">
        <v>128325</v>
      </c>
      <c r="F1150">
        <v>91</v>
      </c>
      <c r="G1150" s="3" t="str">
        <f>INDEX(HelperTables!$B$2:$B$13,MATCH(D1150,HelperTables!$A$2:$A$13,0))</f>
        <v>Homeowners Multi-Peril</v>
      </c>
      <c r="H1150" s="3" t="str">
        <f t="shared" si="17"/>
        <v>300,000 to 399,999</v>
      </c>
    </row>
    <row r="1151" spans="1:8" x14ac:dyDescent="0.25">
      <c r="A1151">
        <v>2018</v>
      </c>
      <c r="B1151">
        <v>2016</v>
      </c>
      <c r="C1151" t="s">
        <v>3</v>
      </c>
      <c r="D1151">
        <v>2</v>
      </c>
      <c r="E1151">
        <v>77110</v>
      </c>
      <c r="F1151">
        <v>39</v>
      </c>
      <c r="G1151" s="3" t="str">
        <f>INDEX(HelperTables!$B$2:$B$13,MATCH(D1151,HelperTables!$A$2:$A$13,0))</f>
        <v>Homeowners Multi-Peril</v>
      </c>
      <c r="H1151" s="3" t="str">
        <f t="shared" si="17"/>
        <v>400,000 to 499,999</v>
      </c>
    </row>
    <row r="1152" spans="1:8" x14ac:dyDescent="0.25">
      <c r="A1152">
        <v>2018</v>
      </c>
      <c r="B1152">
        <v>2016</v>
      </c>
      <c r="C1152" t="s">
        <v>53</v>
      </c>
      <c r="D1152">
        <v>2</v>
      </c>
      <c r="E1152">
        <v>95044</v>
      </c>
      <c r="F1152">
        <v>34</v>
      </c>
      <c r="G1152" s="3" t="str">
        <f>INDEX(HelperTables!$B$2:$B$13,MATCH(D1152,HelperTables!$A$2:$A$13,0))</f>
        <v>Homeowners Multi-Peril</v>
      </c>
      <c r="H1152" s="3" t="str">
        <f t="shared" si="17"/>
        <v xml:space="preserve">500,000 and over  </v>
      </c>
    </row>
    <row r="1153" spans="1:8" x14ac:dyDescent="0.25">
      <c r="A1153">
        <v>2018</v>
      </c>
      <c r="B1153">
        <v>2017</v>
      </c>
      <c r="C1153" t="s">
        <v>63</v>
      </c>
      <c r="D1153">
        <v>2</v>
      </c>
      <c r="E1153">
        <v>0</v>
      </c>
      <c r="F1153">
        <v>0</v>
      </c>
      <c r="G1153" s="3" t="str">
        <f>INDEX(HelperTables!$B$2:$B$13,MATCH(D1153,HelperTables!$A$2:$A$13,0))</f>
        <v>Homeowners Multi-Peril</v>
      </c>
      <c r="H1153" s="3" t="str">
        <f t="shared" si="17"/>
        <v xml:space="preserve">49,999 and under  </v>
      </c>
    </row>
    <row r="1154" spans="1:8" x14ac:dyDescent="0.25">
      <c r="A1154">
        <v>2018</v>
      </c>
      <c r="B1154">
        <v>2017</v>
      </c>
      <c r="C1154" t="s">
        <v>52</v>
      </c>
      <c r="D1154">
        <v>2</v>
      </c>
      <c r="E1154">
        <v>0</v>
      </c>
      <c r="F1154">
        <v>0</v>
      </c>
      <c r="G1154" s="3" t="str">
        <f>INDEX(HelperTables!$B$2:$B$13,MATCH(D1154,HelperTables!$A$2:$A$13,0))</f>
        <v>Homeowners Multi-Peril</v>
      </c>
      <c r="H1154" s="3" t="str">
        <f t="shared" ref="H1154:H1217" si="18">IF(OR(LEFT(C1154,2)="25",LEFT(C1154,2)="24"),"49,999 and under",C1154)</f>
        <v xml:space="preserve">50,000 to 74,999  </v>
      </c>
    </row>
    <row r="1155" spans="1:8" x14ac:dyDescent="0.25">
      <c r="A1155">
        <v>2018</v>
      </c>
      <c r="B1155">
        <v>2017</v>
      </c>
      <c r="C1155" t="s">
        <v>54</v>
      </c>
      <c r="D1155">
        <v>2</v>
      </c>
      <c r="E1155">
        <v>396</v>
      </c>
      <c r="F1155">
        <v>1</v>
      </c>
      <c r="G1155" s="3" t="str">
        <f>INDEX(HelperTables!$B$2:$B$13,MATCH(D1155,HelperTables!$A$2:$A$13,0))</f>
        <v>Homeowners Multi-Peril</v>
      </c>
      <c r="H1155" s="3" t="str">
        <f t="shared" si="18"/>
        <v xml:space="preserve">75,000 to 99,999  </v>
      </c>
    </row>
    <row r="1156" spans="1:8" x14ac:dyDescent="0.25">
      <c r="A1156">
        <v>2018</v>
      </c>
      <c r="B1156">
        <v>2017</v>
      </c>
      <c r="C1156" t="s">
        <v>4</v>
      </c>
      <c r="D1156">
        <v>2</v>
      </c>
      <c r="E1156">
        <v>1322</v>
      </c>
      <c r="F1156">
        <v>3</v>
      </c>
      <c r="G1156" s="3" t="str">
        <f>INDEX(HelperTables!$B$2:$B$13,MATCH(D1156,HelperTables!$A$2:$A$13,0))</f>
        <v>Homeowners Multi-Peril</v>
      </c>
      <c r="H1156" s="3" t="str">
        <f t="shared" si="18"/>
        <v>100,000 to 124,999</v>
      </c>
    </row>
    <row r="1157" spans="1:8" x14ac:dyDescent="0.25">
      <c r="A1157">
        <v>2018</v>
      </c>
      <c r="B1157">
        <v>2017</v>
      </c>
      <c r="C1157" t="s">
        <v>5</v>
      </c>
      <c r="D1157">
        <v>2</v>
      </c>
      <c r="E1157">
        <v>8543</v>
      </c>
      <c r="F1157">
        <v>12</v>
      </c>
      <c r="G1157" s="3" t="str">
        <f>INDEX(HelperTables!$B$2:$B$13,MATCH(D1157,HelperTables!$A$2:$A$13,0))</f>
        <v>Homeowners Multi-Peril</v>
      </c>
      <c r="H1157" s="3" t="str">
        <f t="shared" si="18"/>
        <v>125,000 to 149,999</v>
      </c>
    </row>
    <row r="1158" spans="1:8" x14ac:dyDescent="0.25">
      <c r="A1158">
        <v>2018</v>
      </c>
      <c r="B1158">
        <v>2017</v>
      </c>
      <c r="C1158" t="s">
        <v>6</v>
      </c>
      <c r="D1158">
        <v>2</v>
      </c>
      <c r="E1158">
        <v>12052</v>
      </c>
      <c r="F1158">
        <v>15</v>
      </c>
      <c r="G1158" s="3" t="str">
        <f>INDEX(HelperTables!$B$2:$B$13,MATCH(D1158,HelperTables!$A$2:$A$13,0))</f>
        <v>Homeowners Multi-Peril</v>
      </c>
      <c r="H1158" s="3" t="str">
        <f t="shared" si="18"/>
        <v>150,000 to 174,999</v>
      </c>
    </row>
    <row r="1159" spans="1:8" x14ac:dyDescent="0.25">
      <c r="A1159">
        <v>2018</v>
      </c>
      <c r="B1159">
        <v>2017</v>
      </c>
      <c r="C1159" t="s">
        <v>7</v>
      </c>
      <c r="D1159">
        <v>2</v>
      </c>
      <c r="E1159">
        <v>13266</v>
      </c>
      <c r="F1159">
        <v>13</v>
      </c>
      <c r="G1159" s="3" t="str">
        <f>INDEX(HelperTables!$B$2:$B$13,MATCH(D1159,HelperTables!$A$2:$A$13,0))</f>
        <v>Homeowners Multi-Peril</v>
      </c>
      <c r="H1159" s="3" t="str">
        <f t="shared" si="18"/>
        <v>175,000 to 199,999</v>
      </c>
    </row>
    <row r="1160" spans="1:8" x14ac:dyDescent="0.25">
      <c r="A1160">
        <v>2018</v>
      </c>
      <c r="B1160">
        <v>2017</v>
      </c>
      <c r="C1160" t="s">
        <v>1</v>
      </c>
      <c r="D1160">
        <v>2</v>
      </c>
      <c r="E1160">
        <v>117412</v>
      </c>
      <c r="F1160">
        <v>104</v>
      </c>
      <c r="G1160" s="3" t="str">
        <f>INDEX(HelperTables!$B$2:$B$13,MATCH(D1160,HelperTables!$A$2:$A$13,0))</f>
        <v>Homeowners Multi-Peril</v>
      </c>
      <c r="H1160" s="3" t="str">
        <f t="shared" si="18"/>
        <v>200,000 to 299,999</v>
      </c>
    </row>
    <row r="1161" spans="1:8" x14ac:dyDescent="0.25">
      <c r="A1161">
        <v>2018</v>
      </c>
      <c r="B1161">
        <v>2017</v>
      </c>
      <c r="C1161" t="s">
        <v>2</v>
      </c>
      <c r="D1161">
        <v>2</v>
      </c>
      <c r="E1161">
        <v>135697</v>
      </c>
      <c r="F1161">
        <v>96</v>
      </c>
      <c r="G1161" s="3" t="str">
        <f>INDEX(HelperTables!$B$2:$B$13,MATCH(D1161,HelperTables!$A$2:$A$13,0))</f>
        <v>Homeowners Multi-Peril</v>
      </c>
      <c r="H1161" s="3" t="str">
        <f t="shared" si="18"/>
        <v>300,000 to 399,999</v>
      </c>
    </row>
    <row r="1162" spans="1:8" x14ac:dyDescent="0.25">
      <c r="A1162">
        <v>2018</v>
      </c>
      <c r="B1162">
        <v>2017</v>
      </c>
      <c r="C1162" t="s">
        <v>3</v>
      </c>
      <c r="D1162">
        <v>2</v>
      </c>
      <c r="E1162">
        <v>77569</v>
      </c>
      <c r="F1162">
        <v>40</v>
      </c>
      <c r="G1162" s="3" t="str">
        <f>INDEX(HelperTables!$B$2:$B$13,MATCH(D1162,HelperTables!$A$2:$A$13,0))</f>
        <v>Homeowners Multi-Peril</v>
      </c>
      <c r="H1162" s="3" t="str">
        <f t="shared" si="18"/>
        <v>400,000 to 499,999</v>
      </c>
    </row>
    <row r="1163" spans="1:8" x14ac:dyDescent="0.25">
      <c r="A1163">
        <v>2018</v>
      </c>
      <c r="B1163">
        <v>2017</v>
      </c>
      <c r="C1163" t="s">
        <v>53</v>
      </c>
      <c r="D1163">
        <v>2</v>
      </c>
      <c r="E1163">
        <v>99462</v>
      </c>
      <c r="F1163">
        <v>38</v>
      </c>
      <c r="G1163" s="3" t="str">
        <f>INDEX(HelperTables!$B$2:$B$13,MATCH(D1163,HelperTables!$A$2:$A$13,0))</f>
        <v>Homeowners Multi-Peril</v>
      </c>
      <c r="H1163" s="3" t="str">
        <f t="shared" si="18"/>
        <v xml:space="preserve">500,000 and over  </v>
      </c>
    </row>
    <row r="1164" spans="1:8" x14ac:dyDescent="0.25">
      <c r="A1164">
        <v>2018</v>
      </c>
      <c r="B1164">
        <v>2016</v>
      </c>
      <c r="C1164" t="s">
        <v>63</v>
      </c>
      <c r="D1164">
        <v>3</v>
      </c>
      <c r="E1164">
        <v>33144</v>
      </c>
      <c r="F1164">
        <v>66</v>
      </c>
      <c r="G1164" s="3" t="str">
        <f>INDEX(HelperTables!$B$2:$B$13,MATCH(D1164,HelperTables!$A$2:$A$13,0))</f>
        <v>Homeowners Multi-Peril</v>
      </c>
      <c r="H1164" s="3" t="str">
        <f t="shared" si="18"/>
        <v xml:space="preserve">49,999 and under  </v>
      </c>
    </row>
    <row r="1165" spans="1:8" x14ac:dyDescent="0.25">
      <c r="A1165">
        <v>2018</v>
      </c>
      <c r="B1165">
        <v>2016</v>
      </c>
      <c r="C1165" t="s">
        <v>52</v>
      </c>
      <c r="D1165">
        <v>3</v>
      </c>
      <c r="E1165">
        <v>121566</v>
      </c>
      <c r="F1165">
        <v>315</v>
      </c>
      <c r="G1165" s="3" t="str">
        <f>INDEX(HelperTables!$B$2:$B$13,MATCH(D1165,HelperTables!$A$2:$A$13,0))</f>
        <v>Homeowners Multi-Peril</v>
      </c>
      <c r="H1165" s="3" t="str">
        <f t="shared" si="18"/>
        <v xml:space="preserve">50,000 to 74,999  </v>
      </c>
    </row>
    <row r="1166" spans="1:8" x14ac:dyDescent="0.25">
      <c r="A1166">
        <v>2018</v>
      </c>
      <c r="B1166">
        <v>2016</v>
      </c>
      <c r="C1166" t="s">
        <v>54</v>
      </c>
      <c r="D1166">
        <v>3</v>
      </c>
      <c r="E1166">
        <v>702205.17</v>
      </c>
      <c r="F1166">
        <v>1560</v>
      </c>
      <c r="G1166" s="3" t="str">
        <f>INDEX(HelperTables!$B$2:$B$13,MATCH(D1166,HelperTables!$A$2:$A$13,0))</f>
        <v>Homeowners Multi-Peril</v>
      </c>
      <c r="H1166" s="3" t="str">
        <f t="shared" si="18"/>
        <v xml:space="preserve">75,000 to 99,999  </v>
      </c>
    </row>
    <row r="1167" spans="1:8" x14ac:dyDescent="0.25">
      <c r="A1167">
        <v>2018</v>
      </c>
      <c r="B1167">
        <v>2016</v>
      </c>
      <c r="C1167" t="s">
        <v>4</v>
      </c>
      <c r="D1167">
        <v>3</v>
      </c>
      <c r="E1167">
        <v>4996911.0599999996</v>
      </c>
      <c r="F1167">
        <v>10302</v>
      </c>
      <c r="G1167" s="3" t="str">
        <f>INDEX(HelperTables!$B$2:$B$13,MATCH(D1167,HelperTables!$A$2:$A$13,0))</f>
        <v>Homeowners Multi-Peril</v>
      </c>
      <c r="H1167" s="3" t="str">
        <f t="shared" si="18"/>
        <v>100,000 to 124,999</v>
      </c>
    </row>
    <row r="1168" spans="1:8" x14ac:dyDescent="0.25">
      <c r="A1168">
        <v>2018</v>
      </c>
      <c r="B1168">
        <v>2016</v>
      </c>
      <c r="C1168" t="s">
        <v>5</v>
      </c>
      <c r="D1168">
        <v>3</v>
      </c>
      <c r="E1168">
        <v>20920504.390000001</v>
      </c>
      <c r="F1168">
        <v>40371</v>
      </c>
      <c r="G1168" s="3" t="str">
        <f>INDEX(HelperTables!$B$2:$B$13,MATCH(D1168,HelperTables!$A$2:$A$13,0))</f>
        <v>Homeowners Multi-Peril</v>
      </c>
      <c r="H1168" s="3" t="str">
        <f t="shared" si="18"/>
        <v>125,000 to 149,999</v>
      </c>
    </row>
    <row r="1169" spans="1:8" x14ac:dyDescent="0.25">
      <c r="A1169">
        <v>2018</v>
      </c>
      <c r="B1169">
        <v>2016</v>
      </c>
      <c r="C1169" t="s">
        <v>6</v>
      </c>
      <c r="D1169">
        <v>3</v>
      </c>
      <c r="E1169">
        <v>54298307.299999997</v>
      </c>
      <c r="F1169">
        <v>97089</v>
      </c>
      <c r="G1169" s="3" t="str">
        <f>INDEX(HelperTables!$B$2:$B$13,MATCH(D1169,HelperTables!$A$2:$A$13,0))</f>
        <v>Homeowners Multi-Peril</v>
      </c>
      <c r="H1169" s="3" t="str">
        <f t="shared" si="18"/>
        <v>150,000 to 174,999</v>
      </c>
    </row>
    <row r="1170" spans="1:8" x14ac:dyDescent="0.25">
      <c r="A1170">
        <v>2018</v>
      </c>
      <c r="B1170">
        <v>2016</v>
      </c>
      <c r="C1170" t="s">
        <v>7</v>
      </c>
      <c r="D1170">
        <v>3</v>
      </c>
      <c r="E1170">
        <v>100932348.23999999</v>
      </c>
      <c r="F1170">
        <v>167799</v>
      </c>
      <c r="G1170" s="3" t="str">
        <f>INDEX(HelperTables!$B$2:$B$13,MATCH(D1170,HelperTables!$A$2:$A$13,0))</f>
        <v>Homeowners Multi-Peril</v>
      </c>
      <c r="H1170" s="3" t="str">
        <f t="shared" si="18"/>
        <v>175,000 to 199,999</v>
      </c>
    </row>
    <row r="1171" spans="1:8" x14ac:dyDescent="0.25">
      <c r="A1171">
        <v>2018</v>
      </c>
      <c r="B1171">
        <v>2016</v>
      </c>
      <c r="C1171" t="s">
        <v>1</v>
      </c>
      <c r="D1171">
        <v>3</v>
      </c>
      <c r="E1171">
        <v>872121295.86000001</v>
      </c>
      <c r="F1171">
        <v>1239486</v>
      </c>
      <c r="G1171" s="3" t="str">
        <f>INDEX(HelperTables!$B$2:$B$13,MATCH(D1171,HelperTables!$A$2:$A$13,0))</f>
        <v>Homeowners Multi-Peril</v>
      </c>
      <c r="H1171" s="3" t="str">
        <f t="shared" si="18"/>
        <v>200,000 to 299,999</v>
      </c>
    </row>
    <row r="1172" spans="1:8" x14ac:dyDescent="0.25">
      <c r="A1172">
        <v>2018</v>
      </c>
      <c r="B1172">
        <v>2016</v>
      </c>
      <c r="C1172" t="s">
        <v>2</v>
      </c>
      <c r="D1172">
        <v>3</v>
      </c>
      <c r="E1172">
        <v>1077792124.8499999</v>
      </c>
      <c r="F1172">
        <v>1258414</v>
      </c>
      <c r="G1172" s="3" t="str">
        <f>INDEX(HelperTables!$B$2:$B$13,MATCH(D1172,HelperTables!$A$2:$A$13,0))</f>
        <v>Homeowners Multi-Peril</v>
      </c>
      <c r="H1172" s="3" t="str">
        <f t="shared" si="18"/>
        <v>300,000 to 399,999</v>
      </c>
    </row>
    <row r="1173" spans="1:8" x14ac:dyDescent="0.25">
      <c r="A1173">
        <v>2018</v>
      </c>
      <c r="B1173">
        <v>2016</v>
      </c>
      <c r="C1173" t="s">
        <v>3</v>
      </c>
      <c r="D1173">
        <v>3</v>
      </c>
      <c r="E1173">
        <v>792691942.71000004</v>
      </c>
      <c r="F1173">
        <v>768093</v>
      </c>
      <c r="G1173" s="3" t="str">
        <f>INDEX(HelperTables!$B$2:$B$13,MATCH(D1173,HelperTables!$A$2:$A$13,0))</f>
        <v>Homeowners Multi-Peril</v>
      </c>
      <c r="H1173" s="3" t="str">
        <f t="shared" si="18"/>
        <v>400,000 to 499,999</v>
      </c>
    </row>
    <row r="1174" spans="1:8" x14ac:dyDescent="0.25">
      <c r="A1174">
        <v>2018</v>
      </c>
      <c r="B1174">
        <v>2016</v>
      </c>
      <c r="C1174" t="s">
        <v>53</v>
      </c>
      <c r="D1174">
        <v>3</v>
      </c>
      <c r="E1174">
        <v>1663898327.4400001</v>
      </c>
      <c r="F1174">
        <v>999910</v>
      </c>
      <c r="G1174" s="3" t="str">
        <f>INDEX(HelperTables!$B$2:$B$13,MATCH(D1174,HelperTables!$A$2:$A$13,0))</f>
        <v>Homeowners Multi-Peril</v>
      </c>
      <c r="H1174" s="3" t="str">
        <f t="shared" si="18"/>
        <v xml:space="preserve">500,000 and over  </v>
      </c>
    </row>
    <row r="1175" spans="1:8" x14ac:dyDescent="0.25">
      <c r="A1175">
        <v>2018</v>
      </c>
      <c r="B1175">
        <v>2017</v>
      </c>
      <c r="C1175" t="s">
        <v>63</v>
      </c>
      <c r="D1175">
        <v>3</v>
      </c>
      <c r="E1175">
        <v>8381</v>
      </c>
      <c r="F1175">
        <v>31</v>
      </c>
      <c r="G1175" s="3" t="str">
        <f>INDEX(HelperTables!$B$2:$B$13,MATCH(D1175,HelperTables!$A$2:$A$13,0))</f>
        <v>Homeowners Multi-Peril</v>
      </c>
      <c r="H1175" s="3" t="str">
        <f t="shared" si="18"/>
        <v xml:space="preserve">49,999 and under  </v>
      </c>
    </row>
    <row r="1176" spans="1:8" x14ac:dyDescent="0.25">
      <c r="A1176">
        <v>2018</v>
      </c>
      <c r="B1176">
        <v>2017</v>
      </c>
      <c r="C1176" t="s">
        <v>52</v>
      </c>
      <c r="D1176">
        <v>3</v>
      </c>
      <c r="E1176">
        <v>116058.21</v>
      </c>
      <c r="F1176">
        <v>375</v>
      </c>
      <c r="G1176" s="3" t="str">
        <f>INDEX(HelperTables!$B$2:$B$13,MATCH(D1176,HelperTables!$A$2:$A$13,0))</f>
        <v>Homeowners Multi-Peril</v>
      </c>
      <c r="H1176" s="3" t="str">
        <f t="shared" si="18"/>
        <v xml:space="preserve">50,000 to 74,999  </v>
      </c>
    </row>
    <row r="1177" spans="1:8" x14ac:dyDescent="0.25">
      <c r="A1177">
        <v>2018</v>
      </c>
      <c r="B1177">
        <v>2017</v>
      </c>
      <c r="C1177" t="s">
        <v>54</v>
      </c>
      <c r="D1177">
        <v>3</v>
      </c>
      <c r="E1177">
        <v>538054.92000000004</v>
      </c>
      <c r="F1177">
        <v>1225</v>
      </c>
      <c r="G1177" s="3" t="str">
        <f>INDEX(HelperTables!$B$2:$B$13,MATCH(D1177,HelperTables!$A$2:$A$13,0))</f>
        <v>Homeowners Multi-Peril</v>
      </c>
      <c r="H1177" s="3" t="str">
        <f t="shared" si="18"/>
        <v xml:space="preserve">75,000 to 99,999  </v>
      </c>
    </row>
    <row r="1178" spans="1:8" x14ac:dyDescent="0.25">
      <c r="A1178">
        <v>2018</v>
      </c>
      <c r="B1178">
        <v>2017</v>
      </c>
      <c r="C1178" t="s">
        <v>4</v>
      </c>
      <c r="D1178">
        <v>3</v>
      </c>
      <c r="E1178">
        <v>3993894.65</v>
      </c>
      <c r="F1178">
        <v>8376</v>
      </c>
      <c r="G1178" s="3" t="str">
        <f>INDEX(HelperTables!$B$2:$B$13,MATCH(D1178,HelperTables!$A$2:$A$13,0))</f>
        <v>Homeowners Multi-Peril</v>
      </c>
      <c r="H1178" s="3" t="str">
        <f t="shared" si="18"/>
        <v>100,000 to 124,999</v>
      </c>
    </row>
    <row r="1179" spans="1:8" x14ac:dyDescent="0.25">
      <c r="A1179">
        <v>2018</v>
      </c>
      <c r="B1179">
        <v>2017</v>
      </c>
      <c r="C1179" t="s">
        <v>5</v>
      </c>
      <c r="D1179">
        <v>3</v>
      </c>
      <c r="E1179">
        <v>17387451.43</v>
      </c>
      <c r="F1179">
        <v>34184</v>
      </c>
      <c r="G1179" s="3" t="str">
        <f>INDEX(HelperTables!$B$2:$B$13,MATCH(D1179,HelperTables!$A$2:$A$13,0))</f>
        <v>Homeowners Multi-Peril</v>
      </c>
      <c r="H1179" s="3" t="str">
        <f t="shared" si="18"/>
        <v>125,000 to 149,999</v>
      </c>
    </row>
    <row r="1180" spans="1:8" x14ac:dyDescent="0.25">
      <c r="A1180">
        <v>2018</v>
      </c>
      <c r="B1180">
        <v>2017</v>
      </c>
      <c r="C1180" t="s">
        <v>6</v>
      </c>
      <c r="D1180">
        <v>3</v>
      </c>
      <c r="E1180">
        <v>46561295.119999997</v>
      </c>
      <c r="F1180">
        <v>84615</v>
      </c>
      <c r="G1180" s="3" t="str">
        <f>INDEX(HelperTables!$B$2:$B$13,MATCH(D1180,HelperTables!$A$2:$A$13,0))</f>
        <v>Homeowners Multi-Peril</v>
      </c>
      <c r="H1180" s="3" t="str">
        <f t="shared" si="18"/>
        <v>150,000 to 174,999</v>
      </c>
    </row>
    <row r="1181" spans="1:8" x14ac:dyDescent="0.25">
      <c r="A1181">
        <v>2018</v>
      </c>
      <c r="B1181">
        <v>2017</v>
      </c>
      <c r="C1181" t="s">
        <v>7</v>
      </c>
      <c r="D1181">
        <v>3</v>
      </c>
      <c r="E1181">
        <v>89097054.060000002</v>
      </c>
      <c r="F1181">
        <v>151270</v>
      </c>
      <c r="G1181" s="3" t="str">
        <f>INDEX(HelperTables!$B$2:$B$13,MATCH(D1181,HelperTables!$A$2:$A$13,0))</f>
        <v>Homeowners Multi-Peril</v>
      </c>
      <c r="H1181" s="3" t="str">
        <f t="shared" si="18"/>
        <v>175,000 to 199,999</v>
      </c>
    </row>
    <row r="1182" spans="1:8" x14ac:dyDescent="0.25">
      <c r="A1182">
        <v>2018</v>
      </c>
      <c r="B1182">
        <v>2017</v>
      </c>
      <c r="C1182" t="s">
        <v>1</v>
      </c>
      <c r="D1182">
        <v>3</v>
      </c>
      <c r="E1182">
        <v>827216095.92999995</v>
      </c>
      <c r="F1182">
        <v>1190004</v>
      </c>
      <c r="G1182" s="3" t="str">
        <f>INDEX(HelperTables!$B$2:$B$13,MATCH(D1182,HelperTables!$A$2:$A$13,0))</f>
        <v>Homeowners Multi-Peril</v>
      </c>
      <c r="H1182" s="3" t="str">
        <f t="shared" si="18"/>
        <v>200,000 to 299,999</v>
      </c>
    </row>
    <row r="1183" spans="1:8" x14ac:dyDescent="0.25">
      <c r="A1183">
        <v>2018</v>
      </c>
      <c r="B1183">
        <v>2017</v>
      </c>
      <c r="C1183" t="s">
        <v>2</v>
      </c>
      <c r="D1183">
        <v>3</v>
      </c>
      <c r="E1183">
        <v>1090344118.3</v>
      </c>
      <c r="F1183">
        <v>1285933</v>
      </c>
      <c r="G1183" s="3" t="str">
        <f>INDEX(HelperTables!$B$2:$B$13,MATCH(D1183,HelperTables!$A$2:$A$13,0))</f>
        <v>Homeowners Multi-Peril</v>
      </c>
      <c r="H1183" s="3" t="str">
        <f t="shared" si="18"/>
        <v>300,000 to 399,999</v>
      </c>
    </row>
    <row r="1184" spans="1:8" x14ac:dyDescent="0.25">
      <c r="A1184">
        <v>2018</v>
      </c>
      <c r="B1184">
        <v>2017</v>
      </c>
      <c r="C1184" t="s">
        <v>3</v>
      </c>
      <c r="D1184">
        <v>3</v>
      </c>
      <c r="E1184">
        <v>832618826.96000004</v>
      </c>
      <c r="F1184">
        <v>815039</v>
      </c>
      <c r="G1184" s="3" t="str">
        <f>INDEX(HelperTables!$B$2:$B$13,MATCH(D1184,HelperTables!$A$2:$A$13,0))</f>
        <v>Homeowners Multi-Peril</v>
      </c>
      <c r="H1184" s="3" t="str">
        <f t="shared" si="18"/>
        <v>400,000 to 499,999</v>
      </c>
    </row>
    <row r="1185" spans="1:8" x14ac:dyDescent="0.25">
      <c r="A1185">
        <v>2018</v>
      </c>
      <c r="B1185">
        <v>2017</v>
      </c>
      <c r="C1185" t="s">
        <v>53</v>
      </c>
      <c r="D1185">
        <v>3</v>
      </c>
      <c r="E1185">
        <v>1801633205.99</v>
      </c>
      <c r="F1185">
        <v>1095386</v>
      </c>
      <c r="G1185" s="3" t="str">
        <f>INDEX(HelperTables!$B$2:$B$13,MATCH(D1185,HelperTables!$A$2:$A$13,0))</f>
        <v>Homeowners Multi-Peril</v>
      </c>
      <c r="H1185" s="3" t="str">
        <f t="shared" si="18"/>
        <v xml:space="preserve">500,000 and over  </v>
      </c>
    </row>
    <row r="1186" spans="1:8" x14ac:dyDescent="0.25">
      <c r="A1186">
        <v>2018</v>
      </c>
      <c r="B1186">
        <v>2016</v>
      </c>
      <c r="C1186" t="s">
        <v>56</v>
      </c>
      <c r="D1186">
        <v>4</v>
      </c>
      <c r="E1186">
        <v>57900154.93</v>
      </c>
      <c r="F1186">
        <v>388547</v>
      </c>
      <c r="G1186" s="3" t="str">
        <f>INDEX(HelperTables!$B$2:$B$13,MATCH(D1186,HelperTables!$A$2:$A$13,0))</f>
        <v>Renters (Tenant)</v>
      </c>
      <c r="H1186" s="3" t="str">
        <f t="shared" si="18"/>
        <v xml:space="preserve">13,999 and under  </v>
      </c>
    </row>
    <row r="1187" spans="1:8" x14ac:dyDescent="0.25">
      <c r="A1187">
        <v>2018</v>
      </c>
      <c r="B1187">
        <v>2016</v>
      </c>
      <c r="C1187" t="s">
        <v>57</v>
      </c>
      <c r="D1187">
        <v>4</v>
      </c>
      <c r="E1187">
        <v>57048809.82</v>
      </c>
      <c r="F1187">
        <v>367521</v>
      </c>
      <c r="G1187" s="3" t="str">
        <f>INDEX(HelperTables!$B$2:$B$13,MATCH(D1187,HelperTables!$A$2:$A$13,0))</f>
        <v>Renters (Tenant)</v>
      </c>
      <c r="H1187" s="3" t="str">
        <f t="shared" si="18"/>
        <v xml:space="preserve">14,000 to 19,999  </v>
      </c>
    </row>
    <row r="1188" spans="1:8" x14ac:dyDescent="0.25">
      <c r="A1188">
        <v>2018</v>
      </c>
      <c r="B1188">
        <v>2016</v>
      </c>
      <c r="C1188" t="s">
        <v>58</v>
      </c>
      <c r="D1188">
        <v>4</v>
      </c>
      <c r="E1188">
        <v>82350368.049999997</v>
      </c>
      <c r="F1188">
        <v>473333</v>
      </c>
      <c r="G1188" s="3" t="str">
        <f>INDEX(HelperTables!$B$2:$B$13,MATCH(D1188,HelperTables!$A$2:$A$13,0))</f>
        <v>Renters (Tenant)</v>
      </c>
      <c r="H1188" s="3" t="str">
        <f t="shared" si="18"/>
        <v xml:space="preserve">20,000 to 25,999  </v>
      </c>
    </row>
    <row r="1189" spans="1:8" x14ac:dyDescent="0.25">
      <c r="A1189">
        <v>2018</v>
      </c>
      <c r="B1189">
        <v>2016</v>
      </c>
      <c r="C1189" t="s">
        <v>59</v>
      </c>
      <c r="D1189">
        <v>4</v>
      </c>
      <c r="E1189">
        <v>56287860.340000004</v>
      </c>
      <c r="F1189">
        <v>288790</v>
      </c>
      <c r="G1189" s="3" t="str">
        <f>INDEX(HelperTables!$B$2:$B$13,MATCH(D1189,HelperTables!$A$2:$A$13,0))</f>
        <v>Renters (Tenant)</v>
      </c>
      <c r="H1189" s="3" t="str">
        <f t="shared" si="18"/>
        <v xml:space="preserve">26,000 to 31,999  </v>
      </c>
    </row>
    <row r="1190" spans="1:8" x14ac:dyDescent="0.25">
      <c r="A1190">
        <v>2018</v>
      </c>
      <c r="B1190">
        <v>2016</v>
      </c>
      <c r="C1190" t="s">
        <v>60</v>
      </c>
      <c r="D1190">
        <v>4</v>
      </c>
      <c r="E1190">
        <v>19986939.190000001</v>
      </c>
      <c r="F1190">
        <v>103631</v>
      </c>
      <c r="G1190" s="3" t="str">
        <f>INDEX(HelperTables!$B$2:$B$13,MATCH(D1190,HelperTables!$A$2:$A$13,0))</f>
        <v>Renters (Tenant)</v>
      </c>
      <c r="H1190" s="3" t="str">
        <f t="shared" si="18"/>
        <v xml:space="preserve">32,000 to 37,999  </v>
      </c>
    </row>
    <row r="1191" spans="1:8" x14ac:dyDescent="0.25">
      <c r="A1191">
        <v>2018</v>
      </c>
      <c r="B1191">
        <v>2016</v>
      </c>
      <c r="C1191" t="s">
        <v>61</v>
      </c>
      <c r="D1191">
        <v>4</v>
      </c>
      <c r="E1191">
        <v>19789116.98</v>
      </c>
      <c r="F1191">
        <v>89896</v>
      </c>
      <c r="G1191" s="3" t="str">
        <f>INDEX(HelperTables!$B$2:$B$13,MATCH(D1191,HelperTables!$A$2:$A$13,0))</f>
        <v>Renters (Tenant)</v>
      </c>
      <c r="H1191" s="3" t="str">
        <f t="shared" si="18"/>
        <v xml:space="preserve">38,000 to 43,999  </v>
      </c>
    </row>
    <row r="1192" spans="1:8" x14ac:dyDescent="0.25">
      <c r="A1192">
        <v>2018</v>
      </c>
      <c r="B1192">
        <v>2016</v>
      </c>
      <c r="C1192" t="s">
        <v>62</v>
      </c>
      <c r="D1192">
        <v>4</v>
      </c>
      <c r="E1192">
        <v>8449268.5199999996</v>
      </c>
      <c r="F1192">
        <v>38049</v>
      </c>
      <c r="G1192" s="3" t="str">
        <f>INDEX(HelperTables!$B$2:$B$13,MATCH(D1192,HelperTables!$A$2:$A$13,0))</f>
        <v>Renters (Tenant)</v>
      </c>
      <c r="H1192" s="3" t="str">
        <f t="shared" si="18"/>
        <v xml:space="preserve">44,000 to 49,999  </v>
      </c>
    </row>
    <row r="1193" spans="1:8" x14ac:dyDescent="0.25">
      <c r="A1193">
        <v>2018</v>
      </c>
      <c r="B1193">
        <v>2016</v>
      </c>
      <c r="C1193" t="s">
        <v>52</v>
      </c>
      <c r="D1193">
        <v>4</v>
      </c>
      <c r="E1193">
        <v>49283075.350000001</v>
      </c>
      <c r="F1193">
        <v>175848</v>
      </c>
      <c r="G1193" s="3" t="str">
        <f>INDEX(HelperTables!$B$2:$B$13,MATCH(D1193,HelperTables!$A$2:$A$13,0))</f>
        <v>Renters (Tenant)</v>
      </c>
      <c r="H1193" s="3" t="str">
        <f t="shared" si="18"/>
        <v xml:space="preserve">50,000 to 74,999  </v>
      </c>
    </row>
    <row r="1194" spans="1:8" x14ac:dyDescent="0.25">
      <c r="A1194">
        <v>2018</v>
      </c>
      <c r="B1194">
        <v>2016</v>
      </c>
      <c r="C1194" t="s">
        <v>54</v>
      </c>
      <c r="D1194">
        <v>4</v>
      </c>
      <c r="E1194">
        <v>15812722.65</v>
      </c>
      <c r="F1194">
        <v>43972</v>
      </c>
      <c r="G1194" s="3" t="str">
        <f>INDEX(HelperTables!$B$2:$B$13,MATCH(D1194,HelperTables!$A$2:$A$13,0))</f>
        <v>Renters (Tenant)</v>
      </c>
      <c r="H1194" s="3" t="str">
        <f t="shared" si="18"/>
        <v xml:space="preserve">75,000 to 99,999  </v>
      </c>
    </row>
    <row r="1195" spans="1:8" x14ac:dyDescent="0.25">
      <c r="A1195">
        <v>2018</v>
      </c>
      <c r="B1195">
        <v>2016</v>
      </c>
      <c r="C1195" t="s">
        <v>55</v>
      </c>
      <c r="D1195">
        <v>4</v>
      </c>
      <c r="E1195">
        <v>41303774.280000001</v>
      </c>
      <c r="F1195">
        <v>73486</v>
      </c>
      <c r="G1195" s="3" t="str">
        <f>INDEX(HelperTables!$B$2:$B$13,MATCH(D1195,HelperTables!$A$2:$A$13,0))</f>
        <v>Renters (Tenant)</v>
      </c>
      <c r="H1195" s="3" t="str">
        <f t="shared" si="18"/>
        <v xml:space="preserve">100,000 and over  </v>
      </c>
    </row>
    <row r="1196" spans="1:8" x14ac:dyDescent="0.25">
      <c r="A1196">
        <v>2018</v>
      </c>
      <c r="B1196">
        <v>2017</v>
      </c>
      <c r="C1196" t="s">
        <v>56</v>
      </c>
      <c r="D1196">
        <v>4</v>
      </c>
      <c r="E1196">
        <v>56855776.549999997</v>
      </c>
      <c r="F1196">
        <v>409475</v>
      </c>
      <c r="G1196" s="3" t="str">
        <f>INDEX(HelperTables!$B$2:$B$13,MATCH(D1196,HelperTables!$A$2:$A$13,0))</f>
        <v>Renters (Tenant)</v>
      </c>
      <c r="H1196" s="3" t="str">
        <f t="shared" si="18"/>
        <v xml:space="preserve">13,999 and under  </v>
      </c>
    </row>
    <row r="1197" spans="1:8" x14ac:dyDescent="0.25">
      <c r="A1197">
        <v>2018</v>
      </c>
      <c r="B1197">
        <v>2017</v>
      </c>
      <c r="C1197" t="s">
        <v>57</v>
      </c>
      <c r="D1197">
        <v>4</v>
      </c>
      <c r="E1197">
        <v>57242703.259999998</v>
      </c>
      <c r="F1197">
        <v>395428</v>
      </c>
      <c r="G1197" s="3" t="str">
        <f>INDEX(HelperTables!$B$2:$B$13,MATCH(D1197,HelperTables!$A$2:$A$13,0))</f>
        <v>Renters (Tenant)</v>
      </c>
      <c r="H1197" s="3" t="str">
        <f t="shared" si="18"/>
        <v xml:space="preserve">14,000 to 19,999  </v>
      </c>
    </row>
    <row r="1198" spans="1:8" x14ac:dyDescent="0.25">
      <c r="A1198">
        <v>2018</v>
      </c>
      <c r="B1198">
        <v>2017</v>
      </c>
      <c r="C1198" t="s">
        <v>58</v>
      </c>
      <c r="D1198">
        <v>4</v>
      </c>
      <c r="E1198">
        <v>82932971.069999993</v>
      </c>
      <c r="F1198">
        <v>519821</v>
      </c>
      <c r="G1198" s="3" t="str">
        <f>INDEX(HelperTables!$B$2:$B$13,MATCH(D1198,HelperTables!$A$2:$A$13,0))</f>
        <v>Renters (Tenant)</v>
      </c>
      <c r="H1198" s="3" t="str">
        <f t="shared" si="18"/>
        <v xml:space="preserve">20,000 to 25,999  </v>
      </c>
    </row>
    <row r="1199" spans="1:8" x14ac:dyDescent="0.25">
      <c r="A1199">
        <v>2018</v>
      </c>
      <c r="B1199">
        <v>2017</v>
      </c>
      <c r="C1199" t="s">
        <v>59</v>
      </c>
      <c r="D1199">
        <v>4</v>
      </c>
      <c r="E1199">
        <v>56321119.310000002</v>
      </c>
      <c r="F1199">
        <v>308750</v>
      </c>
      <c r="G1199" s="3" t="str">
        <f>INDEX(HelperTables!$B$2:$B$13,MATCH(D1199,HelperTables!$A$2:$A$13,0))</f>
        <v>Renters (Tenant)</v>
      </c>
      <c r="H1199" s="3" t="str">
        <f t="shared" si="18"/>
        <v xml:space="preserve">26,000 to 31,999  </v>
      </c>
    </row>
    <row r="1200" spans="1:8" x14ac:dyDescent="0.25">
      <c r="A1200">
        <v>2018</v>
      </c>
      <c r="B1200">
        <v>2017</v>
      </c>
      <c r="C1200" t="s">
        <v>60</v>
      </c>
      <c r="D1200">
        <v>4</v>
      </c>
      <c r="E1200">
        <v>19870486.649999999</v>
      </c>
      <c r="F1200">
        <v>112548</v>
      </c>
      <c r="G1200" s="3" t="str">
        <f>INDEX(HelperTables!$B$2:$B$13,MATCH(D1200,HelperTables!$A$2:$A$13,0))</f>
        <v>Renters (Tenant)</v>
      </c>
      <c r="H1200" s="3" t="str">
        <f t="shared" si="18"/>
        <v xml:space="preserve">32,000 to 37,999  </v>
      </c>
    </row>
    <row r="1201" spans="1:8" x14ac:dyDescent="0.25">
      <c r="A1201">
        <v>2018</v>
      </c>
      <c r="B1201">
        <v>2017</v>
      </c>
      <c r="C1201" t="s">
        <v>61</v>
      </c>
      <c r="D1201">
        <v>4</v>
      </c>
      <c r="E1201">
        <v>18764999.43</v>
      </c>
      <c r="F1201">
        <v>93806</v>
      </c>
      <c r="G1201" s="3" t="str">
        <f>INDEX(HelperTables!$B$2:$B$13,MATCH(D1201,HelperTables!$A$2:$A$13,0))</f>
        <v>Renters (Tenant)</v>
      </c>
      <c r="H1201" s="3" t="str">
        <f t="shared" si="18"/>
        <v xml:space="preserve">38,000 to 43,999  </v>
      </c>
    </row>
    <row r="1202" spans="1:8" x14ac:dyDescent="0.25">
      <c r="A1202">
        <v>2018</v>
      </c>
      <c r="B1202">
        <v>2017</v>
      </c>
      <c r="C1202" t="s">
        <v>62</v>
      </c>
      <c r="D1202">
        <v>4</v>
      </c>
      <c r="E1202">
        <v>8378232.1100000003</v>
      </c>
      <c r="F1202">
        <v>42376</v>
      </c>
      <c r="G1202" s="3" t="str">
        <f>INDEX(HelperTables!$B$2:$B$13,MATCH(D1202,HelperTables!$A$2:$A$13,0))</f>
        <v>Renters (Tenant)</v>
      </c>
      <c r="H1202" s="3" t="str">
        <f t="shared" si="18"/>
        <v xml:space="preserve">44,000 to 49,999  </v>
      </c>
    </row>
    <row r="1203" spans="1:8" x14ac:dyDescent="0.25">
      <c r="A1203">
        <v>2018</v>
      </c>
      <c r="B1203">
        <v>2017</v>
      </c>
      <c r="C1203" t="s">
        <v>52</v>
      </c>
      <c r="D1203">
        <v>4</v>
      </c>
      <c r="E1203">
        <v>45978741.049999997</v>
      </c>
      <c r="F1203">
        <v>189703</v>
      </c>
      <c r="G1203" s="3" t="str">
        <f>INDEX(HelperTables!$B$2:$B$13,MATCH(D1203,HelperTables!$A$2:$A$13,0))</f>
        <v>Renters (Tenant)</v>
      </c>
      <c r="H1203" s="3" t="str">
        <f t="shared" si="18"/>
        <v xml:space="preserve">50,000 to 74,999  </v>
      </c>
    </row>
    <row r="1204" spans="1:8" x14ac:dyDescent="0.25">
      <c r="A1204">
        <v>2018</v>
      </c>
      <c r="B1204">
        <v>2017</v>
      </c>
      <c r="C1204" t="s">
        <v>54</v>
      </c>
      <c r="D1204">
        <v>4</v>
      </c>
      <c r="E1204">
        <v>14328312.25</v>
      </c>
      <c r="F1204">
        <v>45473</v>
      </c>
      <c r="G1204" s="3" t="str">
        <f>INDEX(HelperTables!$B$2:$B$13,MATCH(D1204,HelperTables!$A$2:$A$13,0))</f>
        <v>Renters (Tenant)</v>
      </c>
      <c r="H1204" s="3" t="str">
        <f t="shared" si="18"/>
        <v xml:space="preserve">75,000 to 99,999  </v>
      </c>
    </row>
    <row r="1205" spans="1:8" x14ac:dyDescent="0.25">
      <c r="A1205">
        <v>2018</v>
      </c>
      <c r="B1205">
        <v>2017</v>
      </c>
      <c r="C1205" t="s">
        <v>55</v>
      </c>
      <c r="D1205">
        <v>4</v>
      </c>
      <c r="E1205">
        <v>39154353.969999999</v>
      </c>
      <c r="F1205">
        <v>79397</v>
      </c>
      <c r="G1205" s="3" t="str">
        <f>INDEX(HelperTables!$B$2:$B$13,MATCH(D1205,HelperTables!$A$2:$A$13,0))</f>
        <v>Renters (Tenant)</v>
      </c>
      <c r="H1205" s="3" t="str">
        <f t="shared" si="18"/>
        <v xml:space="preserve">100,000 and over  </v>
      </c>
    </row>
    <row r="1206" spans="1:8" x14ac:dyDescent="0.25">
      <c r="A1206">
        <v>2018</v>
      </c>
      <c r="B1206">
        <v>2016</v>
      </c>
      <c r="C1206" t="s">
        <v>63</v>
      </c>
      <c r="D1206">
        <v>5</v>
      </c>
      <c r="E1206">
        <v>3202.48</v>
      </c>
      <c r="F1206">
        <v>5</v>
      </c>
      <c r="G1206" s="3" t="str">
        <f>INDEX(HelperTables!$B$2:$B$13,MATCH(D1206,HelperTables!$A$2:$A$13,0))</f>
        <v>Homeowners Multi-Peril</v>
      </c>
      <c r="H1206" s="3" t="str">
        <f t="shared" si="18"/>
        <v xml:space="preserve">49,999 and under  </v>
      </c>
    </row>
    <row r="1207" spans="1:8" x14ac:dyDescent="0.25">
      <c r="A1207">
        <v>2018</v>
      </c>
      <c r="B1207">
        <v>2016</v>
      </c>
      <c r="C1207" t="s">
        <v>52</v>
      </c>
      <c r="D1207">
        <v>5</v>
      </c>
      <c r="E1207">
        <v>12006.03</v>
      </c>
      <c r="F1207">
        <v>25</v>
      </c>
      <c r="G1207" s="3" t="str">
        <f>INDEX(HelperTables!$B$2:$B$13,MATCH(D1207,HelperTables!$A$2:$A$13,0))</f>
        <v>Homeowners Multi-Peril</v>
      </c>
      <c r="H1207" s="3" t="str">
        <f t="shared" si="18"/>
        <v xml:space="preserve">50,000 to 74,999  </v>
      </c>
    </row>
    <row r="1208" spans="1:8" x14ac:dyDescent="0.25">
      <c r="A1208">
        <v>2018</v>
      </c>
      <c r="B1208">
        <v>2016</v>
      </c>
      <c r="C1208" t="s">
        <v>54</v>
      </c>
      <c r="D1208">
        <v>5</v>
      </c>
      <c r="E1208">
        <v>171683.63</v>
      </c>
      <c r="F1208">
        <v>327</v>
      </c>
      <c r="G1208" s="3" t="str">
        <f>INDEX(HelperTables!$B$2:$B$13,MATCH(D1208,HelperTables!$A$2:$A$13,0))</f>
        <v>Homeowners Multi-Peril</v>
      </c>
      <c r="H1208" s="3" t="str">
        <f t="shared" si="18"/>
        <v xml:space="preserve">75,000 to 99,999  </v>
      </c>
    </row>
    <row r="1209" spans="1:8" x14ac:dyDescent="0.25">
      <c r="A1209">
        <v>2018</v>
      </c>
      <c r="B1209">
        <v>2016</v>
      </c>
      <c r="C1209" t="s">
        <v>4</v>
      </c>
      <c r="D1209">
        <v>5</v>
      </c>
      <c r="E1209">
        <v>1871452.32</v>
      </c>
      <c r="F1209">
        <v>3355</v>
      </c>
      <c r="G1209" s="3" t="str">
        <f>INDEX(HelperTables!$B$2:$B$13,MATCH(D1209,HelperTables!$A$2:$A$13,0))</f>
        <v>Homeowners Multi-Peril</v>
      </c>
      <c r="H1209" s="3" t="str">
        <f t="shared" si="18"/>
        <v>100,000 to 124,999</v>
      </c>
    </row>
    <row r="1210" spans="1:8" x14ac:dyDescent="0.25">
      <c r="A1210">
        <v>2018</v>
      </c>
      <c r="B1210">
        <v>2016</v>
      </c>
      <c r="C1210" t="s">
        <v>5</v>
      </c>
      <c r="D1210">
        <v>5</v>
      </c>
      <c r="E1210">
        <v>9238694.1600000001</v>
      </c>
      <c r="F1210">
        <v>15223</v>
      </c>
      <c r="G1210" s="3" t="str">
        <f>INDEX(HelperTables!$B$2:$B$13,MATCH(D1210,HelperTables!$A$2:$A$13,0))</f>
        <v>Homeowners Multi-Peril</v>
      </c>
      <c r="H1210" s="3" t="str">
        <f t="shared" si="18"/>
        <v>125,000 to 149,999</v>
      </c>
    </row>
    <row r="1211" spans="1:8" x14ac:dyDescent="0.25">
      <c r="A1211">
        <v>2018</v>
      </c>
      <c r="B1211">
        <v>2016</v>
      </c>
      <c r="C1211" t="s">
        <v>6</v>
      </c>
      <c r="D1211">
        <v>5</v>
      </c>
      <c r="E1211">
        <v>24900339.890000001</v>
      </c>
      <c r="F1211">
        <v>38683</v>
      </c>
      <c r="G1211" s="3" t="str">
        <f>INDEX(HelperTables!$B$2:$B$13,MATCH(D1211,HelperTables!$A$2:$A$13,0))</f>
        <v>Homeowners Multi-Peril</v>
      </c>
      <c r="H1211" s="3" t="str">
        <f t="shared" si="18"/>
        <v>150,000 to 174,999</v>
      </c>
    </row>
    <row r="1212" spans="1:8" x14ac:dyDescent="0.25">
      <c r="A1212">
        <v>2018</v>
      </c>
      <c r="B1212">
        <v>2016</v>
      </c>
      <c r="C1212" t="s">
        <v>7</v>
      </c>
      <c r="D1212">
        <v>5</v>
      </c>
      <c r="E1212">
        <v>43910717.130000003</v>
      </c>
      <c r="F1212">
        <v>63676</v>
      </c>
      <c r="G1212" s="3" t="str">
        <f>INDEX(HelperTables!$B$2:$B$13,MATCH(D1212,HelperTables!$A$2:$A$13,0))</f>
        <v>Homeowners Multi-Peril</v>
      </c>
      <c r="H1212" s="3" t="str">
        <f t="shared" si="18"/>
        <v>175,000 to 199,999</v>
      </c>
    </row>
    <row r="1213" spans="1:8" x14ac:dyDescent="0.25">
      <c r="A1213">
        <v>2018</v>
      </c>
      <c r="B1213">
        <v>2016</v>
      </c>
      <c r="C1213" t="s">
        <v>1</v>
      </c>
      <c r="D1213">
        <v>5</v>
      </c>
      <c r="E1213">
        <v>321719304.06999999</v>
      </c>
      <c r="F1213">
        <v>402597</v>
      </c>
      <c r="G1213" s="3" t="str">
        <f>INDEX(HelperTables!$B$2:$B$13,MATCH(D1213,HelperTables!$A$2:$A$13,0))</f>
        <v>Homeowners Multi-Peril</v>
      </c>
      <c r="H1213" s="3" t="str">
        <f t="shared" si="18"/>
        <v>200,000 to 299,999</v>
      </c>
    </row>
    <row r="1214" spans="1:8" x14ac:dyDescent="0.25">
      <c r="A1214">
        <v>2018</v>
      </c>
      <c r="B1214">
        <v>2016</v>
      </c>
      <c r="C1214" t="s">
        <v>2</v>
      </c>
      <c r="D1214">
        <v>5</v>
      </c>
      <c r="E1214">
        <v>315828867.16000003</v>
      </c>
      <c r="F1214">
        <v>329442</v>
      </c>
      <c r="G1214" s="3" t="str">
        <f>INDEX(HelperTables!$B$2:$B$13,MATCH(D1214,HelperTables!$A$2:$A$13,0))</f>
        <v>Homeowners Multi-Peril</v>
      </c>
      <c r="H1214" s="3" t="str">
        <f t="shared" si="18"/>
        <v>300,000 to 399,999</v>
      </c>
    </row>
    <row r="1215" spans="1:8" x14ac:dyDescent="0.25">
      <c r="A1215">
        <v>2018</v>
      </c>
      <c r="B1215">
        <v>2016</v>
      </c>
      <c r="C1215" t="s">
        <v>3</v>
      </c>
      <c r="D1215">
        <v>5</v>
      </c>
      <c r="E1215">
        <v>218357394.38999999</v>
      </c>
      <c r="F1215">
        <v>190049</v>
      </c>
      <c r="G1215" s="3" t="str">
        <f>INDEX(HelperTables!$B$2:$B$13,MATCH(D1215,HelperTables!$A$2:$A$13,0))</f>
        <v>Homeowners Multi-Peril</v>
      </c>
      <c r="H1215" s="3" t="str">
        <f t="shared" si="18"/>
        <v>400,000 to 499,999</v>
      </c>
    </row>
    <row r="1216" spans="1:8" x14ac:dyDescent="0.25">
      <c r="A1216">
        <v>2018</v>
      </c>
      <c r="B1216">
        <v>2016</v>
      </c>
      <c r="C1216" t="s">
        <v>53</v>
      </c>
      <c r="D1216">
        <v>5</v>
      </c>
      <c r="E1216">
        <v>708848636.88</v>
      </c>
      <c r="F1216">
        <v>279342</v>
      </c>
      <c r="G1216" s="3" t="str">
        <f>INDEX(HelperTables!$B$2:$B$13,MATCH(D1216,HelperTables!$A$2:$A$13,0))</f>
        <v>Homeowners Multi-Peril</v>
      </c>
      <c r="H1216" s="3" t="str">
        <f t="shared" si="18"/>
        <v xml:space="preserve">500,000 and over  </v>
      </c>
    </row>
    <row r="1217" spans="1:8" x14ac:dyDescent="0.25">
      <c r="A1217">
        <v>2018</v>
      </c>
      <c r="B1217">
        <v>2017</v>
      </c>
      <c r="C1217" t="s">
        <v>63</v>
      </c>
      <c r="D1217">
        <v>5</v>
      </c>
      <c r="E1217">
        <v>-12683.74</v>
      </c>
      <c r="F1217">
        <v>13</v>
      </c>
      <c r="G1217" s="3" t="str">
        <f>INDEX(HelperTables!$B$2:$B$13,MATCH(D1217,HelperTables!$A$2:$A$13,0))</f>
        <v>Homeowners Multi-Peril</v>
      </c>
      <c r="H1217" s="3" t="str">
        <f t="shared" si="18"/>
        <v xml:space="preserve">49,999 and under  </v>
      </c>
    </row>
    <row r="1218" spans="1:8" x14ac:dyDescent="0.25">
      <c r="A1218">
        <v>2018</v>
      </c>
      <c r="B1218">
        <v>2017</v>
      </c>
      <c r="C1218" t="s">
        <v>52</v>
      </c>
      <c r="D1218">
        <v>5</v>
      </c>
      <c r="E1218">
        <v>24664.93</v>
      </c>
      <c r="F1218">
        <v>45</v>
      </c>
      <c r="G1218" s="3" t="str">
        <f>INDEX(HelperTables!$B$2:$B$13,MATCH(D1218,HelperTables!$A$2:$A$13,0))</f>
        <v>Homeowners Multi-Peril</v>
      </c>
      <c r="H1218" s="3" t="str">
        <f t="shared" ref="H1218:H1281" si="19">IF(OR(LEFT(C1218,2)="25",LEFT(C1218,2)="24"),"49,999 and under",C1218)</f>
        <v xml:space="preserve">50,000 to 74,999  </v>
      </c>
    </row>
    <row r="1219" spans="1:8" x14ac:dyDescent="0.25">
      <c r="A1219">
        <v>2018</v>
      </c>
      <c r="B1219">
        <v>2017</v>
      </c>
      <c r="C1219" t="s">
        <v>54</v>
      </c>
      <c r="D1219">
        <v>5</v>
      </c>
      <c r="E1219">
        <v>129284.32</v>
      </c>
      <c r="F1219">
        <v>282</v>
      </c>
      <c r="G1219" s="3" t="str">
        <f>INDEX(HelperTables!$B$2:$B$13,MATCH(D1219,HelperTables!$A$2:$A$13,0))</f>
        <v>Homeowners Multi-Peril</v>
      </c>
      <c r="H1219" s="3" t="str">
        <f t="shared" si="19"/>
        <v xml:space="preserve">75,000 to 99,999  </v>
      </c>
    </row>
    <row r="1220" spans="1:8" x14ac:dyDescent="0.25">
      <c r="A1220">
        <v>2018</v>
      </c>
      <c r="B1220">
        <v>2017</v>
      </c>
      <c r="C1220" t="s">
        <v>4</v>
      </c>
      <c r="D1220">
        <v>5</v>
      </c>
      <c r="E1220">
        <v>1569085.91</v>
      </c>
      <c r="F1220">
        <v>2867</v>
      </c>
      <c r="G1220" s="3" t="str">
        <f>INDEX(HelperTables!$B$2:$B$13,MATCH(D1220,HelperTables!$A$2:$A$13,0))</f>
        <v>Homeowners Multi-Peril</v>
      </c>
      <c r="H1220" s="3" t="str">
        <f t="shared" si="19"/>
        <v>100,000 to 124,999</v>
      </c>
    </row>
    <row r="1221" spans="1:8" x14ac:dyDescent="0.25">
      <c r="A1221">
        <v>2018</v>
      </c>
      <c r="B1221">
        <v>2017</v>
      </c>
      <c r="C1221" t="s">
        <v>5</v>
      </c>
      <c r="D1221">
        <v>5</v>
      </c>
      <c r="E1221">
        <v>8016361.4100000001</v>
      </c>
      <c r="F1221">
        <v>13182</v>
      </c>
      <c r="G1221" s="3" t="str">
        <f>INDEX(HelperTables!$B$2:$B$13,MATCH(D1221,HelperTables!$A$2:$A$13,0))</f>
        <v>Homeowners Multi-Peril</v>
      </c>
      <c r="H1221" s="3" t="str">
        <f t="shared" si="19"/>
        <v>125,000 to 149,999</v>
      </c>
    </row>
    <row r="1222" spans="1:8" x14ac:dyDescent="0.25">
      <c r="A1222">
        <v>2018</v>
      </c>
      <c r="B1222">
        <v>2017</v>
      </c>
      <c r="C1222" t="s">
        <v>6</v>
      </c>
      <c r="D1222">
        <v>5</v>
      </c>
      <c r="E1222">
        <v>22705345.370000001</v>
      </c>
      <c r="F1222">
        <v>34724</v>
      </c>
      <c r="G1222" s="3" t="str">
        <f>INDEX(HelperTables!$B$2:$B$13,MATCH(D1222,HelperTables!$A$2:$A$13,0))</f>
        <v>Homeowners Multi-Peril</v>
      </c>
      <c r="H1222" s="3" t="str">
        <f t="shared" si="19"/>
        <v>150,000 to 174,999</v>
      </c>
    </row>
    <row r="1223" spans="1:8" x14ac:dyDescent="0.25">
      <c r="A1223">
        <v>2018</v>
      </c>
      <c r="B1223">
        <v>2017</v>
      </c>
      <c r="C1223" t="s">
        <v>7</v>
      </c>
      <c r="D1223">
        <v>5</v>
      </c>
      <c r="E1223">
        <v>41646583.659999996</v>
      </c>
      <c r="F1223">
        <v>59242</v>
      </c>
      <c r="G1223" s="3" t="str">
        <f>INDEX(HelperTables!$B$2:$B$13,MATCH(D1223,HelperTables!$A$2:$A$13,0))</f>
        <v>Homeowners Multi-Peril</v>
      </c>
      <c r="H1223" s="3" t="str">
        <f t="shared" si="19"/>
        <v>175,000 to 199,999</v>
      </c>
    </row>
    <row r="1224" spans="1:8" x14ac:dyDescent="0.25">
      <c r="A1224">
        <v>2018</v>
      </c>
      <c r="B1224">
        <v>2017</v>
      </c>
      <c r="C1224" t="s">
        <v>1</v>
      </c>
      <c r="D1224">
        <v>5</v>
      </c>
      <c r="E1224">
        <v>317014134.44</v>
      </c>
      <c r="F1224">
        <v>385112</v>
      </c>
      <c r="G1224" s="3" t="str">
        <f>INDEX(HelperTables!$B$2:$B$13,MATCH(D1224,HelperTables!$A$2:$A$13,0))</f>
        <v>Homeowners Multi-Peril</v>
      </c>
      <c r="H1224" s="3" t="str">
        <f t="shared" si="19"/>
        <v>200,000 to 299,999</v>
      </c>
    </row>
    <row r="1225" spans="1:8" x14ac:dyDescent="0.25">
      <c r="A1225">
        <v>2018</v>
      </c>
      <c r="B1225">
        <v>2017</v>
      </c>
      <c r="C1225" t="s">
        <v>2</v>
      </c>
      <c r="D1225">
        <v>5</v>
      </c>
      <c r="E1225">
        <v>327216295.04000002</v>
      </c>
      <c r="F1225">
        <v>329380</v>
      </c>
      <c r="G1225" s="3" t="str">
        <f>INDEX(HelperTables!$B$2:$B$13,MATCH(D1225,HelperTables!$A$2:$A$13,0))</f>
        <v>Homeowners Multi-Peril</v>
      </c>
      <c r="H1225" s="3" t="str">
        <f t="shared" si="19"/>
        <v>300,000 to 399,999</v>
      </c>
    </row>
    <row r="1226" spans="1:8" x14ac:dyDescent="0.25">
      <c r="A1226">
        <v>2018</v>
      </c>
      <c r="B1226">
        <v>2017</v>
      </c>
      <c r="C1226" t="s">
        <v>3</v>
      </c>
      <c r="D1226">
        <v>5</v>
      </c>
      <c r="E1226">
        <v>230463958.27000001</v>
      </c>
      <c r="F1226">
        <v>193729</v>
      </c>
      <c r="G1226" s="3" t="str">
        <f>INDEX(HelperTables!$B$2:$B$13,MATCH(D1226,HelperTables!$A$2:$A$13,0))</f>
        <v>Homeowners Multi-Peril</v>
      </c>
      <c r="H1226" s="3" t="str">
        <f t="shared" si="19"/>
        <v>400,000 to 499,999</v>
      </c>
    </row>
    <row r="1227" spans="1:8" x14ac:dyDescent="0.25">
      <c r="A1227">
        <v>2018</v>
      </c>
      <c r="B1227">
        <v>2017</v>
      </c>
      <c r="C1227" t="s">
        <v>53</v>
      </c>
      <c r="D1227">
        <v>5</v>
      </c>
      <c r="E1227">
        <v>762618743.91999996</v>
      </c>
      <c r="F1227">
        <v>293882</v>
      </c>
      <c r="G1227" s="3" t="str">
        <f>INDEX(HelperTables!$B$2:$B$13,MATCH(D1227,HelperTables!$A$2:$A$13,0))</f>
        <v>Homeowners Multi-Peril</v>
      </c>
      <c r="H1227" s="3" t="str">
        <f t="shared" si="19"/>
        <v xml:space="preserve">500,000 and over  </v>
      </c>
    </row>
    <row r="1228" spans="1:8" x14ac:dyDescent="0.25">
      <c r="A1228">
        <v>2018</v>
      </c>
      <c r="B1228">
        <v>2016</v>
      </c>
      <c r="C1228" t="s">
        <v>56</v>
      </c>
      <c r="D1228">
        <v>6</v>
      </c>
      <c r="E1228">
        <v>58597129.310000002</v>
      </c>
      <c r="F1228">
        <v>168942</v>
      </c>
      <c r="G1228" s="3" t="str">
        <f>INDEX(HelperTables!$B$2:$B$13,MATCH(D1228,HelperTables!$A$2:$A$13,0))</f>
        <v>Condominium Unit Owners</v>
      </c>
      <c r="H1228" s="3" t="str">
        <f t="shared" si="19"/>
        <v xml:space="preserve">13,999 and under  </v>
      </c>
    </row>
    <row r="1229" spans="1:8" x14ac:dyDescent="0.25">
      <c r="A1229">
        <v>2018</v>
      </c>
      <c r="B1229">
        <v>2016</v>
      </c>
      <c r="C1229" t="s">
        <v>57</v>
      </c>
      <c r="D1229">
        <v>6</v>
      </c>
      <c r="E1229">
        <v>22046218.370000001</v>
      </c>
      <c r="F1229">
        <v>54857</v>
      </c>
      <c r="G1229" s="3" t="str">
        <f>INDEX(HelperTables!$B$2:$B$13,MATCH(D1229,HelperTables!$A$2:$A$13,0))</f>
        <v>Condominium Unit Owners</v>
      </c>
      <c r="H1229" s="3" t="str">
        <f t="shared" si="19"/>
        <v xml:space="preserve">14,000 to 19,999  </v>
      </c>
    </row>
    <row r="1230" spans="1:8" x14ac:dyDescent="0.25">
      <c r="A1230">
        <v>2018</v>
      </c>
      <c r="B1230">
        <v>2016</v>
      </c>
      <c r="C1230" t="s">
        <v>58</v>
      </c>
      <c r="D1230">
        <v>6</v>
      </c>
      <c r="E1230">
        <v>41192096.990000002</v>
      </c>
      <c r="F1230">
        <v>102235</v>
      </c>
      <c r="G1230" s="3" t="str">
        <f>INDEX(HelperTables!$B$2:$B$13,MATCH(D1230,HelperTables!$A$2:$A$13,0))</f>
        <v>Condominium Unit Owners</v>
      </c>
      <c r="H1230" s="3" t="str">
        <f t="shared" si="19"/>
        <v xml:space="preserve">20,000 to 25,999  </v>
      </c>
    </row>
    <row r="1231" spans="1:8" x14ac:dyDescent="0.25">
      <c r="A1231">
        <v>2018</v>
      </c>
      <c r="B1231">
        <v>2016</v>
      </c>
      <c r="C1231" t="s">
        <v>59</v>
      </c>
      <c r="D1231">
        <v>6</v>
      </c>
      <c r="E1231">
        <v>30709348.260000002</v>
      </c>
      <c r="F1231">
        <v>76450</v>
      </c>
      <c r="G1231" s="3" t="str">
        <f>INDEX(HelperTables!$B$2:$B$13,MATCH(D1231,HelperTables!$A$2:$A$13,0))</f>
        <v>Condominium Unit Owners</v>
      </c>
      <c r="H1231" s="3" t="str">
        <f t="shared" si="19"/>
        <v xml:space="preserve">26,000 to 31,999  </v>
      </c>
    </row>
    <row r="1232" spans="1:8" x14ac:dyDescent="0.25">
      <c r="A1232">
        <v>2018</v>
      </c>
      <c r="B1232">
        <v>2016</v>
      </c>
      <c r="C1232" t="s">
        <v>60</v>
      </c>
      <c r="D1232">
        <v>6</v>
      </c>
      <c r="E1232">
        <v>15444944.91</v>
      </c>
      <c r="F1232">
        <v>38362</v>
      </c>
      <c r="G1232" s="3" t="str">
        <f>INDEX(HelperTables!$B$2:$B$13,MATCH(D1232,HelperTables!$A$2:$A$13,0))</f>
        <v>Condominium Unit Owners</v>
      </c>
      <c r="H1232" s="3" t="str">
        <f t="shared" si="19"/>
        <v xml:space="preserve">32,000 to 37,999  </v>
      </c>
    </row>
    <row r="1233" spans="1:8" x14ac:dyDescent="0.25">
      <c r="A1233">
        <v>2018</v>
      </c>
      <c r="B1233">
        <v>2016</v>
      </c>
      <c r="C1233" t="s">
        <v>61</v>
      </c>
      <c r="D1233">
        <v>6</v>
      </c>
      <c r="E1233">
        <v>18543815.940000001</v>
      </c>
      <c r="F1233">
        <v>43474</v>
      </c>
      <c r="G1233" s="3" t="str">
        <f>INDEX(HelperTables!$B$2:$B$13,MATCH(D1233,HelperTables!$A$2:$A$13,0))</f>
        <v>Condominium Unit Owners</v>
      </c>
      <c r="H1233" s="3" t="str">
        <f t="shared" si="19"/>
        <v xml:space="preserve">38,000 to 43,999  </v>
      </c>
    </row>
    <row r="1234" spans="1:8" x14ac:dyDescent="0.25">
      <c r="A1234">
        <v>2018</v>
      </c>
      <c r="B1234">
        <v>2016</v>
      </c>
      <c r="C1234" t="s">
        <v>62</v>
      </c>
      <c r="D1234">
        <v>6</v>
      </c>
      <c r="E1234">
        <v>10971086.609999999</v>
      </c>
      <c r="F1234">
        <v>26407</v>
      </c>
      <c r="G1234" s="3" t="str">
        <f>INDEX(HelperTables!$B$2:$B$13,MATCH(D1234,HelperTables!$A$2:$A$13,0))</f>
        <v>Condominium Unit Owners</v>
      </c>
      <c r="H1234" s="3" t="str">
        <f t="shared" si="19"/>
        <v xml:space="preserve">44,000 to 49,999  </v>
      </c>
    </row>
    <row r="1235" spans="1:8" x14ac:dyDescent="0.25">
      <c r="A1235">
        <v>2018</v>
      </c>
      <c r="B1235">
        <v>2016</v>
      </c>
      <c r="C1235" t="s">
        <v>52</v>
      </c>
      <c r="D1235">
        <v>6</v>
      </c>
      <c r="E1235">
        <v>99947112.560000002</v>
      </c>
      <c r="F1235">
        <v>197434</v>
      </c>
      <c r="G1235" s="3" t="str">
        <f>INDEX(HelperTables!$B$2:$B$13,MATCH(D1235,HelperTables!$A$2:$A$13,0))</f>
        <v>Condominium Unit Owners</v>
      </c>
      <c r="H1235" s="3" t="str">
        <f t="shared" si="19"/>
        <v xml:space="preserve">50,000 to 74,999  </v>
      </c>
    </row>
    <row r="1236" spans="1:8" x14ac:dyDescent="0.25">
      <c r="A1236">
        <v>2018</v>
      </c>
      <c r="B1236">
        <v>2016</v>
      </c>
      <c r="C1236" t="s">
        <v>54</v>
      </c>
      <c r="D1236">
        <v>6</v>
      </c>
      <c r="E1236">
        <v>48023397.460000001</v>
      </c>
      <c r="F1236">
        <v>85260</v>
      </c>
      <c r="G1236" s="3" t="str">
        <f>INDEX(HelperTables!$B$2:$B$13,MATCH(D1236,HelperTables!$A$2:$A$13,0))</f>
        <v>Condominium Unit Owners</v>
      </c>
      <c r="H1236" s="3" t="str">
        <f t="shared" si="19"/>
        <v xml:space="preserve">75,000 to 99,999  </v>
      </c>
    </row>
    <row r="1237" spans="1:8" x14ac:dyDescent="0.25">
      <c r="A1237">
        <v>2018</v>
      </c>
      <c r="B1237">
        <v>2016</v>
      </c>
      <c r="C1237" t="s">
        <v>55</v>
      </c>
      <c r="D1237">
        <v>6</v>
      </c>
      <c r="E1237">
        <v>115164290.91</v>
      </c>
      <c r="F1237">
        <v>132479</v>
      </c>
      <c r="G1237" s="3" t="str">
        <f>INDEX(HelperTables!$B$2:$B$13,MATCH(D1237,HelperTables!$A$2:$A$13,0))</f>
        <v>Condominium Unit Owners</v>
      </c>
      <c r="H1237" s="3" t="str">
        <f t="shared" si="19"/>
        <v xml:space="preserve">100,000 and over  </v>
      </c>
    </row>
    <row r="1238" spans="1:8" x14ac:dyDescent="0.25">
      <c r="A1238">
        <v>2018</v>
      </c>
      <c r="B1238">
        <v>2017</v>
      </c>
      <c r="C1238" t="s">
        <v>56</v>
      </c>
      <c r="D1238">
        <v>6</v>
      </c>
      <c r="E1238">
        <v>60500657.200000003</v>
      </c>
      <c r="F1238">
        <v>174034</v>
      </c>
      <c r="G1238" s="3" t="str">
        <f>INDEX(HelperTables!$B$2:$B$13,MATCH(D1238,HelperTables!$A$2:$A$13,0))</f>
        <v>Condominium Unit Owners</v>
      </c>
      <c r="H1238" s="3" t="str">
        <f t="shared" si="19"/>
        <v xml:space="preserve">13,999 and under  </v>
      </c>
    </row>
    <row r="1239" spans="1:8" x14ac:dyDescent="0.25">
      <c r="A1239">
        <v>2018</v>
      </c>
      <c r="B1239">
        <v>2017</v>
      </c>
      <c r="C1239" t="s">
        <v>57</v>
      </c>
      <c r="D1239">
        <v>6</v>
      </c>
      <c r="E1239">
        <v>23935680.710000001</v>
      </c>
      <c r="F1239">
        <v>58438</v>
      </c>
      <c r="G1239" s="3" t="str">
        <f>INDEX(HelperTables!$B$2:$B$13,MATCH(D1239,HelperTables!$A$2:$A$13,0))</f>
        <v>Condominium Unit Owners</v>
      </c>
      <c r="H1239" s="3" t="str">
        <f t="shared" si="19"/>
        <v xml:space="preserve">14,000 to 19,999  </v>
      </c>
    </row>
    <row r="1240" spans="1:8" x14ac:dyDescent="0.25">
      <c r="A1240">
        <v>2018</v>
      </c>
      <c r="B1240">
        <v>2017</v>
      </c>
      <c r="C1240" t="s">
        <v>58</v>
      </c>
      <c r="D1240">
        <v>6</v>
      </c>
      <c r="E1240">
        <v>44177781.07</v>
      </c>
      <c r="F1240">
        <v>109069</v>
      </c>
      <c r="G1240" s="3" t="str">
        <f>INDEX(HelperTables!$B$2:$B$13,MATCH(D1240,HelperTables!$A$2:$A$13,0))</f>
        <v>Condominium Unit Owners</v>
      </c>
      <c r="H1240" s="3" t="str">
        <f t="shared" si="19"/>
        <v xml:space="preserve">20,000 to 25,999  </v>
      </c>
    </row>
    <row r="1241" spans="1:8" x14ac:dyDescent="0.25">
      <c r="A1241">
        <v>2018</v>
      </c>
      <c r="B1241">
        <v>2017</v>
      </c>
      <c r="C1241" t="s">
        <v>59</v>
      </c>
      <c r="D1241">
        <v>6</v>
      </c>
      <c r="E1241">
        <v>33281498.530000001</v>
      </c>
      <c r="F1241">
        <v>81427</v>
      </c>
      <c r="G1241" s="3" t="str">
        <f>INDEX(HelperTables!$B$2:$B$13,MATCH(D1241,HelperTables!$A$2:$A$13,0))</f>
        <v>Condominium Unit Owners</v>
      </c>
      <c r="H1241" s="3" t="str">
        <f t="shared" si="19"/>
        <v xml:space="preserve">26,000 to 31,999  </v>
      </c>
    </row>
    <row r="1242" spans="1:8" x14ac:dyDescent="0.25">
      <c r="A1242">
        <v>2018</v>
      </c>
      <c r="B1242">
        <v>2017</v>
      </c>
      <c r="C1242" t="s">
        <v>60</v>
      </c>
      <c r="D1242">
        <v>6</v>
      </c>
      <c r="E1242">
        <v>15641100.949999999</v>
      </c>
      <c r="F1242">
        <v>38404</v>
      </c>
      <c r="G1242" s="3" t="str">
        <f>INDEX(HelperTables!$B$2:$B$13,MATCH(D1242,HelperTables!$A$2:$A$13,0))</f>
        <v>Condominium Unit Owners</v>
      </c>
      <c r="H1242" s="3" t="str">
        <f t="shared" si="19"/>
        <v xml:space="preserve">32,000 to 37,999  </v>
      </c>
    </row>
    <row r="1243" spans="1:8" x14ac:dyDescent="0.25">
      <c r="A1243">
        <v>2018</v>
      </c>
      <c r="B1243">
        <v>2017</v>
      </c>
      <c r="C1243" t="s">
        <v>61</v>
      </c>
      <c r="D1243">
        <v>6</v>
      </c>
      <c r="E1243">
        <v>18194790.030000001</v>
      </c>
      <c r="F1243">
        <v>41745</v>
      </c>
      <c r="G1243" s="3" t="str">
        <f>INDEX(HelperTables!$B$2:$B$13,MATCH(D1243,HelperTables!$A$2:$A$13,0))</f>
        <v>Condominium Unit Owners</v>
      </c>
      <c r="H1243" s="3" t="str">
        <f t="shared" si="19"/>
        <v xml:space="preserve">38,000 to 43,999  </v>
      </c>
    </row>
    <row r="1244" spans="1:8" x14ac:dyDescent="0.25">
      <c r="A1244">
        <v>2018</v>
      </c>
      <c r="B1244">
        <v>2017</v>
      </c>
      <c r="C1244" t="s">
        <v>62</v>
      </c>
      <c r="D1244">
        <v>6</v>
      </c>
      <c r="E1244">
        <v>11015655.15</v>
      </c>
      <c r="F1244">
        <v>26338</v>
      </c>
      <c r="G1244" s="3" t="str">
        <f>INDEX(HelperTables!$B$2:$B$13,MATCH(D1244,HelperTables!$A$2:$A$13,0))</f>
        <v>Condominium Unit Owners</v>
      </c>
      <c r="H1244" s="3" t="str">
        <f t="shared" si="19"/>
        <v xml:space="preserve">44,000 to 49,999  </v>
      </c>
    </row>
    <row r="1245" spans="1:8" x14ac:dyDescent="0.25">
      <c r="A1245">
        <v>2018</v>
      </c>
      <c r="B1245">
        <v>2017</v>
      </c>
      <c r="C1245" t="s">
        <v>52</v>
      </c>
      <c r="D1245">
        <v>6</v>
      </c>
      <c r="E1245">
        <v>102591525.81999999</v>
      </c>
      <c r="F1245">
        <v>201534</v>
      </c>
      <c r="G1245" s="3" t="str">
        <f>INDEX(HelperTables!$B$2:$B$13,MATCH(D1245,HelperTables!$A$2:$A$13,0))</f>
        <v>Condominium Unit Owners</v>
      </c>
      <c r="H1245" s="3" t="str">
        <f t="shared" si="19"/>
        <v xml:space="preserve">50,000 to 74,999  </v>
      </c>
    </row>
    <row r="1246" spans="1:8" x14ac:dyDescent="0.25">
      <c r="A1246">
        <v>2018</v>
      </c>
      <c r="B1246">
        <v>2017</v>
      </c>
      <c r="C1246" t="s">
        <v>54</v>
      </c>
      <c r="D1246">
        <v>6</v>
      </c>
      <c r="E1246">
        <v>48422935.560000002</v>
      </c>
      <c r="F1246">
        <v>86245</v>
      </c>
      <c r="G1246" s="3" t="str">
        <f>INDEX(HelperTables!$B$2:$B$13,MATCH(D1246,HelperTables!$A$2:$A$13,0))</f>
        <v>Condominium Unit Owners</v>
      </c>
      <c r="H1246" s="3" t="str">
        <f t="shared" si="19"/>
        <v xml:space="preserve">75,000 to 99,999  </v>
      </c>
    </row>
    <row r="1247" spans="1:8" x14ac:dyDescent="0.25">
      <c r="A1247">
        <v>2018</v>
      </c>
      <c r="B1247">
        <v>2017</v>
      </c>
      <c r="C1247" t="s">
        <v>55</v>
      </c>
      <c r="D1247">
        <v>6</v>
      </c>
      <c r="E1247">
        <v>120660530.73999999</v>
      </c>
      <c r="F1247">
        <v>137672</v>
      </c>
      <c r="G1247" s="3" t="str">
        <f>INDEX(HelperTables!$B$2:$B$13,MATCH(D1247,HelperTables!$A$2:$A$13,0))</f>
        <v>Condominium Unit Owners</v>
      </c>
      <c r="H1247" s="3" t="str">
        <f t="shared" si="19"/>
        <v xml:space="preserve">100,000 and over  </v>
      </c>
    </row>
    <row r="1248" spans="1:8" x14ac:dyDescent="0.25">
      <c r="A1248">
        <v>2018</v>
      </c>
      <c r="B1248">
        <v>2016</v>
      </c>
      <c r="C1248" t="s">
        <v>63</v>
      </c>
      <c r="D1248">
        <v>7</v>
      </c>
      <c r="E1248">
        <v>19913466.84</v>
      </c>
      <c r="F1248">
        <v>59627</v>
      </c>
      <c r="G1248" s="3" t="str">
        <f>INDEX(HelperTables!$B$2:$B$13,MATCH(D1248,HelperTables!$A$2:$A$13,0))</f>
        <v>Mobile Homes</v>
      </c>
      <c r="H1248" s="3" t="str">
        <f t="shared" si="19"/>
        <v xml:space="preserve">49,999 and under  </v>
      </c>
    </row>
    <row r="1249" spans="1:8" x14ac:dyDescent="0.25">
      <c r="A1249">
        <v>2018</v>
      </c>
      <c r="B1249">
        <v>2016</v>
      </c>
      <c r="C1249" t="s">
        <v>52</v>
      </c>
      <c r="D1249">
        <v>7</v>
      </c>
      <c r="E1249">
        <v>25348093.91</v>
      </c>
      <c r="F1249">
        <v>54442</v>
      </c>
      <c r="G1249" s="3" t="str">
        <f>INDEX(HelperTables!$B$2:$B$13,MATCH(D1249,HelperTables!$A$2:$A$13,0))</f>
        <v>Mobile Homes</v>
      </c>
      <c r="H1249" s="3" t="str">
        <f t="shared" si="19"/>
        <v xml:space="preserve">50,000 to 74,999  </v>
      </c>
    </row>
    <row r="1250" spans="1:8" x14ac:dyDescent="0.25">
      <c r="A1250">
        <v>2018</v>
      </c>
      <c r="B1250">
        <v>2016</v>
      </c>
      <c r="C1250" t="s">
        <v>54</v>
      </c>
      <c r="D1250">
        <v>7</v>
      </c>
      <c r="E1250">
        <v>34988874.299999997</v>
      </c>
      <c r="F1250">
        <v>59365</v>
      </c>
      <c r="G1250" s="3" t="str">
        <f>INDEX(HelperTables!$B$2:$B$13,MATCH(D1250,HelperTables!$A$2:$A$13,0))</f>
        <v>Mobile Homes</v>
      </c>
      <c r="H1250" s="3" t="str">
        <f t="shared" si="19"/>
        <v xml:space="preserve">75,000 to 99,999  </v>
      </c>
    </row>
    <row r="1251" spans="1:8" x14ac:dyDescent="0.25">
      <c r="A1251">
        <v>2018</v>
      </c>
      <c r="B1251">
        <v>2016</v>
      </c>
      <c r="C1251" t="s">
        <v>4</v>
      </c>
      <c r="D1251">
        <v>7</v>
      </c>
      <c r="E1251">
        <v>36881375.039999999</v>
      </c>
      <c r="F1251">
        <v>53971</v>
      </c>
      <c r="G1251" s="3" t="str">
        <f>INDEX(HelperTables!$B$2:$B$13,MATCH(D1251,HelperTables!$A$2:$A$13,0))</f>
        <v>Mobile Homes</v>
      </c>
      <c r="H1251" s="3" t="str">
        <f t="shared" si="19"/>
        <v>100,000 to 124,999</v>
      </c>
    </row>
    <row r="1252" spans="1:8" x14ac:dyDescent="0.25">
      <c r="A1252">
        <v>2018</v>
      </c>
      <c r="B1252">
        <v>2016</v>
      </c>
      <c r="C1252" t="s">
        <v>5</v>
      </c>
      <c r="D1252">
        <v>7</v>
      </c>
      <c r="E1252">
        <v>22436156.219999999</v>
      </c>
      <c r="F1252">
        <v>28256</v>
      </c>
      <c r="G1252" s="3" t="str">
        <f>INDEX(HelperTables!$B$2:$B$13,MATCH(D1252,HelperTables!$A$2:$A$13,0))</f>
        <v>Mobile Homes</v>
      </c>
      <c r="H1252" s="3" t="str">
        <f t="shared" si="19"/>
        <v>125,000 to 149,999</v>
      </c>
    </row>
    <row r="1253" spans="1:8" x14ac:dyDescent="0.25">
      <c r="A1253">
        <v>2018</v>
      </c>
      <c r="B1253">
        <v>2016</v>
      </c>
      <c r="C1253" t="s">
        <v>6</v>
      </c>
      <c r="D1253">
        <v>7</v>
      </c>
      <c r="E1253">
        <v>14023201.869999999</v>
      </c>
      <c r="F1253">
        <v>15544</v>
      </c>
      <c r="G1253" s="3" t="str">
        <f>INDEX(HelperTables!$B$2:$B$13,MATCH(D1253,HelperTables!$A$2:$A$13,0))</f>
        <v>Mobile Homes</v>
      </c>
      <c r="H1253" s="3" t="str">
        <f t="shared" si="19"/>
        <v>150,000 to 174,999</v>
      </c>
    </row>
    <row r="1254" spans="1:8" x14ac:dyDescent="0.25">
      <c r="A1254">
        <v>2018</v>
      </c>
      <c r="B1254">
        <v>2016</v>
      </c>
      <c r="C1254" t="s">
        <v>7</v>
      </c>
      <c r="D1254">
        <v>7</v>
      </c>
      <c r="E1254">
        <v>6874554.2800000003</v>
      </c>
      <c r="F1254">
        <v>6758</v>
      </c>
      <c r="G1254" s="3" t="str">
        <f>INDEX(HelperTables!$B$2:$B$13,MATCH(D1254,HelperTables!$A$2:$A$13,0))</f>
        <v>Mobile Homes</v>
      </c>
      <c r="H1254" s="3" t="str">
        <f t="shared" si="19"/>
        <v>175,000 to 199,999</v>
      </c>
    </row>
    <row r="1255" spans="1:8" x14ac:dyDescent="0.25">
      <c r="A1255">
        <v>2018</v>
      </c>
      <c r="B1255">
        <v>2016</v>
      </c>
      <c r="C1255" t="s">
        <v>1</v>
      </c>
      <c r="D1255">
        <v>7</v>
      </c>
      <c r="E1255">
        <v>8739733.1500000004</v>
      </c>
      <c r="F1255">
        <v>7385</v>
      </c>
      <c r="G1255" s="3" t="str">
        <f>INDEX(HelperTables!$B$2:$B$13,MATCH(D1255,HelperTables!$A$2:$A$13,0))</f>
        <v>Mobile Homes</v>
      </c>
      <c r="H1255" s="3" t="str">
        <f t="shared" si="19"/>
        <v>200,000 to 299,999</v>
      </c>
    </row>
    <row r="1256" spans="1:8" x14ac:dyDescent="0.25">
      <c r="A1256">
        <v>2018</v>
      </c>
      <c r="B1256">
        <v>2016</v>
      </c>
      <c r="C1256" t="s">
        <v>2</v>
      </c>
      <c r="D1256">
        <v>7</v>
      </c>
      <c r="E1256">
        <v>989712.93</v>
      </c>
      <c r="F1256">
        <v>615</v>
      </c>
      <c r="G1256" s="3" t="str">
        <f>INDEX(HelperTables!$B$2:$B$13,MATCH(D1256,HelperTables!$A$2:$A$13,0))</f>
        <v>Mobile Homes</v>
      </c>
      <c r="H1256" s="3" t="str">
        <f t="shared" si="19"/>
        <v>300,000 to 399,999</v>
      </c>
    </row>
    <row r="1257" spans="1:8" x14ac:dyDescent="0.25">
      <c r="A1257">
        <v>2018</v>
      </c>
      <c r="B1257">
        <v>2016</v>
      </c>
      <c r="C1257" t="s">
        <v>3</v>
      </c>
      <c r="D1257">
        <v>7</v>
      </c>
      <c r="E1257">
        <v>154333</v>
      </c>
      <c r="F1257">
        <v>67</v>
      </c>
      <c r="G1257" s="3" t="str">
        <f>INDEX(HelperTables!$B$2:$B$13,MATCH(D1257,HelperTables!$A$2:$A$13,0))</f>
        <v>Mobile Homes</v>
      </c>
      <c r="H1257" s="3" t="str">
        <f t="shared" si="19"/>
        <v>400,000 to 499,999</v>
      </c>
    </row>
    <row r="1258" spans="1:8" x14ac:dyDescent="0.25">
      <c r="A1258">
        <v>2018</v>
      </c>
      <c r="B1258">
        <v>2016</v>
      </c>
      <c r="C1258" t="s">
        <v>53</v>
      </c>
      <c r="D1258">
        <v>7</v>
      </c>
      <c r="E1258">
        <v>137974</v>
      </c>
      <c r="F1258">
        <v>39</v>
      </c>
      <c r="G1258" s="3" t="str">
        <f>INDEX(HelperTables!$B$2:$B$13,MATCH(D1258,HelperTables!$A$2:$A$13,0))</f>
        <v>Mobile Homes</v>
      </c>
      <c r="H1258" s="3" t="str">
        <f t="shared" si="19"/>
        <v xml:space="preserve">500,000 and over  </v>
      </c>
    </row>
    <row r="1259" spans="1:8" x14ac:dyDescent="0.25">
      <c r="A1259">
        <v>2018</v>
      </c>
      <c r="B1259">
        <v>2017</v>
      </c>
      <c r="C1259" t="s">
        <v>63</v>
      </c>
      <c r="D1259">
        <v>7</v>
      </c>
      <c r="E1259">
        <v>19042233.609999999</v>
      </c>
      <c r="F1259">
        <v>55526</v>
      </c>
      <c r="G1259" s="3" t="str">
        <f>INDEX(HelperTables!$B$2:$B$13,MATCH(D1259,HelperTables!$A$2:$A$13,0))</f>
        <v>Mobile Homes</v>
      </c>
      <c r="H1259" s="3" t="str">
        <f t="shared" si="19"/>
        <v xml:space="preserve">49,999 and under  </v>
      </c>
    </row>
    <row r="1260" spans="1:8" x14ac:dyDescent="0.25">
      <c r="A1260">
        <v>2018</v>
      </c>
      <c r="B1260">
        <v>2017</v>
      </c>
      <c r="C1260" t="s">
        <v>52</v>
      </c>
      <c r="D1260">
        <v>7</v>
      </c>
      <c r="E1260">
        <v>25210166.039999999</v>
      </c>
      <c r="F1260">
        <v>52584</v>
      </c>
      <c r="G1260" s="3" t="str">
        <f>INDEX(HelperTables!$B$2:$B$13,MATCH(D1260,HelperTables!$A$2:$A$13,0))</f>
        <v>Mobile Homes</v>
      </c>
      <c r="H1260" s="3" t="str">
        <f t="shared" si="19"/>
        <v xml:space="preserve">50,000 to 74,999  </v>
      </c>
    </row>
    <row r="1261" spans="1:8" x14ac:dyDescent="0.25">
      <c r="A1261">
        <v>2018</v>
      </c>
      <c r="B1261">
        <v>2017</v>
      </c>
      <c r="C1261" t="s">
        <v>54</v>
      </c>
      <c r="D1261">
        <v>7</v>
      </c>
      <c r="E1261">
        <v>35439184.960000001</v>
      </c>
      <c r="F1261">
        <v>58090</v>
      </c>
      <c r="G1261" s="3" t="str">
        <f>INDEX(HelperTables!$B$2:$B$13,MATCH(D1261,HelperTables!$A$2:$A$13,0))</f>
        <v>Mobile Homes</v>
      </c>
      <c r="H1261" s="3" t="str">
        <f t="shared" si="19"/>
        <v xml:space="preserve">75,000 to 99,999  </v>
      </c>
    </row>
    <row r="1262" spans="1:8" x14ac:dyDescent="0.25">
      <c r="A1262">
        <v>2018</v>
      </c>
      <c r="B1262">
        <v>2017</v>
      </c>
      <c r="C1262" t="s">
        <v>4</v>
      </c>
      <c r="D1262">
        <v>7</v>
      </c>
      <c r="E1262">
        <v>39404832.439999998</v>
      </c>
      <c r="F1262">
        <v>55372</v>
      </c>
      <c r="G1262" s="3" t="str">
        <f>INDEX(HelperTables!$B$2:$B$13,MATCH(D1262,HelperTables!$A$2:$A$13,0))</f>
        <v>Mobile Homes</v>
      </c>
      <c r="H1262" s="3" t="str">
        <f t="shared" si="19"/>
        <v>100,000 to 124,999</v>
      </c>
    </row>
    <row r="1263" spans="1:8" x14ac:dyDescent="0.25">
      <c r="A1263">
        <v>2018</v>
      </c>
      <c r="B1263">
        <v>2017</v>
      </c>
      <c r="C1263" t="s">
        <v>5</v>
      </c>
      <c r="D1263">
        <v>7</v>
      </c>
      <c r="E1263">
        <v>24843964.329999998</v>
      </c>
      <c r="F1263">
        <v>30180</v>
      </c>
      <c r="G1263" s="3" t="str">
        <f>INDEX(HelperTables!$B$2:$B$13,MATCH(D1263,HelperTables!$A$2:$A$13,0))</f>
        <v>Mobile Homes</v>
      </c>
      <c r="H1263" s="3" t="str">
        <f t="shared" si="19"/>
        <v>125,000 to 149,999</v>
      </c>
    </row>
    <row r="1264" spans="1:8" x14ac:dyDescent="0.25">
      <c r="A1264">
        <v>2018</v>
      </c>
      <c r="B1264">
        <v>2017</v>
      </c>
      <c r="C1264" t="s">
        <v>6</v>
      </c>
      <c r="D1264">
        <v>7</v>
      </c>
      <c r="E1264">
        <v>16130140.42</v>
      </c>
      <c r="F1264">
        <v>17417</v>
      </c>
      <c r="G1264" s="3" t="str">
        <f>INDEX(HelperTables!$B$2:$B$13,MATCH(D1264,HelperTables!$A$2:$A$13,0))</f>
        <v>Mobile Homes</v>
      </c>
      <c r="H1264" s="3" t="str">
        <f t="shared" si="19"/>
        <v>150,000 to 174,999</v>
      </c>
    </row>
    <row r="1265" spans="1:8" x14ac:dyDescent="0.25">
      <c r="A1265">
        <v>2018</v>
      </c>
      <c r="B1265">
        <v>2017</v>
      </c>
      <c r="C1265" t="s">
        <v>7</v>
      </c>
      <c r="D1265">
        <v>7</v>
      </c>
      <c r="E1265">
        <v>8215085.7599999998</v>
      </c>
      <c r="F1265">
        <v>7955</v>
      </c>
      <c r="G1265" s="3" t="str">
        <f>INDEX(HelperTables!$B$2:$B$13,MATCH(D1265,HelperTables!$A$2:$A$13,0))</f>
        <v>Mobile Homes</v>
      </c>
      <c r="H1265" s="3" t="str">
        <f t="shared" si="19"/>
        <v>175,000 to 199,999</v>
      </c>
    </row>
    <row r="1266" spans="1:8" x14ac:dyDescent="0.25">
      <c r="A1266">
        <v>2018</v>
      </c>
      <c r="B1266">
        <v>2017</v>
      </c>
      <c r="C1266" t="s">
        <v>1</v>
      </c>
      <c r="D1266">
        <v>7</v>
      </c>
      <c r="E1266">
        <v>10608183.880000001</v>
      </c>
      <c r="F1266">
        <v>8855</v>
      </c>
      <c r="G1266" s="3" t="str">
        <f>INDEX(HelperTables!$B$2:$B$13,MATCH(D1266,HelperTables!$A$2:$A$13,0))</f>
        <v>Mobile Homes</v>
      </c>
      <c r="H1266" s="3" t="str">
        <f t="shared" si="19"/>
        <v>200,000 to 299,999</v>
      </c>
    </row>
    <row r="1267" spans="1:8" x14ac:dyDescent="0.25">
      <c r="A1267">
        <v>2018</v>
      </c>
      <c r="B1267">
        <v>2017</v>
      </c>
      <c r="C1267" t="s">
        <v>2</v>
      </c>
      <c r="D1267">
        <v>7</v>
      </c>
      <c r="E1267">
        <v>1181937</v>
      </c>
      <c r="F1267">
        <v>739</v>
      </c>
      <c r="G1267" s="3" t="str">
        <f>INDEX(HelperTables!$B$2:$B$13,MATCH(D1267,HelperTables!$A$2:$A$13,0))</f>
        <v>Mobile Homes</v>
      </c>
      <c r="H1267" s="3" t="str">
        <f t="shared" si="19"/>
        <v>300,000 to 399,999</v>
      </c>
    </row>
    <row r="1268" spans="1:8" x14ac:dyDescent="0.25">
      <c r="A1268">
        <v>2018</v>
      </c>
      <c r="B1268">
        <v>2017</v>
      </c>
      <c r="C1268" t="s">
        <v>3</v>
      </c>
      <c r="D1268">
        <v>7</v>
      </c>
      <c r="E1268">
        <v>199548</v>
      </c>
      <c r="F1268">
        <v>89</v>
      </c>
      <c r="G1268" s="3" t="str">
        <f>INDEX(HelperTables!$B$2:$B$13,MATCH(D1268,HelperTables!$A$2:$A$13,0))</f>
        <v>Mobile Homes</v>
      </c>
      <c r="H1268" s="3" t="str">
        <f t="shared" si="19"/>
        <v>400,000 to 499,999</v>
      </c>
    </row>
    <row r="1269" spans="1:8" x14ac:dyDescent="0.25">
      <c r="A1269">
        <v>2018</v>
      </c>
      <c r="B1269">
        <v>2017</v>
      </c>
      <c r="C1269" t="s">
        <v>53</v>
      </c>
      <c r="D1269">
        <v>7</v>
      </c>
      <c r="E1269">
        <v>149397</v>
      </c>
      <c r="F1269">
        <v>39</v>
      </c>
      <c r="G1269" s="3" t="str">
        <f>INDEX(HelperTables!$B$2:$B$13,MATCH(D1269,HelperTables!$A$2:$A$13,0))</f>
        <v>Mobile Homes</v>
      </c>
      <c r="H1269" s="3" t="str">
        <f t="shared" si="19"/>
        <v xml:space="preserve">500,000 and over  </v>
      </c>
    </row>
    <row r="1270" spans="1:8" x14ac:dyDescent="0.25">
      <c r="A1270">
        <v>2018</v>
      </c>
      <c r="B1270">
        <v>2016</v>
      </c>
      <c r="C1270" t="s">
        <v>63</v>
      </c>
      <c r="D1270">
        <v>8</v>
      </c>
      <c r="E1270">
        <v>645</v>
      </c>
      <c r="F1270">
        <v>1</v>
      </c>
      <c r="G1270" s="3" t="str">
        <f>INDEX(HelperTables!$B$2:$B$13,MATCH(D1270,HelperTables!$A$2:$A$13,0))</f>
        <v>Homeowners Multi-Peril</v>
      </c>
      <c r="H1270" s="3" t="str">
        <f t="shared" si="19"/>
        <v xml:space="preserve">49,999 and under  </v>
      </c>
    </row>
    <row r="1271" spans="1:8" x14ac:dyDescent="0.25">
      <c r="A1271">
        <v>2018</v>
      </c>
      <c r="B1271">
        <v>2016</v>
      </c>
      <c r="C1271" t="s">
        <v>52</v>
      </c>
      <c r="D1271">
        <v>8</v>
      </c>
      <c r="E1271">
        <v>14978</v>
      </c>
      <c r="F1271">
        <v>29</v>
      </c>
      <c r="G1271" s="3" t="str">
        <f>INDEX(HelperTables!$B$2:$B$13,MATCH(D1271,HelperTables!$A$2:$A$13,0))</f>
        <v>Homeowners Multi-Peril</v>
      </c>
      <c r="H1271" s="3" t="str">
        <f t="shared" si="19"/>
        <v xml:space="preserve">50,000 to 74,999  </v>
      </c>
    </row>
    <row r="1272" spans="1:8" x14ac:dyDescent="0.25">
      <c r="A1272">
        <v>2018</v>
      </c>
      <c r="B1272">
        <v>2016</v>
      </c>
      <c r="C1272" t="s">
        <v>54</v>
      </c>
      <c r="D1272">
        <v>8</v>
      </c>
      <c r="E1272">
        <v>35049</v>
      </c>
      <c r="F1272">
        <v>75</v>
      </c>
      <c r="G1272" s="3" t="str">
        <f>INDEX(HelperTables!$B$2:$B$13,MATCH(D1272,HelperTables!$A$2:$A$13,0))</f>
        <v>Homeowners Multi-Peril</v>
      </c>
      <c r="H1272" s="3" t="str">
        <f t="shared" si="19"/>
        <v xml:space="preserve">75,000 to 99,999  </v>
      </c>
    </row>
    <row r="1273" spans="1:8" x14ac:dyDescent="0.25">
      <c r="A1273">
        <v>2018</v>
      </c>
      <c r="B1273">
        <v>2016</v>
      </c>
      <c r="C1273" t="s">
        <v>4</v>
      </c>
      <c r="D1273">
        <v>8</v>
      </c>
      <c r="E1273">
        <v>46714</v>
      </c>
      <c r="F1273">
        <v>88</v>
      </c>
      <c r="G1273" s="3" t="str">
        <f>INDEX(HelperTables!$B$2:$B$13,MATCH(D1273,HelperTables!$A$2:$A$13,0))</f>
        <v>Homeowners Multi-Peril</v>
      </c>
      <c r="H1273" s="3" t="str">
        <f t="shared" si="19"/>
        <v>100,000 to 124,999</v>
      </c>
    </row>
    <row r="1274" spans="1:8" x14ac:dyDescent="0.25">
      <c r="A1274">
        <v>2018</v>
      </c>
      <c r="B1274">
        <v>2016</v>
      </c>
      <c r="C1274" t="s">
        <v>5</v>
      </c>
      <c r="D1274">
        <v>8</v>
      </c>
      <c r="E1274">
        <v>32194</v>
      </c>
      <c r="F1274">
        <v>56</v>
      </c>
      <c r="G1274" s="3" t="str">
        <f>INDEX(HelperTables!$B$2:$B$13,MATCH(D1274,HelperTables!$A$2:$A$13,0))</f>
        <v>Homeowners Multi-Peril</v>
      </c>
      <c r="H1274" s="3" t="str">
        <f t="shared" si="19"/>
        <v>125,000 to 149,999</v>
      </c>
    </row>
    <row r="1275" spans="1:8" x14ac:dyDescent="0.25">
      <c r="A1275">
        <v>2018</v>
      </c>
      <c r="B1275">
        <v>2016</v>
      </c>
      <c r="C1275" t="s">
        <v>6</v>
      </c>
      <c r="D1275">
        <v>8</v>
      </c>
      <c r="E1275">
        <v>31934</v>
      </c>
      <c r="F1275">
        <v>50</v>
      </c>
      <c r="G1275" s="3" t="str">
        <f>INDEX(HelperTables!$B$2:$B$13,MATCH(D1275,HelperTables!$A$2:$A$13,0))</f>
        <v>Homeowners Multi-Peril</v>
      </c>
      <c r="H1275" s="3" t="str">
        <f t="shared" si="19"/>
        <v>150,000 to 174,999</v>
      </c>
    </row>
    <row r="1276" spans="1:8" x14ac:dyDescent="0.25">
      <c r="A1276">
        <v>2018</v>
      </c>
      <c r="B1276">
        <v>2016</v>
      </c>
      <c r="C1276" t="s">
        <v>7</v>
      </c>
      <c r="D1276">
        <v>8</v>
      </c>
      <c r="E1276">
        <v>17082</v>
      </c>
      <c r="F1276">
        <v>27</v>
      </c>
      <c r="G1276" s="3" t="str">
        <f>INDEX(HelperTables!$B$2:$B$13,MATCH(D1276,HelperTables!$A$2:$A$13,0))</f>
        <v>Homeowners Multi-Peril</v>
      </c>
      <c r="H1276" s="3" t="str">
        <f t="shared" si="19"/>
        <v>175,000 to 199,999</v>
      </c>
    </row>
    <row r="1277" spans="1:8" x14ac:dyDescent="0.25">
      <c r="A1277">
        <v>2018</v>
      </c>
      <c r="B1277">
        <v>2016</v>
      </c>
      <c r="C1277" t="s">
        <v>1</v>
      </c>
      <c r="D1277">
        <v>8</v>
      </c>
      <c r="E1277">
        <v>36514</v>
      </c>
      <c r="F1277">
        <v>54</v>
      </c>
      <c r="G1277" s="3" t="str">
        <f>INDEX(HelperTables!$B$2:$B$13,MATCH(D1277,HelperTables!$A$2:$A$13,0))</f>
        <v>Homeowners Multi-Peril</v>
      </c>
      <c r="H1277" s="3" t="str">
        <f t="shared" si="19"/>
        <v>200,000 to 299,999</v>
      </c>
    </row>
    <row r="1278" spans="1:8" x14ac:dyDescent="0.25">
      <c r="A1278">
        <v>2018</v>
      </c>
      <c r="B1278">
        <v>2016</v>
      </c>
      <c r="C1278" t="s">
        <v>2</v>
      </c>
      <c r="D1278">
        <v>8</v>
      </c>
      <c r="E1278">
        <v>11332</v>
      </c>
      <c r="F1278">
        <v>13</v>
      </c>
      <c r="G1278" s="3" t="str">
        <f>INDEX(HelperTables!$B$2:$B$13,MATCH(D1278,HelperTables!$A$2:$A$13,0))</f>
        <v>Homeowners Multi-Peril</v>
      </c>
      <c r="H1278" s="3" t="str">
        <f t="shared" si="19"/>
        <v>300,000 to 399,999</v>
      </c>
    </row>
    <row r="1279" spans="1:8" x14ac:dyDescent="0.25">
      <c r="A1279">
        <v>2018</v>
      </c>
      <c r="B1279">
        <v>2016</v>
      </c>
      <c r="C1279" t="s">
        <v>3</v>
      </c>
      <c r="D1279">
        <v>8</v>
      </c>
      <c r="E1279">
        <v>3076</v>
      </c>
      <c r="F1279">
        <v>4</v>
      </c>
      <c r="G1279" s="3" t="str">
        <f>INDEX(HelperTables!$B$2:$B$13,MATCH(D1279,HelperTables!$A$2:$A$13,0))</f>
        <v>Homeowners Multi-Peril</v>
      </c>
      <c r="H1279" s="3" t="str">
        <f t="shared" si="19"/>
        <v>400,000 to 499,999</v>
      </c>
    </row>
    <row r="1280" spans="1:8" x14ac:dyDescent="0.25">
      <c r="A1280">
        <v>2018</v>
      </c>
      <c r="B1280">
        <v>2016</v>
      </c>
      <c r="C1280" t="s">
        <v>53</v>
      </c>
      <c r="D1280">
        <v>8</v>
      </c>
      <c r="E1280">
        <v>14222</v>
      </c>
      <c r="F1280">
        <v>9</v>
      </c>
      <c r="G1280" s="3" t="str">
        <f>INDEX(HelperTables!$B$2:$B$13,MATCH(D1280,HelperTables!$A$2:$A$13,0))</f>
        <v>Homeowners Multi-Peril</v>
      </c>
      <c r="H1280" s="3" t="str">
        <f t="shared" si="19"/>
        <v xml:space="preserve">500,000 and over  </v>
      </c>
    </row>
    <row r="1281" spans="1:8" x14ac:dyDescent="0.25">
      <c r="A1281">
        <v>2018</v>
      </c>
      <c r="B1281">
        <v>2017</v>
      </c>
      <c r="C1281" t="s">
        <v>63</v>
      </c>
      <c r="D1281">
        <v>8</v>
      </c>
      <c r="E1281">
        <v>-97</v>
      </c>
      <c r="F1281">
        <v>0</v>
      </c>
      <c r="G1281" s="3" t="str">
        <f>INDEX(HelperTables!$B$2:$B$13,MATCH(D1281,HelperTables!$A$2:$A$13,0))</f>
        <v>Homeowners Multi-Peril</v>
      </c>
      <c r="H1281" s="3" t="str">
        <f t="shared" si="19"/>
        <v xml:space="preserve">49,999 and under  </v>
      </c>
    </row>
    <row r="1282" spans="1:8" x14ac:dyDescent="0.25">
      <c r="A1282">
        <v>2018</v>
      </c>
      <c r="B1282">
        <v>2017</v>
      </c>
      <c r="C1282" t="s">
        <v>52</v>
      </c>
      <c r="D1282">
        <v>8</v>
      </c>
      <c r="E1282">
        <v>13855</v>
      </c>
      <c r="F1282">
        <v>28</v>
      </c>
      <c r="G1282" s="3" t="str">
        <f>INDEX(HelperTables!$B$2:$B$13,MATCH(D1282,HelperTables!$A$2:$A$13,0))</f>
        <v>Homeowners Multi-Peril</v>
      </c>
      <c r="H1282" s="3" t="str">
        <f t="shared" ref="H1282:H1345" si="20">IF(OR(LEFT(C1282,2)="25",LEFT(C1282,2)="24"),"49,999 and under",C1282)</f>
        <v xml:space="preserve">50,000 to 74,999  </v>
      </c>
    </row>
    <row r="1283" spans="1:8" x14ac:dyDescent="0.25">
      <c r="A1283">
        <v>2018</v>
      </c>
      <c r="B1283">
        <v>2017</v>
      </c>
      <c r="C1283" t="s">
        <v>54</v>
      </c>
      <c r="D1283">
        <v>8</v>
      </c>
      <c r="E1283">
        <v>30651</v>
      </c>
      <c r="F1283">
        <v>67</v>
      </c>
      <c r="G1283" s="3" t="str">
        <f>INDEX(HelperTables!$B$2:$B$13,MATCH(D1283,HelperTables!$A$2:$A$13,0))</f>
        <v>Homeowners Multi-Peril</v>
      </c>
      <c r="H1283" s="3" t="str">
        <f t="shared" si="20"/>
        <v xml:space="preserve">75,000 to 99,999  </v>
      </c>
    </row>
    <row r="1284" spans="1:8" x14ac:dyDescent="0.25">
      <c r="A1284">
        <v>2018</v>
      </c>
      <c r="B1284">
        <v>2017</v>
      </c>
      <c r="C1284" t="s">
        <v>4</v>
      </c>
      <c r="D1284">
        <v>8</v>
      </c>
      <c r="E1284">
        <v>38834</v>
      </c>
      <c r="F1284">
        <v>74</v>
      </c>
      <c r="G1284" s="3" t="str">
        <f>INDEX(HelperTables!$B$2:$B$13,MATCH(D1284,HelperTables!$A$2:$A$13,0))</f>
        <v>Homeowners Multi-Peril</v>
      </c>
      <c r="H1284" s="3" t="str">
        <f t="shared" si="20"/>
        <v>100,000 to 124,999</v>
      </c>
    </row>
    <row r="1285" spans="1:8" x14ac:dyDescent="0.25">
      <c r="A1285">
        <v>2018</v>
      </c>
      <c r="B1285">
        <v>2017</v>
      </c>
      <c r="C1285" t="s">
        <v>5</v>
      </c>
      <c r="D1285">
        <v>8</v>
      </c>
      <c r="E1285">
        <v>29366</v>
      </c>
      <c r="F1285">
        <v>53</v>
      </c>
      <c r="G1285" s="3" t="str">
        <f>INDEX(HelperTables!$B$2:$B$13,MATCH(D1285,HelperTables!$A$2:$A$13,0))</f>
        <v>Homeowners Multi-Peril</v>
      </c>
      <c r="H1285" s="3" t="str">
        <f t="shared" si="20"/>
        <v>125,000 to 149,999</v>
      </c>
    </row>
    <row r="1286" spans="1:8" x14ac:dyDescent="0.25">
      <c r="A1286">
        <v>2018</v>
      </c>
      <c r="B1286">
        <v>2017</v>
      </c>
      <c r="C1286" t="s">
        <v>6</v>
      </c>
      <c r="D1286">
        <v>8</v>
      </c>
      <c r="E1286">
        <v>26866</v>
      </c>
      <c r="F1286">
        <v>42</v>
      </c>
      <c r="G1286" s="3" t="str">
        <f>INDEX(HelperTables!$B$2:$B$13,MATCH(D1286,HelperTables!$A$2:$A$13,0))</f>
        <v>Homeowners Multi-Peril</v>
      </c>
      <c r="H1286" s="3" t="str">
        <f t="shared" si="20"/>
        <v>150,000 to 174,999</v>
      </c>
    </row>
    <row r="1287" spans="1:8" x14ac:dyDescent="0.25">
      <c r="A1287">
        <v>2018</v>
      </c>
      <c r="B1287">
        <v>2017</v>
      </c>
      <c r="C1287" t="s">
        <v>7</v>
      </c>
      <c r="D1287">
        <v>8</v>
      </c>
      <c r="E1287">
        <v>14708</v>
      </c>
      <c r="F1287">
        <v>23</v>
      </c>
      <c r="G1287" s="3" t="str">
        <f>INDEX(HelperTables!$B$2:$B$13,MATCH(D1287,HelperTables!$A$2:$A$13,0))</f>
        <v>Homeowners Multi-Peril</v>
      </c>
      <c r="H1287" s="3" t="str">
        <f t="shared" si="20"/>
        <v>175,000 to 199,999</v>
      </c>
    </row>
    <row r="1288" spans="1:8" x14ac:dyDescent="0.25">
      <c r="A1288">
        <v>2018</v>
      </c>
      <c r="B1288">
        <v>2017</v>
      </c>
      <c r="C1288" t="s">
        <v>1</v>
      </c>
      <c r="D1288">
        <v>8</v>
      </c>
      <c r="E1288">
        <v>35454</v>
      </c>
      <c r="F1288">
        <v>54</v>
      </c>
      <c r="G1288" s="3" t="str">
        <f>INDEX(HelperTables!$B$2:$B$13,MATCH(D1288,HelperTables!$A$2:$A$13,0))</f>
        <v>Homeowners Multi-Peril</v>
      </c>
      <c r="H1288" s="3" t="str">
        <f t="shared" si="20"/>
        <v>200,000 to 299,999</v>
      </c>
    </row>
    <row r="1289" spans="1:8" x14ac:dyDescent="0.25">
      <c r="A1289">
        <v>2018</v>
      </c>
      <c r="B1289">
        <v>2017</v>
      </c>
      <c r="C1289" t="s">
        <v>2</v>
      </c>
      <c r="D1289">
        <v>8</v>
      </c>
      <c r="E1289">
        <v>11950</v>
      </c>
      <c r="F1289">
        <v>14</v>
      </c>
      <c r="G1289" s="3" t="str">
        <f>INDEX(HelperTables!$B$2:$B$13,MATCH(D1289,HelperTables!$A$2:$A$13,0))</f>
        <v>Homeowners Multi-Peril</v>
      </c>
      <c r="H1289" s="3" t="str">
        <f t="shared" si="20"/>
        <v>300,000 to 399,999</v>
      </c>
    </row>
    <row r="1290" spans="1:8" x14ac:dyDescent="0.25">
      <c r="A1290">
        <v>2018</v>
      </c>
      <c r="B1290">
        <v>2017</v>
      </c>
      <c r="C1290" t="s">
        <v>3</v>
      </c>
      <c r="D1290">
        <v>8</v>
      </c>
      <c r="E1290">
        <v>5349</v>
      </c>
      <c r="F1290">
        <v>6</v>
      </c>
      <c r="G1290" s="3" t="str">
        <f>INDEX(HelperTables!$B$2:$B$13,MATCH(D1290,HelperTables!$A$2:$A$13,0))</f>
        <v>Homeowners Multi-Peril</v>
      </c>
      <c r="H1290" s="3" t="str">
        <f t="shared" si="20"/>
        <v>400,000 to 499,999</v>
      </c>
    </row>
    <row r="1291" spans="1:8" x14ac:dyDescent="0.25">
      <c r="A1291">
        <v>2018</v>
      </c>
      <c r="B1291">
        <v>2017</v>
      </c>
      <c r="C1291" t="s">
        <v>53</v>
      </c>
      <c r="D1291">
        <v>8</v>
      </c>
      <c r="E1291">
        <v>13027</v>
      </c>
      <c r="F1291">
        <v>8</v>
      </c>
      <c r="G1291" s="3" t="str">
        <f>INDEX(HelperTables!$B$2:$B$13,MATCH(D1291,HelperTables!$A$2:$A$13,0))</f>
        <v>Homeowners Multi-Peril</v>
      </c>
      <c r="H1291" s="3" t="str">
        <f t="shared" si="20"/>
        <v xml:space="preserve">500,000 and over  </v>
      </c>
    </row>
    <row r="1292" spans="1:8" x14ac:dyDescent="0.25">
      <c r="A1292">
        <v>2018</v>
      </c>
      <c r="B1292">
        <v>2016</v>
      </c>
      <c r="C1292" t="s">
        <v>63</v>
      </c>
      <c r="D1292">
        <v>10</v>
      </c>
      <c r="E1292">
        <v>555596.88</v>
      </c>
      <c r="F1292">
        <v>2986</v>
      </c>
      <c r="G1292" s="3" t="str">
        <f>INDEX(HelperTables!$B$2:$B$13,MATCH(D1292,HelperTables!$A$2:$A$13,0))</f>
        <v>Dwelling-Fire (Tenant-Occupied)</v>
      </c>
      <c r="H1292" s="3" t="str">
        <f t="shared" si="20"/>
        <v xml:space="preserve">49,999 and under  </v>
      </c>
    </row>
    <row r="1293" spans="1:8" x14ac:dyDescent="0.25">
      <c r="A1293">
        <v>2018</v>
      </c>
      <c r="B1293">
        <v>2016</v>
      </c>
      <c r="C1293" t="s">
        <v>52</v>
      </c>
      <c r="D1293">
        <v>10</v>
      </c>
      <c r="E1293">
        <v>2007348.01987917</v>
      </c>
      <c r="F1293">
        <v>9537</v>
      </c>
      <c r="G1293" s="3" t="str">
        <f>INDEX(HelperTables!$B$2:$B$13,MATCH(D1293,HelperTables!$A$2:$A$13,0))</f>
        <v>Dwelling-Fire (Tenant-Occupied)</v>
      </c>
      <c r="H1293" s="3" t="str">
        <f t="shared" si="20"/>
        <v xml:space="preserve">50,000 to 74,999  </v>
      </c>
    </row>
    <row r="1294" spans="1:8" x14ac:dyDescent="0.25">
      <c r="A1294">
        <v>2018</v>
      </c>
      <c r="B1294">
        <v>2016</v>
      </c>
      <c r="C1294" t="s">
        <v>54</v>
      </c>
      <c r="D1294">
        <v>10</v>
      </c>
      <c r="E1294">
        <v>5183570.4457931798</v>
      </c>
      <c r="F1294">
        <v>18900</v>
      </c>
      <c r="G1294" s="3" t="str">
        <f>INDEX(HelperTables!$B$2:$B$13,MATCH(D1294,HelperTables!$A$2:$A$13,0))</f>
        <v>Dwelling-Fire (Tenant-Occupied)</v>
      </c>
      <c r="H1294" s="3" t="str">
        <f t="shared" si="20"/>
        <v xml:space="preserve">75,000 to 99,999  </v>
      </c>
    </row>
    <row r="1295" spans="1:8" x14ac:dyDescent="0.25">
      <c r="A1295">
        <v>2018</v>
      </c>
      <c r="B1295">
        <v>2016</v>
      </c>
      <c r="C1295" t="s">
        <v>4</v>
      </c>
      <c r="D1295">
        <v>10</v>
      </c>
      <c r="E1295">
        <v>14027349.5038491</v>
      </c>
      <c r="F1295">
        <v>44216</v>
      </c>
      <c r="G1295" s="3" t="str">
        <f>INDEX(HelperTables!$B$2:$B$13,MATCH(D1295,HelperTables!$A$2:$A$13,0))</f>
        <v>Dwelling-Fire (Tenant-Occupied)</v>
      </c>
      <c r="H1295" s="3" t="str">
        <f t="shared" si="20"/>
        <v>100,000 to 124,999</v>
      </c>
    </row>
    <row r="1296" spans="1:8" x14ac:dyDescent="0.25">
      <c r="A1296">
        <v>2018</v>
      </c>
      <c r="B1296">
        <v>2016</v>
      </c>
      <c r="C1296" t="s">
        <v>5</v>
      </c>
      <c r="D1296">
        <v>10</v>
      </c>
      <c r="E1296">
        <v>26257907.7685441</v>
      </c>
      <c r="F1296">
        <v>72900</v>
      </c>
      <c r="G1296" s="3" t="str">
        <f>INDEX(HelperTables!$B$2:$B$13,MATCH(D1296,HelperTables!$A$2:$A$13,0))</f>
        <v>Dwelling-Fire (Tenant-Occupied)</v>
      </c>
      <c r="H1296" s="3" t="str">
        <f t="shared" si="20"/>
        <v>125,000 to 149,999</v>
      </c>
    </row>
    <row r="1297" spans="1:8" x14ac:dyDescent="0.25">
      <c r="A1297">
        <v>2018</v>
      </c>
      <c r="B1297">
        <v>2016</v>
      </c>
      <c r="C1297" t="s">
        <v>6</v>
      </c>
      <c r="D1297">
        <v>10</v>
      </c>
      <c r="E1297">
        <v>41834086.357512102</v>
      </c>
      <c r="F1297">
        <v>104102</v>
      </c>
      <c r="G1297" s="3" t="str">
        <f>INDEX(HelperTables!$B$2:$B$13,MATCH(D1297,HelperTables!$A$2:$A$13,0))</f>
        <v>Dwelling-Fire (Tenant-Occupied)</v>
      </c>
      <c r="H1297" s="3" t="str">
        <f t="shared" si="20"/>
        <v>150,000 to 174,999</v>
      </c>
    </row>
    <row r="1298" spans="1:8" x14ac:dyDescent="0.25">
      <c r="A1298">
        <v>2018</v>
      </c>
      <c r="B1298">
        <v>2016</v>
      </c>
      <c r="C1298" t="s">
        <v>7</v>
      </c>
      <c r="D1298">
        <v>10</v>
      </c>
      <c r="E1298">
        <v>53918713.024285398</v>
      </c>
      <c r="F1298">
        <v>123705</v>
      </c>
      <c r="G1298" s="3" t="str">
        <f>INDEX(HelperTables!$B$2:$B$13,MATCH(D1298,HelperTables!$A$2:$A$13,0))</f>
        <v>Dwelling-Fire (Tenant-Occupied)</v>
      </c>
      <c r="H1298" s="3" t="str">
        <f t="shared" si="20"/>
        <v>175,000 to 199,999</v>
      </c>
    </row>
    <row r="1299" spans="1:8" x14ac:dyDescent="0.25">
      <c r="A1299">
        <v>2018</v>
      </c>
      <c r="B1299">
        <v>2016</v>
      </c>
      <c r="C1299" t="s">
        <v>1</v>
      </c>
      <c r="D1299">
        <v>10</v>
      </c>
      <c r="E1299">
        <v>279518267.28542799</v>
      </c>
      <c r="F1299">
        <v>555247</v>
      </c>
      <c r="G1299" s="3" t="str">
        <f>INDEX(HelperTables!$B$2:$B$13,MATCH(D1299,HelperTables!$A$2:$A$13,0))</f>
        <v>Dwelling-Fire (Tenant-Occupied)</v>
      </c>
      <c r="H1299" s="3" t="str">
        <f t="shared" si="20"/>
        <v>200,000 to 299,999</v>
      </c>
    </row>
    <row r="1300" spans="1:8" x14ac:dyDescent="0.25">
      <c r="A1300">
        <v>2018</v>
      </c>
      <c r="B1300">
        <v>2016</v>
      </c>
      <c r="C1300" t="s">
        <v>2</v>
      </c>
      <c r="D1300">
        <v>10</v>
      </c>
      <c r="E1300">
        <v>213081104.27070901</v>
      </c>
      <c r="F1300">
        <v>355844</v>
      </c>
      <c r="G1300" s="3" t="str">
        <f>INDEX(HelperTables!$B$2:$B$13,MATCH(D1300,HelperTables!$A$2:$A$13,0))</f>
        <v>Dwelling-Fire (Tenant-Occupied)</v>
      </c>
      <c r="H1300" s="3" t="str">
        <f t="shared" si="20"/>
        <v>300,000 to 399,999</v>
      </c>
    </row>
    <row r="1301" spans="1:8" x14ac:dyDescent="0.25">
      <c r="A1301">
        <v>2018</v>
      </c>
      <c r="B1301">
        <v>2016</v>
      </c>
      <c r="C1301" t="s">
        <v>3</v>
      </c>
      <c r="D1301">
        <v>10</v>
      </c>
      <c r="E1301">
        <v>119032453.824696</v>
      </c>
      <c r="F1301">
        <v>171821</v>
      </c>
      <c r="G1301" s="3" t="str">
        <f>INDEX(HelperTables!$B$2:$B$13,MATCH(D1301,HelperTables!$A$2:$A$13,0))</f>
        <v>Dwelling-Fire (Tenant-Occupied)</v>
      </c>
      <c r="H1301" s="3" t="str">
        <f t="shared" si="20"/>
        <v>400,000 to 499,999</v>
      </c>
    </row>
    <row r="1302" spans="1:8" x14ac:dyDescent="0.25">
      <c r="A1302">
        <v>2018</v>
      </c>
      <c r="B1302">
        <v>2016</v>
      </c>
      <c r="C1302" t="s">
        <v>53</v>
      </c>
      <c r="D1302">
        <v>10</v>
      </c>
      <c r="E1302">
        <v>185182223.59060699</v>
      </c>
      <c r="F1302">
        <v>195835</v>
      </c>
      <c r="G1302" s="3" t="str">
        <f>INDEX(HelperTables!$B$2:$B$13,MATCH(D1302,HelperTables!$A$2:$A$13,0))</f>
        <v>Dwelling-Fire (Tenant-Occupied)</v>
      </c>
      <c r="H1302" s="3" t="str">
        <f t="shared" si="20"/>
        <v xml:space="preserve">500,000 and over  </v>
      </c>
    </row>
    <row r="1303" spans="1:8" x14ac:dyDescent="0.25">
      <c r="A1303">
        <v>2018</v>
      </c>
      <c r="B1303">
        <v>2017</v>
      </c>
      <c r="C1303" t="s">
        <v>63</v>
      </c>
      <c r="D1303">
        <v>10</v>
      </c>
      <c r="E1303">
        <v>521450.52</v>
      </c>
      <c r="F1303">
        <v>2571</v>
      </c>
      <c r="G1303" s="3" t="str">
        <f>INDEX(HelperTables!$B$2:$B$13,MATCH(D1303,HelperTables!$A$2:$A$13,0))</f>
        <v>Dwelling-Fire (Tenant-Occupied)</v>
      </c>
      <c r="H1303" s="3" t="str">
        <f t="shared" si="20"/>
        <v xml:space="preserve">49,999 and under  </v>
      </c>
    </row>
    <row r="1304" spans="1:8" x14ac:dyDescent="0.25">
      <c r="A1304">
        <v>2018</v>
      </c>
      <c r="B1304">
        <v>2017</v>
      </c>
      <c r="C1304" t="s">
        <v>52</v>
      </c>
      <c r="D1304">
        <v>10</v>
      </c>
      <c r="E1304">
        <v>1507296.0648556999</v>
      </c>
      <c r="F1304">
        <v>6827</v>
      </c>
      <c r="G1304" s="3" t="str">
        <f>INDEX(HelperTables!$B$2:$B$13,MATCH(D1304,HelperTables!$A$2:$A$13,0))</f>
        <v>Dwelling-Fire (Tenant-Occupied)</v>
      </c>
      <c r="H1304" s="3" t="str">
        <f t="shared" si="20"/>
        <v xml:space="preserve">50,000 to 74,999  </v>
      </c>
    </row>
    <row r="1305" spans="1:8" x14ac:dyDescent="0.25">
      <c r="A1305">
        <v>2018</v>
      </c>
      <c r="B1305">
        <v>2017</v>
      </c>
      <c r="C1305" t="s">
        <v>54</v>
      </c>
      <c r="D1305">
        <v>10</v>
      </c>
      <c r="E1305">
        <v>4203741.1872362103</v>
      </c>
      <c r="F1305">
        <v>16359</v>
      </c>
      <c r="G1305" s="3" t="str">
        <f>INDEX(HelperTables!$B$2:$B$13,MATCH(D1305,HelperTables!$A$2:$A$13,0))</f>
        <v>Dwelling-Fire (Tenant-Occupied)</v>
      </c>
      <c r="H1305" s="3" t="str">
        <f t="shared" si="20"/>
        <v xml:space="preserve">75,000 to 99,999  </v>
      </c>
    </row>
    <row r="1306" spans="1:8" x14ac:dyDescent="0.25">
      <c r="A1306">
        <v>2018</v>
      </c>
      <c r="B1306">
        <v>2017</v>
      </c>
      <c r="C1306" t="s">
        <v>4</v>
      </c>
      <c r="D1306">
        <v>10</v>
      </c>
      <c r="E1306">
        <v>11124544.4263002</v>
      </c>
      <c r="F1306">
        <v>38735</v>
      </c>
      <c r="G1306" s="3" t="str">
        <f>INDEX(HelperTables!$B$2:$B$13,MATCH(D1306,HelperTables!$A$2:$A$13,0))</f>
        <v>Dwelling-Fire (Tenant-Occupied)</v>
      </c>
      <c r="H1306" s="3" t="str">
        <f t="shared" si="20"/>
        <v>100,000 to 124,999</v>
      </c>
    </row>
    <row r="1307" spans="1:8" x14ac:dyDescent="0.25">
      <c r="A1307">
        <v>2018</v>
      </c>
      <c r="B1307">
        <v>2017</v>
      </c>
      <c r="C1307" t="s">
        <v>5</v>
      </c>
      <c r="D1307">
        <v>10</v>
      </c>
      <c r="E1307">
        <v>20482054.601818599</v>
      </c>
      <c r="F1307">
        <v>66066</v>
      </c>
      <c r="G1307" s="3" t="str">
        <f>INDEX(HelperTables!$B$2:$B$13,MATCH(D1307,HelperTables!$A$2:$A$13,0))</f>
        <v>Dwelling-Fire (Tenant-Occupied)</v>
      </c>
      <c r="H1307" s="3" t="str">
        <f t="shared" si="20"/>
        <v>125,000 to 149,999</v>
      </c>
    </row>
    <row r="1308" spans="1:8" x14ac:dyDescent="0.25">
      <c r="A1308">
        <v>2018</v>
      </c>
      <c r="B1308">
        <v>2017</v>
      </c>
      <c r="C1308" t="s">
        <v>6</v>
      </c>
      <c r="D1308">
        <v>10</v>
      </c>
      <c r="E1308">
        <v>32453777.4210627</v>
      </c>
      <c r="F1308">
        <v>95098</v>
      </c>
      <c r="G1308" s="3" t="str">
        <f>INDEX(HelperTables!$B$2:$B$13,MATCH(D1308,HelperTables!$A$2:$A$13,0))</f>
        <v>Dwelling-Fire (Tenant-Occupied)</v>
      </c>
      <c r="H1308" s="3" t="str">
        <f t="shared" si="20"/>
        <v>150,000 to 174,999</v>
      </c>
    </row>
    <row r="1309" spans="1:8" x14ac:dyDescent="0.25">
      <c r="A1309">
        <v>2018</v>
      </c>
      <c r="B1309">
        <v>2017</v>
      </c>
      <c r="C1309" t="s">
        <v>7</v>
      </c>
      <c r="D1309">
        <v>10</v>
      </c>
      <c r="E1309">
        <v>43100128.292453699</v>
      </c>
      <c r="F1309">
        <v>115922</v>
      </c>
      <c r="G1309" s="3" t="str">
        <f>INDEX(HelperTables!$B$2:$B$13,MATCH(D1309,HelperTables!$A$2:$A$13,0))</f>
        <v>Dwelling-Fire (Tenant-Occupied)</v>
      </c>
      <c r="H1309" s="3" t="str">
        <f t="shared" si="20"/>
        <v>175,000 to 199,999</v>
      </c>
    </row>
    <row r="1310" spans="1:8" x14ac:dyDescent="0.25">
      <c r="A1310">
        <v>2018</v>
      </c>
      <c r="B1310">
        <v>2017</v>
      </c>
      <c r="C1310" t="s">
        <v>1</v>
      </c>
      <c r="D1310">
        <v>10</v>
      </c>
      <c r="E1310">
        <v>238371878.53114501</v>
      </c>
      <c r="F1310">
        <v>537349</v>
      </c>
      <c r="G1310" s="3" t="str">
        <f>INDEX(HelperTables!$B$2:$B$13,MATCH(D1310,HelperTables!$A$2:$A$13,0))</f>
        <v>Dwelling-Fire (Tenant-Occupied)</v>
      </c>
      <c r="H1310" s="3" t="str">
        <f t="shared" si="20"/>
        <v>200,000 to 299,999</v>
      </c>
    </row>
    <row r="1311" spans="1:8" x14ac:dyDescent="0.25">
      <c r="A1311">
        <v>2018</v>
      </c>
      <c r="B1311">
        <v>2017</v>
      </c>
      <c r="C1311" t="s">
        <v>2</v>
      </c>
      <c r="D1311">
        <v>10</v>
      </c>
      <c r="E1311">
        <v>198622900.29164401</v>
      </c>
      <c r="F1311">
        <v>367531</v>
      </c>
      <c r="G1311" s="3" t="str">
        <f>INDEX(HelperTables!$B$2:$B$13,MATCH(D1311,HelperTables!$A$2:$A$13,0))</f>
        <v>Dwelling-Fire (Tenant-Occupied)</v>
      </c>
      <c r="H1311" s="3" t="str">
        <f t="shared" si="20"/>
        <v>300,000 to 399,999</v>
      </c>
    </row>
    <row r="1312" spans="1:8" x14ac:dyDescent="0.25">
      <c r="A1312">
        <v>2018</v>
      </c>
      <c r="B1312">
        <v>2017</v>
      </c>
      <c r="C1312" t="s">
        <v>3</v>
      </c>
      <c r="D1312">
        <v>10</v>
      </c>
      <c r="E1312">
        <v>115592214.91191299</v>
      </c>
      <c r="F1312">
        <v>182541</v>
      </c>
      <c r="G1312" s="3" t="str">
        <f>INDEX(HelperTables!$B$2:$B$13,MATCH(D1312,HelperTables!$A$2:$A$13,0))</f>
        <v>Dwelling-Fire (Tenant-Occupied)</v>
      </c>
      <c r="H1312" s="3" t="str">
        <f t="shared" si="20"/>
        <v>400,000 to 499,999</v>
      </c>
    </row>
    <row r="1313" spans="1:8" x14ac:dyDescent="0.25">
      <c r="A1313">
        <v>2018</v>
      </c>
      <c r="B1313">
        <v>2017</v>
      </c>
      <c r="C1313" t="s">
        <v>53</v>
      </c>
      <c r="D1313">
        <v>10</v>
      </c>
      <c r="E1313">
        <v>187277256.94937801</v>
      </c>
      <c r="F1313">
        <v>216304</v>
      </c>
      <c r="G1313" s="3" t="str">
        <f>INDEX(HelperTables!$B$2:$B$13,MATCH(D1313,HelperTables!$A$2:$A$13,0))</f>
        <v>Dwelling-Fire (Tenant-Occupied)</v>
      </c>
      <c r="H1313" s="3" t="str">
        <f t="shared" si="20"/>
        <v xml:space="preserve">500,000 and over  </v>
      </c>
    </row>
    <row r="1314" spans="1:8" x14ac:dyDescent="0.25">
      <c r="A1314">
        <v>2020</v>
      </c>
      <c r="B1314">
        <v>2018</v>
      </c>
      <c r="C1314" t="s">
        <v>63</v>
      </c>
      <c r="D1314" t="s">
        <v>10</v>
      </c>
      <c r="E1314">
        <v>590773.42000000004</v>
      </c>
      <c r="F1314">
        <v>5045</v>
      </c>
      <c r="G1314" s="3" t="str">
        <f>INDEX(HelperTables!$B$2:$B$13,MATCH(D1314,HelperTables!$A$2:$A$13,0))</f>
        <v>Dwelling-Fire (Owner-Occupied)</v>
      </c>
      <c r="H1314" s="3" t="str">
        <f t="shared" si="20"/>
        <v xml:space="preserve">49,999 and under  </v>
      </c>
    </row>
    <row r="1315" spans="1:8" x14ac:dyDescent="0.25">
      <c r="A1315">
        <v>2020</v>
      </c>
      <c r="B1315">
        <v>2018</v>
      </c>
      <c r="C1315" t="s">
        <v>52</v>
      </c>
      <c r="D1315" t="s">
        <v>10</v>
      </c>
      <c r="E1315">
        <v>677374.59</v>
      </c>
      <c r="F1315">
        <v>3569</v>
      </c>
      <c r="G1315" s="3" t="str">
        <f>INDEX(HelperTables!$B$2:$B$13,MATCH(D1315,HelperTables!$A$2:$A$13,0))</f>
        <v>Dwelling-Fire (Owner-Occupied)</v>
      </c>
      <c r="H1315" s="3" t="str">
        <f t="shared" si="20"/>
        <v xml:space="preserve">50,000 to 74,999  </v>
      </c>
    </row>
    <row r="1316" spans="1:8" x14ac:dyDescent="0.25">
      <c r="A1316">
        <v>2020</v>
      </c>
      <c r="B1316">
        <v>2018</v>
      </c>
      <c r="C1316" t="s">
        <v>54</v>
      </c>
      <c r="D1316" t="s">
        <v>10</v>
      </c>
      <c r="E1316">
        <v>1152558.3799999999</v>
      </c>
      <c r="F1316">
        <v>4769</v>
      </c>
      <c r="G1316" s="3" t="str">
        <f>INDEX(HelperTables!$B$2:$B$13,MATCH(D1316,HelperTables!$A$2:$A$13,0))</f>
        <v>Dwelling-Fire (Owner-Occupied)</v>
      </c>
      <c r="H1316" s="3" t="str">
        <f t="shared" si="20"/>
        <v xml:space="preserve">75,000 to 99,999  </v>
      </c>
    </row>
    <row r="1317" spans="1:8" x14ac:dyDescent="0.25">
      <c r="A1317">
        <v>2020</v>
      </c>
      <c r="B1317">
        <v>2018</v>
      </c>
      <c r="C1317" t="s">
        <v>4</v>
      </c>
      <c r="D1317" t="s">
        <v>10</v>
      </c>
      <c r="E1317">
        <v>2384299.98</v>
      </c>
      <c r="F1317">
        <v>8284</v>
      </c>
      <c r="G1317" s="3" t="str">
        <f>INDEX(HelperTables!$B$2:$B$13,MATCH(D1317,HelperTables!$A$2:$A$13,0))</f>
        <v>Dwelling-Fire (Owner-Occupied)</v>
      </c>
      <c r="H1317" s="3" t="str">
        <f t="shared" si="20"/>
        <v>100,000 to 124,999</v>
      </c>
    </row>
    <row r="1318" spans="1:8" x14ac:dyDescent="0.25">
      <c r="A1318">
        <v>2020</v>
      </c>
      <c r="B1318">
        <v>2018</v>
      </c>
      <c r="C1318" t="s">
        <v>5</v>
      </c>
      <c r="D1318" t="s">
        <v>10</v>
      </c>
      <c r="E1318">
        <v>4152998.92</v>
      </c>
      <c r="F1318">
        <v>13676</v>
      </c>
      <c r="G1318" s="3" t="str">
        <f>INDEX(HelperTables!$B$2:$B$13,MATCH(D1318,HelperTables!$A$2:$A$13,0))</f>
        <v>Dwelling-Fire (Owner-Occupied)</v>
      </c>
      <c r="H1318" s="3" t="str">
        <f t="shared" si="20"/>
        <v>125,000 to 149,999</v>
      </c>
    </row>
    <row r="1319" spans="1:8" x14ac:dyDescent="0.25">
      <c r="A1319">
        <v>2020</v>
      </c>
      <c r="B1319">
        <v>2018</v>
      </c>
      <c r="C1319" t="s">
        <v>6</v>
      </c>
      <c r="D1319" t="s">
        <v>10</v>
      </c>
      <c r="E1319">
        <v>6501976.3399999999</v>
      </c>
      <c r="F1319">
        <v>20200</v>
      </c>
      <c r="G1319" s="3" t="str">
        <f>INDEX(HelperTables!$B$2:$B$13,MATCH(D1319,HelperTables!$A$2:$A$13,0))</f>
        <v>Dwelling-Fire (Owner-Occupied)</v>
      </c>
      <c r="H1319" s="3" t="str">
        <f t="shared" si="20"/>
        <v>150,000 to 174,999</v>
      </c>
    </row>
    <row r="1320" spans="1:8" x14ac:dyDescent="0.25">
      <c r="A1320">
        <v>2020</v>
      </c>
      <c r="B1320">
        <v>2018</v>
      </c>
      <c r="C1320" t="s">
        <v>7</v>
      </c>
      <c r="D1320" t="s">
        <v>10</v>
      </c>
      <c r="E1320">
        <v>8302567.6935617104</v>
      </c>
      <c r="F1320">
        <v>25004</v>
      </c>
      <c r="G1320" s="3" t="str">
        <f>INDEX(HelperTables!$B$2:$B$13,MATCH(D1320,HelperTables!$A$2:$A$13,0))</f>
        <v>Dwelling-Fire (Owner-Occupied)</v>
      </c>
      <c r="H1320" s="3" t="str">
        <f t="shared" si="20"/>
        <v>175,000 to 199,999</v>
      </c>
    </row>
    <row r="1321" spans="1:8" x14ac:dyDescent="0.25">
      <c r="A1321">
        <v>2020</v>
      </c>
      <c r="B1321">
        <v>2018</v>
      </c>
      <c r="C1321" t="s">
        <v>1</v>
      </c>
      <c r="D1321" t="s">
        <v>10</v>
      </c>
      <c r="E1321">
        <v>42927096.242214501</v>
      </c>
      <c r="F1321">
        <v>107875</v>
      </c>
      <c r="G1321" s="3" t="str">
        <f>INDEX(HelperTables!$B$2:$B$13,MATCH(D1321,HelperTables!$A$2:$A$13,0))</f>
        <v>Dwelling-Fire (Owner-Occupied)</v>
      </c>
      <c r="H1321" s="3" t="str">
        <f t="shared" si="20"/>
        <v>200,000 to 299,999</v>
      </c>
    </row>
    <row r="1322" spans="1:8" x14ac:dyDescent="0.25">
      <c r="A1322">
        <v>2020</v>
      </c>
      <c r="B1322">
        <v>2018</v>
      </c>
      <c r="C1322" t="s">
        <v>2</v>
      </c>
      <c r="D1322" t="s">
        <v>10</v>
      </c>
      <c r="E1322">
        <v>28878410.498188101</v>
      </c>
      <c r="F1322">
        <v>57565</v>
      </c>
      <c r="G1322" s="3" t="str">
        <f>INDEX(HelperTables!$B$2:$B$13,MATCH(D1322,HelperTables!$A$2:$A$13,0))</f>
        <v>Dwelling-Fire (Owner-Occupied)</v>
      </c>
      <c r="H1322" s="3" t="str">
        <f t="shared" si="20"/>
        <v>300,000 to 399,999</v>
      </c>
    </row>
    <row r="1323" spans="1:8" x14ac:dyDescent="0.25">
      <c r="A1323">
        <v>2020</v>
      </c>
      <c r="B1323">
        <v>2018</v>
      </c>
      <c r="C1323" t="s">
        <v>3</v>
      </c>
      <c r="D1323" t="s">
        <v>10</v>
      </c>
      <c r="E1323">
        <v>16831355.4853586</v>
      </c>
      <c r="F1323">
        <v>24767</v>
      </c>
      <c r="G1323" s="3" t="str">
        <f>INDEX(HelperTables!$B$2:$B$13,MATCH(D1323,HelperTables!$A$2:$A$13,0))</f>
        <v>Dwelling-Fire (Owner-Occupied)</v>
      </c>
      <c r="H1323" s="3" t="str">
        <f t="shared" si="20"/>
        <v>400,000 to 499,999</v>
      </c>
    </row>
    <row r="1324" spans="1:8" x14ac:dyDescent="0.25">
      <c r="A1324">
        <v>2020</v>
      </c>
      <c r="B1324">
        <v>2018</v>
      </c>
      <c r="C1324" t="s">
        <v>53</v>
      </c>
      <c r="D1324" t="s">
        <v>10</v>
      </c>
      <c r="E1324">
        <v>36196892.844735101</v>
      </c>
      <c r="F1324">
        <v>28141</v>
      </c>
      <c r="G1324" s="3" t="str">
        <f>INDEX(HelperTables!$B$2:$B$13,MATCH(D1324,HelperTables!$A$2:$A$13,0))</f>
        <v>Dwelling-Fire (Owner-Occupied)</v>
      </c>
      <c r="H1324" s="3" t="str">
        <f t="shared" si="20"/>
        <v xml:space="preserve">500,000 and over  </v>
      </c>
    </row>
    <row r="1325" spans="1:8" x14ac:dyDescent="0.25">
      <c r="A1325">
        <v>2020</v>
      </c>
      <c r="B1325">
        <v>2019</v>
      </c>
      <c r="C1325" t="s">
        <v>63</v>
      </c>
      <c r="D1325" t="s">
        <v>10</v>
      </c>
      <c r="E1325">
        <v>384664.88</v>
      </c>
      <c r="F1325">
        <v>4602</v>
      </c>
      <c r="G1325" s="3" t="str">
        <f>INDEX(HelperTables!$B$2:$B$13,MATCH(D1325,HelperTables!$A$2:$A$13,0))</f>
        <v>Dwelling-Fire (Owner-Occupied)</v>
      </c>
      <c r="H1325" s="3" t="str">
        <f t="shared" si="20"/>
        <v xml:space="preserve">49,999 and under  </v>
      </c>
    </row>
    <row r="1326" spans="1:8" x14ac:dyDescent="0.25">
      <c r="A1326">
        <v>2020</v>
      </c>
      <c r="B1326">
        <v>2019</v>
      </c>
      <c r="C1326" t="s">
        <v>52</v>
      </c>
      <c r="D1326" t="s">
        <v>10</v>
      </c>
      <c r="E1326">
        <v>543057.19999999995</v>
      </c>
      <c r="F1326">
        <v>3317</v>
      </c>
      <c r="G1326" s="3" t="str">
        <f>INDEX(HelperTables!$B$2:$B$13,MATCH(D1326,HelperTables!$A$2:$A$13,0))</f>
        <v>Dwelling-Fire (Owner-Occupied)</v>
      </c>
      <c r="H1326" s="3" t="str">
        <f t="shared" si="20"/>
        <v xml:space="preserve">50,000 to 74,999  </v>
      </c>
    </row>
    <row r="1327" spans="1:8" x14ac:dyDescent="0.25">
      <c r="A1327">
        <v>2020</v>
      </c>
      <c r="B1327">
        <v>2019</v>
      </c>
      <c r="C1327" t="s">
        <v>54</v>
      </c>
      <c r="D1327" t="s">
        <v>10</v>
      </c>
      <c r="E1327">
        <v>933998.44</v>
      </c>
      <c r="F1327">
        <v>4180</v>
      </c>
      <c r="G1327" s="3" t="str">
        <f>INDEX(HelperTables!$B$2:$B$13,MATCH(D1327,HelperTables!$A$2:$A$13,0))</f>
        <v>Dwelling-Fire (Owner-Occupied)</v>
      </c>
      <c r="H1327" s="3" t="str">
        <f t="shared" si="20"/>
        <v xml:space="preserve">75,000 to 99,999  </v>
      </c>
    </row>
    <row r="1328" spans="1:8" x14ac:dyDescent="0.25">
      <c r="A1328">
        <v>2020</v>
      </c>
      <c r="B1328">
        <v>2019</v>
      </c>
      <c r="C1328" t="s">
        <v>4</v>
      </c>
      <c r="D1328" t="s">
        <v>10</v>
      </c>
      <c r="E1328">
        <v>1955024.67</v>
      </c>
      <c r="F1328">
        <v>6932</v>
      </c>
      <c r="G1328" s="3" t="str">
        <f>INDEX(HelperTables!$B$2:$B$13,MATCH(D1328,HelperTables!$A$2:$A$13,0))</f>
        <v>Dwelling-Fire (Owner-Occupied)</v>
      </c>
      <c r="H1328" s="3" t="str">
        <f t="shared" si="20"/>
        <v>100,000 to 124,999</v>
      </c>
    </row>
    <row r="1329" spans="1:8" x14ac:dyDescent="0.25">
      <c r="A1329">
        <v>2020</v>
      </c>
      <c r="B1329">
        <v>2019</v>
      </c>
      <c r="C1329" t="s">
        <v>5</v>
      </c>
      <c r="D1329" t="s">
        <v>10</v>
      </c>
      <c r="E1329">
        <v>3633976.2</v>
      </c>
      <c r="F1329">
        <v>11527</v>
      </c>
      <c r="G1329" s="3" t="str">
        <f>INDEX(HelperTables!$B$2:$B$13,MATCH(D1329,HelperTables!$A$2:$A$13,0))</f>
        <v>Dwelling-Fire (Owner-Occupied)</v>
      </c>
      <c r="H1329" s="3" t="str">
        <f t="shared" si="20"/>
        <v>125,000 to 149,999</v>
      </c>
    </row>
    <row r="1330" spans="1:8" x14ac:dyDescent="0.25">
      <c r="A1330">
        <v>2020</v>
      </c>
      <c r="B1330">
        <v>2019</v>
      </c>
      <c r="C1330" t="s">
        <v>6</v>
      </c>
      <c r="D1330" t="s">
        <v>10</v>
      </c>
      <c r="E1330">
        <v>6210714.3200000003</v>
      </c>
      <c r="F1330">
        <v>17688</v>
      </c>
      <c r="G1330" s="3" t="str">
        <f>INDEX(HelperTables!$B$2:$B$13,MATCH(D1330,HelperTables!$A$2:$A$13,0))</f>
        <v>Dwelling-Fire (Owner-Occupied)</v>
      </c>
      <c r="H1330" s="3" t="str">
        <f t="shared" si="20"/>
        <v>150,000 to 174,999</v>
      </c>
    </row>
    <row r="1331" spans="1:8" x14ac:dyDescent="0.25">
      <c r="A1331">
        <v>2020</v>
      </c>
      <c r="B1331">
        <v>2019</v>
      </c>
      <c r="C1331" t="s">
        <v>7</v>
      </c>
      <c r="D1331" t="s">
        <v>10</v>
      </c>
      <c r="E1331">
        <v>8390496.3128767293</v>
      </c>
      <c r="F1331">
        <v>22670</v>
      </c>
      <c r="G1331" s="3" t="str">
        <f>INDEX(HelperTables!$B$2:$B$13,MATCH(D1331,HelperTables!$A$2:$A$13,0))</f>
        <v>Dwelling-Fire (Owner-Occupied)</v>
      </c>
      <c r="H1331" s="3" t="str">
        <f t="shared" si="20"/>
        <v>175,000 to 199,999</v>
      </c>
    </row>
    <row r="1332" spans="1:8" x14ac:dyDescent="0.25">
      <c r="A1332">
        <v>2020</v>
      </c>
      <c r="B1332">
        <v>2019</v>
      </c>
      <c r="C1332" t="s">
        <v>1</v>
      </c>
      <c r="D1332" t="s">
        <v>10</v>
      </c>
      <c r="E1332">
        <v>52571522.270621799</v>
      </c>
      <c r="F1332">
        <v>111382</v>
      </c>
      <c r="G1332" s="3" t="str">
        <f>INDEX(HelperTables!$B$2:$B$13,MATCH(D1332,HelperTables!$A$2:$A$13,0))</f>
        <v>Dwelling-Fire (Owner-Occupied)</v>
      </c>
      <c r="H1332" s="3" t="str">
        <f t="shared" si="20"/>
        <v>200,000 to 299,999</v>
      </c>
    </row>
    <row r="1333" spans="1:8" x14ac:dyDescent="0.25">
      <c r="A1333">
        <v>2020</v>
      </c>
      <c r="B1333">
        <v>2019</v>
      </c>
      <c r="C1333" t="s">
        <v>2</v>
      </c>
      <c r="D1333" t="s">
        <v>10</v>
      </c>
      <c r="E1333">
        <v>48729635.460579596</v>
      </c>
      <c r="F1333">
        <v>69440</v>
      </c>
      <c r="G1333" s="3" t="str">
        <f>INDEX(HelperTables!$B$2:$B$13,MATCH(D1333,HelperTables!$A$2:$A$13,0))</f>
        <v>Dwelling-Fire (Owner-Occupied)</v>
      </c>
      <c r="H1333" s="3" t="str">
        <f t="shared" si="20"/>
        <v>300,000 to 399,999</v>
      </c>
    </row>
    <row r="1334" spans="1:8" x14ac:dyDescent="0.25">
      <c r="A1334">
        <v>2020</v>
      </c>
      <c r="B1334">
        <v>2019</v>
      </c>
      <c r="C1334" t="s">
        <v>3</v>
      </c>
      <c r="D1334" t="s">
        <v>10</v>
      </c>
      <c r="E1334">
        <v>34922122.034274302</v>
      </c>
      <c r="F1334">
        <v>33734</v>
      </c>
      <c r="G1334" s="3" t="str">
        <f>INDEX(HelperTables!$B$2:$B$13,MATCH(D1334,HelperTables!$A$2:$A$13,0))</f>
        <v>Dwelling-Fire (Owner-Occupied)</v>
      </c>
      <c r="H1334" s="3" t="str">
        <f t="shared" si="20"/>
        <v>400,000 to 499,999</v>
      </c>
    </row>
    <row r="1335" spans="1:8" x14ac:dyDescent="0.25">
      <c r="A1335">
        <v>2020</v>
      </c>
      <c r="B1335">
        <v>2019</v>
      </c>
      <c r="C1335" t="s">
        <v>53</v>
      </c>
      <c r="D1335" t="s">
        <v>10</v>
      </c>
      <c r="E1335">
        <v>87999011.171778798</v>
      </c>
      <c r="F1335">
        <v>43877</v>
      </c>
      <c r="G1335" s="3" t="str">
        <f>INDEX(HelperTables!$B$2:$B$13,MATCH(D1335,HelperTables!$A$2:$A$13,0))</f>
        <v>Dwelling-Fire (Owner-Occupied)</v>
      </c>
      <c r="H1335" s="3" t="str">
        <f t="shared" si="20"/>
        <v xml:space="preserve">500,000 and over  </v>
      </c>
    </row>
    <row r="1336" spans="1:8" x14ac:dyDescent="0.25">
      <c r="A1336">
        <v>2020</v>
      </c>
      <c r="B1336">
        <v>2018</v>
      </c>
      <c r="C1336" t="s">
        <v>63</v>
      </c>
      <c r="D1336" t="s">
        <v>11</v>
      </c>
      <c r="E1336">
        <v>20247.07</v>
      </c>
      <c r="F1336">
        <v>96</v>
      </c>
      <c r="G1336" s="3" t="str">
        <f>INDEX(HelperTables!$B$2:$B$13,MATCH(D1336,HelperTables!$A$2:$A$13,0))</f>
        <v>Dwelling-Fire (Owner-Occupied)</v>
      </c>
      <c r="H1336" s="3" t="str">
        <f t="shared" si="20"/>
        <v xml:space="preserve">49,999 and under  </v>
      </c>
    </row>
    <row r="1337" spans="1:8" x14ac:dyDescent="0.25">
      <c r="A1337">
        <v>2020</v>
      </c>
      <c r="B1337">
        <v>2018</v>
      </c>
      <c r="C1337" t="s">
        <v>52</v>
      </c>
      <c r="D1337" t="s">
        <v>11</v>
      </c>
      <c r="E1337">
        <v>115884</v>
      </c>
      <c r="F1337">
        <v>308</v>
      </c>
      <c r="G1337" s="3" t="str">
        <f>INDEX(HelperTables!$B$2:$B$13,MATCH(D1337,HelperTables!$A$2:$A$13,0))</f>
        <v>Dwelling-Fire (Owner-Occupied)</v>
      </c>
      <c r="H1337" s="3" t="str">
        <f t="shared" si="20"/>
        <v xml:space="preserve">50,000 to 74,999  </v>
      </c>
    </row>
    <row r="1338" spans="1:8" x14ac:dyDescent="0.25">
      <c r="A1338">
        <v>2020</v>
      </c>
      <c r="B1338">
        <v>2018</v>
      </c>
      <c r="C1338" t="s">
        <v>54</v>
      </c>
      <c r="D1338" t="s">
        <v>11</v>
      </c>
      <c r="E1338">
        <v>192212</v>
      </c>
      <c r="F1338">
        <v>403</v>
      </c>
      <c r="G1338" s="3" t="str">
        <f>INDEX(HelperTables!$B$2:$B$13,MATCH(D1338,HelperTables!$A$2:$A$13,0))</f>
        <v>Dwelling-Fire (Owner-Occupied)</v>
      </c>
      <c r="H1338" s="3" t="str">
        <f t="shared" si="20"/>
        <v xml:space="preserve">75,000 to 99,999  </v>
      </c>
    </row>
    <row r="1339" spans="1:8" x14ac:dyDescent="0.25">
      <c r="A1339">
        <v>2020</v>
      </c>
      <c r="B1339">
        <v>2018</v>
      </c>
      <c r="C1339" t="s">
        <v>4</v>
      </c>
      <c r="D1339" t="s">
        <v>11</v>
      </c>
      <c r="E1339">
        <v>457228.22</v>
      </c>
      <c r="F1339">
        <v>860</v>
      </c>
      <c r="G1339" s="3" t="str">
        <f>INDEX(HelperTables!$B$2:$B$13,MATCH(D1339,HelperTables!$A$2:$A$13,0))</f>
        <v>Dwelling-Fire (Owner-Occupied)</v>
      </c>
      <c r="H1339" s="3" t="str">
        <f t="shared" si="20"/>
        <v>100,000 to 124,999</v>
      </c>
    </row>
    <row r="1340" spans="1:8" x14ac:dyDescent="0.25">
      <c r="A1340">
        <v>2020</v>
      </c>
      <c r="B1340">
        <v>2018</v>
      </c>
      <c r="C1340" t="s">
        <v>5</v>
      </c>
      <c r="D1340" t="s">
        <v>11</v>
      </c>
      <c r="E1340">
        <v>596258.72</v>
      </c>
      <c r="F1340">
        <v>1003</v>
      </c>
      <c r="G1340" s="3" t="str">
        <f>INDEX(HelperTables!$B$2:$B$13,MATCH(D1340,HelperTables!$A$2:$A$13,0))</f>
        <v>Dwelling-Fire (Owner-Occupied)</v>
      </c>
      <c r="H1340" s="3" t="str">
        <f t="shared" si="20"/>
        <v>125,000 to 149,999</v>
      </c>
    </row>
    <row r="1341" spans="1:8" x14ac:dyDescent="0.25">
      <c r="A1341">
        <v>2020</v>
      </c>
      <c r="B1341">
        <v>2018</v>
      </c>
      <c r="C1341" t="s">
        <v>6</v>
      </c>
      <c r="D1341" t="s">
        <v>11</v>
      </c>
      <c r="E1341">
        <v>901969.29</v>
      </c>
      <c r="F1341">
        <v>1389</v>
      </c>
      <c r="G1341" s="3" t="str">
        <f>INDEX(HelperTables!$B$2:$B$13,MATCH(D1341,HelperTables!$A$2:$A$13,0))</f>
        <v>Dwelling-Fire (Owner-Occupied)</v>
      </c>
      <c r="H1341" s="3" t="str">
        <f t="shared" si="20"/>
        <v>150,000 to 174,999</v>
      </c>
    </row>
    <row r="1342" spans="1:8" x14ac:dyDescent="0.25">
      <c r="A1342">
        <v>2020</v>
      </c>
      <c r="B1342">
        <v>2018</v>
      </c>
      <c r="C1342" t="s">
        <v>7</v>
      </c>
      <c r="D1342" t="s">
        <v>11</v>
      </c>
      <c r="E1342">
        <v>996605.03</v>
      </c>
      <c r="F1342">
        <v>1412</v>
      </c>
      <c r="G1342" s="3" t="str">
        <f>INDEX(HelperTables!$B$2:$B$13,MATCH(D1342,HelperTables!$A$2:$A$13,0))</f>
        <v>Dwelling-Fire (Owner-Occupied)</v>
      </c>
      <c r="H1342" s="3" t="str">
        <f t="shared" si="20"/>
        <v>175,000 to 199,999</v>
      </c>
    </row>
    <row r="1343" spans="1:8" x14ac:dyDescent="0.25">
      <c r="A1343">
        <v>2020</v>
      </c>
      <c r="B1343">
        <v>2018</v>
      </c>
      <c r="C1343" t="s">
        <v>1</v>
      </c>
      <c r="D1343" t="s">
        <v>11</v>
      </c>
      <c r="E1343">
        <v>4316117.67</v>
      </c>
      <c r="F1343">
        <v>5109</v>
      </c>
      <c r="G1343" s="3" t="str">
        <f>INDEX(HelperTables!$B$2:$B$13,MATCH(D1343,HelperTables!$A$2:$A$13,0))</f>
        <v>Dwelling-Fire (Owner-Occupied)</v>
      </c>
      <c r="H1343" s="3" t="str">
        <f t="shared" si="20"/>
        <v>200,000 to 299,999</v>
      </c>
    </row>
    <row r="1344" spans="1:8" x14ac:dyDescent="0.25">
      <c r="A1344">
        <v>2020</v>
      </c>
      <c r="B1344">
        <v>2018</v>
      </c>
      <c r="C1344" t="s">
        <v>2</v>
      </c>
      <c r="D1344" t="s">
        <v>11</v>
      </c>
      <c r="E1344">
        <v>3418561.7198629901</v>
      </c>
      <c r="F1344">
        <v>3271</v>
      </c>
      <c r="G1344" s="3" t="str">
        <f>INDEX(HelperTables!$B$2:$B$13,MATCH(D1344,HelperTables!$A$2:$A$13,0))</f>
        <v>Dwelling-Fire (Owner-Occupied)</v>
      </c>
      <c r="H1344" s="3" t="str">
        <f t="shared" si="20"/>
        <v>300,000 to 399,999</v>
      </c>
    </row>
    <row r="1345" spans="1:8" x14ac:dyDescent="0.25">
      <c r="A1345">
        <v>2020</v>
      </c>
      <c r="B1345">
        <v>2018</v>
      </c>
      <c r="C1345" t="s">
        <v>3</v>
      </c>
      <c r="D1345" t="s">
        <v>11</v>
      </c>
      <c r="E1345">
        <v>2298385.2113549798</v>
      </c>
      <c r="F1345">
        <v>1858</v>
      </c>
      <c r="G1345" s="3" t="str">
        <f>INDEX(HelperTables!$B$2:$B$13,MATCH(D1345,HelperTables!$A$2:$A$13,0))</f>
        <v>Dwelling-Fire (Owner-Occupied)</v>
      </c>
      <c r="H1345" s="3" t="str">
        <f t="shared" si="20"/>
        <v>400,000 to 499,999</v>
      </c>
    </row>
    <row r="1346" spans="1:8" x14ac:dyDescent="0.25">
      <c r="A1346">
        <v>2020</v>
      </c>
      <c r="B1346">
        <v>2018</v>
      </c>
      <c r="C1346" t="s">
        <v>53</v>
      </c>
      <c r="D1346" t="s">
        <v>11</v>
      </c>
      <c r="E1346">
        <v>4513395.8689414104</v>
      </c>
      <c r="F1346">
        <v>2567</v>
      </c>
      <c r="G1346" s="3" t="str">
        <f>INDEX(HelperTables!$B$2:$B$13,MATCH(D1346,HelperTables!$A$2:$A$13,0))</f>
        <v>Dwelling-Fire (Owner-Occupied)</v>
      </c>
      <c r="H1346" s="3" t="str">
        <f t="shared" ref="H1346:H1409" si="21">IF(OR(LEFT(C1346,2)="25",LEFT(C1346,2)="24"),"49,999 and under",C1346)</f>
        <v xml:space="preserve">500,000 and over  </v>
      </c>
    </row>
    <row r="1347" spans="1:8" x14ac:dyDescent="0.25">
      <c r="A1347">
        <v>2020</v>
      </c>
      <c r="B1347">
        <v>2019</v>
      </c>
      <c r="C1347" t="s">
        <v>63</v>
      </c>
      <c r="D1347" t="s">
        <v>11</v>
      </c>
      <c r="E1347">
        <v>20647.36</v>
      </c>
      <c r="F1347">
        <v>85</v>
      </c>
      <c r="G1347" s="3" t="str">
        <f>INDEX(HelperTables!$B$2:$B$13,MATCH(D1347,HelperTables!$A$2:$A$13,0))</f>
        <v>Dwelling-Fire (Owner-Occupied)</v>
      </c>
      <c r="H1347" s="3" t="str">
        <f t="shared" si="21"/>
        <v xml:space="preserve">49,999 and under  </v>
      </c>
    </row>
    <row r="1348" spans="1:8" x14ac:dyDescent="0.25">
      <c r="A1348">
        <v>2020</v>
      </c>
      <c r="B1348">
        <v>2019</v>
      </c>
      <c r="C1348" t="s">
        <v>52</v>
      </c>
      <c r="D1348" t="s">
        <v>11</v>
      </c>
      <c r="E1348">
        <v>109057.84</v>
      </c>
      <c r="F1348">
        <v>265</v>
      </c>
      <c r="G1348" s="3" t="str">
        <f>INDEX(HelperTables!$B$2:$B$13,MATCH(D1348,HelperTables!$A$2:$A$13,0))</f>
        <v>Dwelling-Fire (Owner-Occupied)</v>
      </c>
      <c r="H1348" s="3" t="str">
        <f t="shared" si="21"/>
        <v xml:space="preserve">50,000 to 74,999  </v>
      </c>
    </row>
    <row r="1349" spans="1:8" x14ac:dyDescent="0.25">
      <c r="A1349">
        <v>2020</v>
      </c>
      <c r="B1349">
        <v>2019</v>
      </c>
      <c r="C1349" t="s">
        <v>54</v>
      </c>
      <c r="D1349" t="s">
        <v>11</v>
      </c>
      <c r="E1349">
        <v>195650.69</v>
      </c>
      <c r="F1349">
        <v>360</v>
      </c>
      <c r="G1349" s="3" t="str">
        <f>INDEX(HelperTables!$B$2:$B$13,MATCH(D1349,HelperTables!$A$2:$A$13,0))</f>
        <v>Dwelling-Fire (Owner-Occupied)</v>
      </c>
      <c r="H1349" s="3" t="str">
        <f t="shared" si="21"/>
        <v xml:space="preserve">75,000 to 99,999  </v>
      </c>
    </row>
    <row r="1350" spans="1:8" x14ac:dyDescent="0.25">
      <c r="A1350">
        <v>2020</v>
      </c>
      <c r="B1350">
        <v>2019</v>
      </c>
      <c r="C1350" t="s">
        <v>4</v>
      </c>
      <c r="D1350" t="s">
        <v>11</v>
      </c>
      <c r="E1350">
        <v>481803.91</v>
      </c>
      <c r="F1350">
        <v>801</v>
      </c>
      <c r="G1350" s="3" t="str">
        <f>INDEX(HelperTables!$B$2:$B$13,MATCH(D1350,HelperTables!$A$2:$A$13,0))</f>
        <v>Dwelling-Fire (Owner-Occupied)</v>
      </c>
      <c r="H1350" s="3" t="str">
        <f t="shared" si="21"/>
        <v>100,000 to 124,999</v>
      </c>
    </row>
    <row r="1351" spans="1:8" x14ac:dyDescent="0.25">
      <c r="A1351">
        <v>2020</v>
      </c>
      <c r="B1351">
        <v>2019</v>
      </c>
      <c r="C1351" t="s">
        <v>5</v>
      </c>
      <c r="D1351" t="s">
        <v>11</v>
      </c>
      <c r="E1351">
        <v>740187.33</v>
      </c>
      <c r="F1351">
        <v>1122</v>
      </c>
      <c r="G1351" s="3" t="str">
        <f>INDEX(HelperTables!$B$2:$B$13,MATCH(D1351,HelperTables!$A$2:$A$13,0))</f>
        <v>Dwelling-Fire (Owner-Occupied)</v>
      </c>
      <c r="H1351" s="3" t="str">
        <f t="shared" si="21"/>
        <v>125,000 to 149,999</v>
      </c>
    </row>
    <row r="1352" spans="1:8" x14ac:dyDescent="0.25">
      <c r="A1352">
        <v>2020</v>
      </c>
      <c r="B1352">
        <v>2019</v>
      </c>
      <c r="C1352" t="s">
        <v>6</v>
      </c>
      <c r="D1352" t="s">
        <v>11</v>
      </c>
      <c r="E1352">
        <v>1263525.1299999999</v>
      </c>
      <c r="F1352">
        <v>1657</v>
      </c>
      <c r="G1352" s="3" t="str">
        <f>INDEX(HelperTables!$B$2:$B$13,MATCH(D1352,HelperTables!$A$2:$A$13,0))</f>
        <v>Dwelling-Fire (Owner-Occupied)</v>
      </c>
      <c r="H1352" s="3" t="str">
        <f t="shared" si="21"/>
        <v>150,000 to 174,999</v>
      </c>
    </row>
    <row r="1353" spans="1:8" x14ac:dyDescent="0.25">
      <c r="A1353">
        <v>2020</v>
      </c>
      <c r="B1353">
        <v>2019</v>
      </c>
      <c r="C1353" t="s">
        <v>7</v>
      </c>
      <c r="D1353" t="s">
        <v>11</v>
      </c>
      <c r="E1353">
        <v>1497880.97</v>
      </c>
      <c r="F1353">
        <v>1882</v>
      </c>
      <c r="G1353" s="3" t="str">
        <f>INDEX(HelperTables!$B$2:$B$13,MATCH(D1353,HelperTables!$A$2:$A$13,0))</f>
        <v>Dwelling-Fire (Owner-Occupied)</v>
      </c>
      <c r="H1353" s="3" t="str">
        <f t="shared" si="21"/>
        <v>175,000 to 199,999</v>
      </c>
    </row>
    <row r="1354" spans="1:8" x14ac:dyDescent="0.25">
      <c r="A1354">
        <v>2020</v>
      </c>
      <c r="B1354">
        <v>2019</v>
      </c>
      <c r="C1354" t="s">
        <v>1</v>
      </c>
      <c r="D1354" t="s">
        <v>11</v>
      </c>
      <c r="E1354">
        <v>8415626.9932876807</v>
      </c>
      <c r="F1354">
        <v>8367</v>
      </c>
      <c r="G1354" s="3" t="str">
        <f>INDEX(HelperTables!$B$2:$B$13,MATCH(D1354,HelperTables!$A$2:$A$13,0))</f>
        <v>Dwelling-Fire (Owner-Occupied)</v>
      </c>
      <c r="H1354" s="3" t="str">
        <f t="shared" si="21"/>
        <v>200,000 to 299,999</v>
      </c>
    </row>
    <row r="1355" spans="1:8" x14ac:dyDescent="0.25">
      <c r="A1355">
        <v>2020</v>
      </c>
      <c r="B1355">
        <v>2019</v>
      </c>
      <c r="C1355" t="s">
        <v>2</v>
      </c>
      <c r="D1355" t="s">
        <v>11</v>
      </c>
      <c r="E1355">
        <v>8773558.9826422092</v>
      </c>
      <c r="F1355">
        <v>6642</v>
      </c>
      <c r="G1355" s="3" t="str">
        <f>INDEX(HelperTables!$B$2:$B$13,MATCH(D1355,HelperTables!$A$2:$A$13,0))</f>
        <v>Dwelling-Fire (Owner-Occupied)</v>
      </c>
      <c r="H1355" s="3" t="str">
        <f t="shared" si="21"/>
        <v>300,000 to 399,999</v>
      </c>
    </row>
    <row r="1356" spans="1:8" x14ac:dyDescent="0.25">
      <c r="A1356">
        <v>2020</v>
      </c>
      <c r="B1356">
        <v>2019</v>
      </c>
      <c r="C1356" t="s">
        <v>3</v>
      </c>
      <c r="D1356" t="s">
        <v>11</v>
      </c>
      <c r="E1356">
        <v>5951847.4699999997</v>
      </c>
      <c r="F1356">
        <v>3852</v>
      </c>
      <c r="G1356" s="3" t="str">
        <f>INDEX(HelperTables!$B$2:$B$13,MATCH(D1356,HelperTables!$A$2:$A$13,0))</f>
        <v>Dwelling-Fire (Owner-Occupied)</v>
      </c>
      <c r="H1356" s="3" t="str">
        <f t="shared" si="21"/>
        <v>400,000 to 499,999</v>
      </c>
    </row>
    <row r="1357" spans="1:8" x14ac:dyDescent="0.25">
      <c r="A1357">
        <v>2020</v>
      </c>
      <c r="B1357">
        <v>2019</v>
      </c>
      <c r="C1357" t="s">
        <v>53</v>
      </c>
      <c r="D1357" t="s">
        <v>11</v>
      </c>
      <c r="E1357">
        <v>14326674.289999999</v>
      </c>
      <c r="F1357">
        <v>6096</v>
      </c>
      <c r="G1357" s="3" t="str">
        <f>INDEX(HelperTables!$B$2:$B$13,MATCH(D1357,HelperTables!$A$2:$A$13,0))</f>
        <v>Dwelling-Fire (Owner-Occupied)</v>
      </c>
      <c r="H1357" s="3" t="str">
        <f t="shared" si="21"/>
        <v xml:space="preserve">500,000 and over  </v>
      </c>
    </row>
    <row r="1358" spans="1:8" x14ac:dyDescent="0.25">
      <c r="A1358">
        <v>2020</v>
      </c>
      <c r="B1358">
        <v>2018</v>
      </c>
      <c r="C1358" t="s">
        <v>63</v>
      </c>
      <c r="D1358" t="s">
        <v>12</v>
      </c>
      <c r="E1358">
        <v>59103</v>
      </c>
      <c r="F1358">
        <v>48</v>
      </c>
      <c r="G1358" s="3" t="str">
        <f>INDEX(HelperTables!$B$2:$B$13,MATCH(D1358,HelperTables!$A$2:$A$13,0))</f>
        <v>Dwelling-Fire (Owner-Occupied)</v>
      </c>
      <c r="H1358" s="3" t="str">
        <f t="shared" si="21"/>
        <v xml:space="preserve">49,999 and under  </v>
      </c>
    </row>
    <row r="1359" spans="1:8" x14ac:dyDescent="0.25">
      <c r="A1359">
        <v>2020</v>
      </c>
      <c r="B1359">
        <v>2018</v>
      </c>
      <c r="C1359" t="s">
        <v>52</v>
      </c>
      <c r="D1359" t="s">
        <v>12</v>
      </c>
      <c r="E1359">
        <v>2510</v>
      </c>
      <c r="F1359">
        <v>34</v>
      </c>
      <c r="G1359" s="3" t="str">
        <f>INDEX(HelperTables!$B$2:$B$13,MATCH(D1359,HelperTables!$A$2:$A$13,0))</f>
        <v>Dwelling-Fire (Owner-Occupied)</v>
      </c>
      <c r="H1359" s="3" t="str">
        <f t="shared" si="21"/>
        <v xml:space="preserve">50,000 to 74,999  </v>
      </c>
    </row>
    <row r="1360" spans="1:8" x14ac:dyDescent="0.25">
      <c r="A1360">
        <v>2020</v>
      </c>
      <c r="B1360">
        <v>2018</v>
      </c>
      <c r="C1360" t="s">
        <v>54</v>
      </c>
      <c r="D1360" t="s">
        <v>12</v>
      </c>
      <c r="E1360">
        <v>6048</v>
      </c>
      <c r="F1360">
        <v>62</v>
      </c>
      <c r="G1360" s="3" t="str">
        <f>INDEX(HelperTables!$B$2:$B$13,MATCH(D1360,HelperTables!$A$2:$A$13,0))</f>
        <v>Dwelling-Fire (Owner-Occupied)</v>
      </c>
      <c r="H1360" s="3" t="str">
        <f t="shared" si="21"/>
        <v xml:space="preserve">75,000 to 99,999  </v>
      </c>
    </row>
    <row r="1361" spans="1:8" x14ac:dyDescent="0.25">
      <c r="A1361">
        <v>2020</v>
      </c>
      <c r="B1361">
        <v>2018</v>
      </c>
      <c r="C1361" t="s">
        <v>4</v>
      </c>
      <c r="D1361" t="s">
        <v>12</v>
      </c>
      <c r="E1361">
        <v>20630.240000000002</v>
      </c>
      <c r="F1361">
        <v>151</v>
      </c>
      <c r="G1361" s="3" t="str">
        <f>INDEX(HelperTables!$B$2:$B$13,MATCH(D1361,HelperTables!$A$2:$A$13,0))</f>
        <v>Dwelling-Fire (Owner-Occupied)</v>
      </c>
      <c r="H1361" s="3" t="str">
        <f t="shared" si="21"/>
        <v>100,000 to 124,999</v>
      </c>
    </row>
    <row r="1362" spans="1:8" x14ac:dyDescent="0.25">
      <c r="A1362">
        <v>2020</v>
      </c>
      <c r="B1362">
        <v>2018</v>
      </c>
      <c r="C1362" t="s">
        <v>5</v>
      </c>
      <c r="D1362" t="s">
        <v>12</v>
      </c>
      <c r="E1362">
        <v>33287</v>
      </c>
      <c r="F1362">
        <v>285</v>
      </c>
      <c r="G1362" s="3" t="str">
        <f>INDEX(HelperTables!$B$2:$B$13,MATCH(D1362,HelperTables!$A$2:$A$13,0))</f>
        <v>Dwelling-Fire (Owner-Occupied)</v>
      </c>
      <c r="H1362" s="3" t="str">
        <f t="shared" si="21"/>
        <v>125,000 to 149,999</v>
      </c>
    </row>
    <row r="1363" spans="1:8" x14ac:dyDescent="0.25">
      <c r="A1363">
        <v>2020</v>
      </c>
      <c r="B1363">
        <v>2018</v>
      </c>
      <c r="C1363" t="s">
        <v>6</v>
      </c>
      <c r="D1363" t="s">
        <v>12</v>
      </c>
      <c r="E1363">
        <v>68046</v>
      </c>
      <c r="F1363">
        <v>464</v>
      </c>
      <c r="G1363" s="3" t="str">
        <f>INDEX(HelperTables!$B$2:$B$13,MATCH(D1363,HelperTables!$A$2:$A$13,0))</f>
        <v>Dwelling-Fire (Owner-Occupied)</v>
      </c>
      <c r="H1363" s="3" t="str">
        <f t="shared" si="21"/>
        <v>150,000 to 174,999</v>
      </c>
    </row>
    <row r="1364" spans="1:8" x14ac:dyDescent="0.25">
      <c r="A1364">
        <v>2020</v>
      </c>
      <c r="B1364">
        <v>2018</v>
      </c>
      <c r="C1364" t="s">
        <v>7</v>
      </c>
      <c r="D1364" t="s">
        <v>12</v>
      </c>
      <c r="E1364">
        <v>109715</v>
      </c>
      <c r="F1364">
        <v>723</v>
      </c>
      <c r="G1364" s="3" t="str">
        <f>INDEX(HelperTables!$B$2:$B$13,MATCH(D1364,HelperTables!$A$2:$A$13,0))</f>
        <v>Dwelling-Fire (Owner-Occupied)</v>
      </c>
      <c r="H1364" s="3" t="str">
        <f t="shared" si="21"/>
        <v>175,000 to 199,999</v>
      </c>
    </row>
    <row r="1365" spans="1:8" x14ac:dyDescent="0.25">
      <c r="A1365">
        <v>2020</v>
      </c>
      <c r="B1365">
        <v>2018</v>
      </c>
      <c r="C1365" t="s">
        <v>1</v>
      </c>
      <c r="D1365" t="s">
        <v>12</v>
      </c>
      <c r="E1365">
        <v>1160622.25</v>
      </c>
      <c r="F1365">
        <v>6521</v>
      </c>
      <c r="G1365" s="3" t="str">
        <f>INDEX(HelperTables!$B$2:$B$13,MATCH(D1365,HelperTables!$A$2:$A$13,0))</f>
        <v>Dwelling-Fire (Owner-Occupied)</v>
      </c>
      <c r="H1365" s="3" t="str">
        <f t="shared" si="21"/>
        <v>200,000 to 299,999</v>
      </c>
    </row>
    <row r="1366" spans="1:8" x14ac:dyDescent="0.25">
      <c r="A1366">
        <v>2020</v>
      </c>
      <c r="B1366">
        <v>2018</v>
      </c>
      <c r="C1366" t="s">
        <v>2</v>
      </c>
      <c r="D1366" t="s">
        <v>12</v>
      </c>
      <c r="E1366">
        <v>1804196.9357427801</v>
      </c>
      <c r="F1366">
        <v>8623</v>
      </c>
      <c r="G1366" s="3" t="str">
        <f>INDEX(HelperTables!$B$2:$B$13,MATCH(D1366,HelperTables!$A$2:$A$13,0))</f>
        <v>Dwelling-Fire (Owner-Occupied)</v>
      </c>
      <c r="H1366" s="3" t="str">
        <f t="shared" si="21"/>
        <v>300,000 to 399,999</v>
      </c>
    </row>
    <row r="1367" spans="1:8" x14ac:dyDescent="0.25">
      <c r="A1367">
        <v>2020</v>
      </c>
      <c r="B1367">
        <v>2018</v>
      </c>
      <c r="C1367" t="s">
        <v>3</v>
      </c>
      <c r="D1367" t="s">
        <v>12</v>
      </c>
      <c r="E1367">
        <v>1521839.6493557601</v>
      </c>
      <c r="F1367">
        <v>6386</v>
      </c>
      <c r="G1367" s="3" t="str">
        <f>INDEX(HelperTables!$B$2:$B$13,MATCH(D1367,HelperTables!$A$2:$A$13,0))</f>
        <v>Dwelling-Fire (Owner-Occupied)</v>
      </c>
      <c r="H1367" s="3" t="str">
        <f t="shared" si="21"/>
        <v>400,000 to 499,999</v>
      </c>
    </row>
    <row r="1368" spans="1:8" x14ac:dyDescent="0.25">
      <c r="A1368">
        <v>2020</v>
      </c>
      <c r="B1368">
        <v>2018</v>
      </c>
      <c r="C1368" t="s">
        <v>53</v>
      </c>
      <c r="D1368" t="s">
        <v>12</v>
      </c>
      <c r="E1368">
        <v>5974963.6554492498</v>
      </c>
      <c r="F1368">
        <v>14998</v>
      </c>
      <c r="G1368" s="3" t="str">
        <f>INDEX(HelperTables!$B$2:$B$13,MATCH(D1368,HelperTables!$A$2:$A$13,0))</f>
        <v>Dwelling-Fire (Owner-Occupied)</v>
      </c>
      <c r="H1368" s="3" t="str">
        <f t="shared" si="21"/>
        <v xml:space="preserve">500,000 and over  </v>
      </c>
    </row>
    <row r="1369" spans="1:8" x14ac:dyDescent="0.25">
      <c r="A1369">
        <v>2020</v>
      </c>
      <c r="B1369">
        <v>2019</v>
      </c>
      <c r="C1369" t="s">
        <v>63</v>
      </c>
      <c r="D1369" t="s">
        <v>12</v>
      </c>
      <c r="E1369">
        <v>28727</v>
      </c>
      <c r="F1369">
        <v>41</v>
      </c>
      <c r="G1369" s="3" t="str">
        <f>INDEX(HelperTables!$B$2:$B$13,MATCH(D1369,HelperTables!$A$2:$A$13,0))</f>
        <v>Dwelling-Fire (Owner-Occupied)</v>
      </c>
      <c r="H1369" s="3" t="str">
        <f t="shared" si="21"/>
        <v xml:space="preserve">49,999 and under  </v>
      </c>
    </row>
    <row r="1370" spans="1:8" x14ac:dyDescent="0.25">
      <c r="A1370">
        <v>2020</v>
      </c>
      <c r="B1370">
        <v>2019</v>
      </c>
      <c r="C1370" t="s">
        <v>52</v>
      </c>
      <c r="D1370" t="s">
        <v>12</v>
      </c>
      <c r="E1370">
        <v>3514</v>
      </c>
      <c r="F1370">
        <v>35</v>
      </c>
      <c r="G1370" s="3" t="str">
        <f>INDEX(HelperTables!$B$2:$B$13,MATCH(D1370,HelperTables!$A$2:$A$13,0))</f>
        <v>Dwelling-Fire (Owner-Occupied)</v>
      </c>
      <c r="H1370" s="3" t="str">
        <f t="shared" si="21"/>
        <v xml:space="preserve">50,000 to 74,999  </v>
      </c>
    </row>
    <row r="1371" spans="1:8" x14ac:dyDescent="0.25">
      <c r="A1371">
        <v>2020</v>
      </c>
      <c r="B1371">
        <v>2019</v>
      </c>
      <c r="C1371" t="s">
        <v>54</v>
      </c>
      <c r="D1371" t="s">
        <v>12</v>
      </c>
      <c r="E1371">
        <v>5025</v>
      </c>
      <c r="F1371">
        <v>55</v>
      </c>
      <c r="G1371" s="3" t="str">
        <f>INDEX(HelperTables!$B$2:$B$13,MATCH(D1371,HelperTables!$A$2:$A$13,0))</f>
        <v>Dwelling-Fire (Owner-Occupied)</v>
      </c>
      <c r="H1371" s="3" t="str">
        <f t="shared" si="21"/>
        <v xml:space="preserve">75,000 to 99,999  </v>
      </c>
    </row>
    <row r="1372" spans="1:8" x14ac:dyDescent="0.25">
      <c r="A1372">
        <v>2020</v>
      </c>
      <c r="B1372">
        <v>2019</v>
      </c>
      <c r="C1372" t="s">
        <v>4</v>
      </c>
      <c r="D1372" t="s">
        <v>12</v>
      </c>
      <c r="E1372">
        <v>17903.75</v>
      </c>
      <c r="F1372">
        <v>126</v>
      </c>
      <c r="G1372" s="3" t="str">
        <f>INDEX(HelperTables!$B$2:$B$13,MATCH(D1372,HelperTables!$A$2:$A$13,0))</f>
        <v>Dwelling-Fire (Owner-Occupied)</v>
      </c>
      <c r="H1372" s="3" t="str">
        <f t="shared" si="21"/>
        <v>100,000 to 124,999</v>
      </c>
    </row>
    <row r="1373" spans="1:8" x14ac:dyDescent="0.25">
      <c r="A1373">
        <v>2020</v>
      </c>
      <c r="B1373">
        <v>2019</v>
      </c>
      <c r="C1373" t="s">
        <v>5</v>
      </c>
      <c r="D1373" t="s">
        <v>12</v>
      </c>
      <c r="E1373">
        <v>29468.3</v>
      </c>
      <c r="F1373">
        <v>249</v>
      </c>
      <c r="G1373" s="3" t="str">
        <f>INDEX(HelperTables!$B$2:$B$13,MATCH(D1373,HelperTables!$A$2:$A$13,0))</f>
        <v>Dwelling-Fire (Owner-Occupied)</v>
      </c>
      <c r="H1373" s="3" t="str">
        <f t="shared" si="21"/>
        <v>125,000 to 149,999</v>
      </c>
    </row>
    <row r="1374" spans="1:8" x14ac:dyDescent="0.25">
      <c r="A1374">
        <v>2020</v>
      </c>
      <c r="B1374">
        <v>2019</v>
      </c>
      <c r="C1374" t="s">
        <v>6</v>
      </c>
      <c r="D1374" t="s">
        <v>12</v>
      </c>
      <c r="E1374">
        <v>50940.15</v>
      </c>
      <c r="F1374">
        <v>346</v>
      </c>
      <c r="G1374" s="3" t="str">
        <f>INDEX(HelperTables!$B$2:$B$13,MATCH(D1374,HelperTables!$A$2:$A$13,0))</f>
        <v>Dwelling-Fire (Owner-Occupied)</v>
      </c>
      <c r="H1374" s="3" t="str">
        <f t="shared" si="21"/>
        <v>150,000 to 174,999</v>
      </c>
    </row>
    <row r="1375" spans="1:8" x14ac:dyDescent="0.25">
      <c r="A1375">
        <v>2020</v>
      </c>
      <c r="B1375">
        <v>2019</v>
      </c>
      <c r="C1375" t="s">
        <v>7</v>
      </c>
      <c r="D1375" t="s">
        <v>12</v>
      </c>
      <c r="E1375">
        <v>83969.55</v>
      </c>
      <c r="F1375">
        <v>532</v>
      </c>
      <c r="G1375" s="3" t="str">
        <f>INDEX(HelperTables!$B$2:$B$13,MATCH(D1375,HelperTables!$A$2:$A$13,0))</f>
        <v>Dwelling-Fire (Owner-Occupied)</v>
      </c>
      <c r="H1375" s="3" t="str">
        <f t="shared" si="21"/>
        <v>175,000 to 199,999</v>
      </c>
    </row>
    <row r="1376" spans="1:8" x14ac:dyDescent="0.25">
      <c r="A1376">
        <v>2020</v>
      </c>
      <c r="B1376">
        <v>2019</v>
      </c>
      <c r="C1376" t="s">
        <v>1</v>
      </c>
      <c r="D1376" t="s">
        <v>12</v>
      </c>
      <c r="E1376">
        <v>958634.7</v>
      </c>
      <c r="F1376">
        <v>5371</v>
      </c>
      <c r="G1376" s="3" t="str">
        <f>INDEX(HelperTables!$B$2:$B$13,MATCH(D1376,HelperTables!$A$2:$A$13,0))</f>
        <v>Dwelling-Fire (Owner-Occupied)</v>
      </c>
      <c r="H1376" s="3" t="str">
        <f t="shared" si="21"/>
        <v>200,000 to 299,999</v>
      </c>
    </row>
    <row r="1377" spans="1:8" x14ac:dyDescent="0.25">
      <c r="A1377">
        <v>2020</v>
      </c>
      <c r="B1377">
        <v>2019</v>
      </c>
      <c r="C1377" t="s">
        <v>2</v>
      </c>
      <c r="D1377" t="s">
        <v>12</v>
      </c>
      <c r="E1377">
        <v>1730578.56407512</v>
      </c>
      <c r="F1377">
        <v>8141</v>
      </c>
      <c r="G1377" s="3" t="str">
        <f>INDEX(HelperTables!$B$2:$B$13,MATCH(D1377,HelperTables!$A$2:$A$13,0))</f>
        <v>Dwelling-Fire (Owner-Occupied)</v>
      </c>
      <c r="H1377" s="3" t="str">
        <f t="shared" si="21"/>
        <v>300,000 to 399,999</v>
      </c>
    </row>
    <row r="1378" spans="1:8" x14ac:dyDescent="0.25">
      <c r="A1378">
        <v>2020</v>
      </c>
      <c r="B1378">
        <v>2019</v>
      </c>
      <c r="C1378" t="s">
        <v>3</v>
      </c>
      <c r="D1378" t="s">
        <v>12</v>
      </c>
      <c r="E1378">
        <v>1516384.24719932</v>
      </c>
      <c r="F1378">
        <v>6242</v>
      </c>
      <c r="G1378" s="3" t="str">
        <f>INDEX(HelperTables!$B$2:$B$13,MATCH(D1378,HelperTables!$A$2:$A$13,0))</f>
        <v>Dwelling-Fire (Owner-Occupied)</v>
      </c>
      <c r="H1378" s="3" t="str">
        <f t="shared" si="21"/>
        <v>400,000 to 499,999</v>
      </c>
    </row>
    <row r="1379" spans="1:8" x14ac:dyDescent="0.25">
      <c r="A1379">
        <v>2020</v>
      </c>
      <c r="B1379">
        <v>2019</v>
      </c>
      <c r="C1379" t="s">
        <v>53</v>
      </c>
      <c r="D1379" t="s">
        <v>12</v>
      </c>
      <c r="E1379">
        <v>6336364.7936402196</v>
      </c>
      <c r="F1379">
        <v>15365</v>
      </c>
      <c r="G1379" s="3" t="str">
        <f>INDEX(HelperTables!$B$2:$B$13,MATCH(D1379,HelperTables!$A$2:$A$13,0))</f>
        <v>Dwelling-Fire (Owner-Occupied)</v>
      </c>
      <c r="H1379" s="3" t="str">
        <f t="shared" si="21"/>
        <v xml:space="preserve">500,000 and over  </v>
      </c>
    </row>
    <row r="1380" spans="1:8" x14ac:dyDescent="0.25">
      <c r="A1380">
        <v>2020</v>
      </c>
      <c r="B1380">
        <v>2018</v>
      </c>
      <c r="C1380" t="s">
        <v>63</v>
      </c>
      <c r="D1380">
        <v>1</v>
      </c>
      <c r="E1380">
        <v>0</v>
      </c>
      <c r="F1380">
        <v>0</v>
      </c>
      <c r="G1380" s="3" t="str">
        <f>INDEX(HelperTables!$B$2:$B$13,MATCH(D1380,HelperTables!$A$2:$A$13,0))</f>
        <v>Homeowners Multi-Peril</v>
      </c>
      <c r="H1380" s="3" t="str">
        <f t="shared" si="21"/>
        <v xml:space="preserve">49,999 and under  </v>
      </c>
    </row>
    <row r="1381" spans="1:8" x14ac:dyDescent="0.25">
      <c r="A1381">
        <v>2020</v>
      </c>
      <c r="B1381">
        <v>2018</v>
      </c>
      <c r="C1381" t="s">
        <v>52</v>
      </c>
      <c r="D1381">
        <v>1</v>
      </c>
      <c r="E1381">
        <v>0</v>
      </c>
      <c r="F1381">
        <v>0</v>
      </c>
      <c r="G1381" s="3" t="str">
        <f>INDEX(HelperTables!$B$2:$B$13,MATCH(D1381,HelperTables!$A$2:$A$13,0))</f>
        <v>Homeowners Multi-Peril</v>
      </c>
      <c r="H1381" s="3" t="str">
        <f t="shared" si="21"/>
        <v xml:space="preserve">50,000 to 74,999  </v>
      </c>
    </row>
    <row r="1382" spans="1:8" x14ac:dyDescent="0.25">
      <c r="A1382">
        <v>2020</v>
      </c>
      <c r="B1382">
        <v>2018</v>
      </c>
      <c r="C1382" t="s">
        <v>54</v>
      </c>
      <c r="D1382">
        <v>1</v>
      </c>
      <c r="E1382">
        <v>0</v>
      </c>
      <c r="F1382">
        <v>0</v>
      </c>
      <c r="G1382" s="3" t="str">
        <f>INDEX(HelperTables!$B$2:$B$13,MATCH(D1382,HelperTables!$A$2:$A$13,0))</f>
        <v>Homeowners Multi-Peril</v>
      </c>
      <c r="H1382" s="3" t="str">
        <f t="shared" si="21"/>
        <v xml:space="preserve">75,000 to 99,999  </v>
      </c>
    </row>
    <row r="1383" spans="1:8" x14ac:dyDescent="0.25">
      <c r="A1383">
        <v>2020</v>
      </c>
      <c r="B1383">
        <v>2018</v>
      </c>
      <c r="C1383" t="s">
        <v>4</v>
      </c>
      <c r="D1383">
        <v>1</v>
      </c>
      <c r="E1383">
        <v>0</v>
      </c>
      <c r="F1383">
        <v>0</v>
      </c>
      <c r="G1383" s="3" t="str">
        <f>INDEX(HelperTables!$B$2:$B$13,MATCH(D1383,HelperTables!$A$2:$A$13,0))</f>
        <v>Homeowners Multi-Peril</v>
      </c>
      <c r="H1383" s="3" t="str">
        <f t="shared" si="21"/>
        <v>100,000 to 124,999</v>
      </c>
    </row>
    <row r="1384" spans="1:8" x14ac:dyDescent="0.25">
      <c r="A1384">
        <v>2020</v>
      </c>
      <c r="B1384">
        <v>2018</v>
      </c>
      <c r="C1384" t="s">
        <v>5</v>
      </c>
      <c r="D1384">
        <v>1</v>
      </c>
      <c r="E1384">
        <v>0</v>
      </c>
      <c r="F1384">
        <v>0</v>
      </c>
      <c r="G1384" s="3" t="str">
        <f>INDEX(HelperTables!$B$2:$B$13,MATCH(D1384,HelperTables!$A$2:$A$13,0))</f>
        <v>Homeowners Multi-Peril</v>
      </c>
      <c r="H1384" s="3" t="str">
        <f t="shared" si="21"/>
        <v>125,000 to 149,999</v>
      </c>
    </row>
    <row r="1385" spans="1:8" x14ac:dyDescent="0.25">
      <c r="A1385">
        <v>2020</v>
      </c>
      <c r="B1385">
        <v>2018</v>
      </c>
      <c r="C1385" t="s">
        <v>6</v>
      </c>
      <c r="D1385">
        <v>1</v>
      </c>
      <c r="E1385">
        <v>0</v>
      </c>
      <c r="F1385">
        <v>0</v>
      </c>
      <c r="G1385" s="3" t="str">
        <f>INDEX(HelperTables!$B$2:$B$13,MATCH(D1385,HelperTables!$A$2:$A$13,0))</f>
        <v>Homeowners Multi-Peril</v>
      </c>
      <c r="H1385" s="3" t="str">
        <f t="shared" si="21"/>
        <v>150,000 to 174,999</v>
      </c>
    </row>
    <row r="1386" spans="1:8" x14ac:dyDescent="0.25">
      <c r="A1386">
        <v>2020</v>
      </c>
      <c r="B1386">
        <v>2018</v>
      </c>
      <c r="C1386" t="s">
        <v>7</v>
      </c>
      <c r="D1386">
        <v>1</v>
      </c>
      <c r="E1386">
        <v>0</v>
      </c>
      <c r="F1386">
        <v>0</v>
      </c>
      <c r="G1386" s="3" t="str">
        <f>INDEX(HelperTables!$B$2:$B$13,MATCH(D1386,HelperTables!$A$2:$A$13,0))</f>
        <v>Homeowners Multi-Peril</v>
      </c>
      <c r="H1386" s="3" t="str">
        <f t="shared" si="21"/>
        <v>175,000 to 199,999</v>
      </c>
    </row>
    <row r="1387" spans="1:8" x14ac:dyDescent="0.25">
      <c r="A1387">
        <v>2020</v>
      </c>
      <c r="B1387">
        <v>2018</v>
      </c>
      <c r="C1387" t="s">
        <v>1</v>
      </c>
      <c r="D1387">
        <v>1</v>
      </c>
      <c r="E1387">
        <v>0</v>
      </c>
      <c r="F1387">
        <v>0</v>
      </c>
      <c r="G1387" s="3" t="str">
        <f>INDEX(HelperTables!$B$2:$B$13,MATCH(D1387,HelperTables!$A$2:$A$13,0))</f>
        <v>Homeowners Multi-Peril</v>
      </c>
      <c r="H1387" s="3" t="str">
        <f t="shared" si="21"/>
        <v>200,000 to 299,999</v>
      </c>
    </row>
    <row r="1388" spans="1:8" x14ac:dyDescent="0.25">
      <c r="A1388">
        <v>2020</v>
      </c>
      <c r="B1388">
        <v>2018</v>
      </c>
      <c r="C1388" t="s">
        <v>2</v>
      </c>
      <c r="D1388">
        <v>1</v>
      </c>
      <c r="E1388">
        <v>0</v>
      </c>
      <c r="F1388">
        <v>0</v>
      </c>
      <c r="G1388" s="3" t="str">
        <f>INDEX(HelperTables!$B$2:$B$13,MATCH(D1388,HelperTables!$A$2:$A$13,0))</f>
        <v>Homeowners Multi-Peril</v>
      </c>
      <c r="H1388" s="3" t="str">
        <f t="shared" si="21"/>
        <v>300,000 to 399,999</v>
      </c>
    </row>
    <row r="1389" spans="1:8" x14ac:dyDescent="0.25">
      <c r="A1389">
        <v>2020</v>
      </c>
      <c r="B1389">
        <v>2018</v>
      </c>
      <c r="C1389" t="s">
        <v>3</v>
      </c>
      <c r="D1389">
        <v>1</v>
      </c>
      <c r="E1389">
        <v>0</v>
      </c>
      <c r="F1389">
        <v>0</v>
      </c>
      <c r="G1389" s="3" t="str">
        <f>INDEX(HelperTables!$B$2:$B$13,MATCH(D1389,HelperTables!$A$2:$A$13,0))</f>
        <v>Homeowners Multi-Peril</v>
      </c>
      <c r="H1389" s="3" t="str">
        <f t="shared" si="21"/>
        <v>400,000 to 499,999</v>
      </c>
    </row>
    <row r="1390" spans="1:8" x14ac:dyDescent="0.25">
      <c r="A1390">
        <v>2020</v>
      </c>
      <c r="B1390">
        <v>2018</v>
      </c>
      <c r="C1390" t="s">
        <v>53</v>
      </c>
      <c r="D1390">
        <v>1</v>
      </c>
      <c r="E1390">
        <v>0</v>
      </c>
      <c r="F1390">
        <v>0</v>
      </c>
      <c r="G1390" s="3" t="str">
        <f>INDEX(HelperTables!$B$2:$B$13,MATCH(D1390,HelperTables!$A$2:$A$13,0))</f>
        <v>Homeowners Multi-Peril</v>
      </c>
      <c r="H1390" s="3" t="str">
        <f t="shared" si="21"/>
        <v xml:space="preserve">500,000 and over  </v>
      </c>
    </row>
    <row r="1391" spans="1:8" x14ac:dyDescent="0.25">
      <c r="A1391">
        <v>2020</v>
      </c>
      <c r="B1391">
        <v>2019</v>
      </c>
      <c r="C1391" t="s">
        <v>63</v>
      </c>
      <c r="D1391">
        <v>1</v>
      </c>
      <c r="E1391">
        <v>0</v>
      </c>
      <c r="F1391">
        <v>0</v>
      </c>
      <c r="G1391" s="3" t="str">
        <f>INDEX(HelperTables!$B$2:$B$13,MATCH(D1391,HelperTables!$A$2:$A$13,0))</f>
        <v>Homeowners Multi-Peril</v>
      </c>
      <c r="H1391" s="3" t="str">
        <f t="shared" si="21"/>
        <v xml:space="preserve">49,999 and under  </v>
      </c>
    </row>
    <row r="1392" spans="1:8" x14ac:dyDescent="0.25">
      <c r="A1392">
        <v>2020</v>
      </c>
      <c r="B1392">
        <v>2019</v>
      </c>
      <c r="C1392" t="s">
        <v>52</v>
      </c>
      <c r="D1392">
        <v>1</v>
      </c>
      <c r="E1392">
        <v>0</v>
      </c>
      <c r="F1392">
        <v>0</v>
      </c>
      <c r="G1392" s="3" t="str">
        <f>INDEX(HelperTables!$B$2:$B$13,MATCH(D1392,HelperTables!$A$2:$A$13,0))</f>
        <v>Homeowners Multi-Peril</v>
      </c>
      <c r="H1392" s="3" t="str">
        <f t="shared" si="21"/>
        <v xml:space="preserve">50,000 to 74,999  </v>
      </c>
    </row>
    <row r="1393" spans="1:8" x14ac:dyDescent="0.25">
      <c r="A1393">
        <v>2020</v>
      </c>
      <c r="B1393">
        <v>2019</v>
      </c>
      <c r="C1393" t="s">
        <v>54</v>
      </c>
      <c r="D1393">
        <v>1</v>
      </c>
      <c r="E1393">
        <v>0</v>
      </c>
      <c r="F1393">
        <v>0</v>
      </c>
      <c r="G1393" s="3" t="str">
        <f>INDEX(HelperTables!$B$2:$B$13,MATCH(D1393,HelperTables!$A$2:$A$13,0))</f>
        <v>Homeowners Multi-Peril</v>
      </c>
      <c r="H1393" s="3" t="str">
        <f t="shared" si="21"/>
        <v xml:space="preserve">75,000 to 99,999  </v>
      </c>
    </row>
    <row r="1394" spans="1:8" x14ac:dyDescent="0.25">
      <c r="A1394">
        <v>2020</v>
      </c>
      <c r="B1394">
        <v>2019</v>
      </c>
      <c r="C1394" t="s">
        <v>4</v>
      </c>
      <c r="D1394">
        <v>1</v>
      </c>
      <c r="E1394">
        <v>0</v>
      </c>
      <c r="F1394">
        <v>0</v>
      </c>
      <c r="G1394" s="3" t="str">
        <f>INDEX(HelperTables!$B$2:$B$13,MATCH(D1394,HelperTables!$A$2:$A$13,0))</f>
        <v>Homeowners Multi-Peril</v>
      </c>
      <c r="H1394" s="3" t="str">
        <f t="shared" si="21"/>
        <v>100,000 to 124,999</v>
      </c>
    </row>
    <row r="1395" spans="1:8" x14ac:dyDescent="0.25">
      <c r="A1395">
        <v>2020</v>
      </c>
      <c r="B1395">
        <v>2019</v>
      </c>
      <c r="C1395" t="s">
        <v>5</v>
      </c>
      <c r="D1395">
        <v>1</v>
      </c>
      <c r="E1395">
        <v>0</v>
      </c>
      <c r="F1395">
        <v>0</v>
      </c>
      <c r="G1395" s="3" t="str">
        <f>INDEX(HelperTables!$B$2:$B$13,MATCH(D1395,HelperTables!$A$2:$A$13,0))</f>
        <v>Homeowners Multi-Peril</v>
      </c>
      <c r="H1395" s="3" t="str">
        <f t="shared" si="21"/>
        <v>125,000 to 149,999</v>
      </c>
    </row>
    <row r="1396" spans="1:8" x14ac:dyDescent="0.25">
      <c r="A1396">
        <v>2020</v>
      </c>
      <c r="B1396">
        <v>2019</v>
      </c>
      <c r="C1396" t="s">
        <v>6</v>
      </c>
      <c r="D1396">
        <v>1</v>
      </c>
      <c r="E1396">
        <v>0</v>
      </c>
      <c r="F1396">
        <v>0</v>
      </c>
      <c r="G1396" s="3" t="str">
        <f>INDEX(HelperTables!$B$2:$B$13,MATCH(D1396,HelperTables!$A$2:$A$13,0))</f>
        <v>Homeowners Multi-Peril</v>
      </c>
      <c r="H1396" s="3" t="str">
        <f t="shared" si="21"/>
        <v>150,000 to 174,999</v>
      </c>
    </row>
    <row r="1397" spans="1:8" x14ac:dyDescent="0.25">
      <c r="A1397">
        <v>2020</v>
      </c>
      <c r="B1397">
        <v>2019</v>
      </c>
      <c r="C1397" t="s">
        <v>7</v>
      </c>
      <c r="D1397">
        <v>1</v>
      </c>
      <c r="E1397">
        <v>0</v>
      </c>
      <c r="F1397">
        <v>0</v>
      </c>
      <c r="G1397" s="3" t="str">
        <f>INDEX(HelperTables!$B$2:$B$13,MATCH(D1397,HelperTables!$A$2:$A$13,0))</f>
        <v>Homeowners Multi-Peril</v>
      </c>
      <c r="H1397" s="3" t="str">
        <f t="shared" si="21"/>
        <v>175,000 to 199,999</v>
      </c>
    </row>
    <row r="1398" spans="1:8" x14ac:dyDescent="0.25">
      <c r="A1398">
        <v>2020</v>
      </c>
      <c r="B1398">
        <v>2019</v>
      </c>
      <c r="C1398" t="s">
        <v>1</v>
      </c>
      <c r="D1398">
        <v>1</v>
      </c>
      <c r="E1398">
        <v>0</v>
      </c>
      <c r="F1398">
        <v>0</v>
      </c>
      <c r="G1398" s="3" t="str">
        <f>INDEX(HelperTables!$B$2:$B$13,MATCH(D1398,HelperTables!$A$2:$A$13,0))</f>
        <v>Homeowners Multi-Peril</v>
      </c>
      <c r="H1398" s="3" t="str">
        <f t="shared" si="21"/>
        <v>200,000 to 299,999</v>
      </c>
    </row>
    <row r="1399" spans="1:8" x14ac:dyDescent="0.25">
      <c r="A1399">
        <v>2020</v>
      </c>
      <c r="B1399">
        <v>2019</v>
      </c>
      <c r="C1399" t="s">
        <v>2</v>
      </c>
      <c r="D1399">
        <v>1</v>
      </c>
      <c r="E1399">
        <v>0</v>
      </c>
      <c r="F1399">
        <v>0</v>
      </c>
      <c r="G1399" s="3" t="str">
        <f>INDEX(HelperTables!$B$2:$B$13,MATCH(D1399,HelperTables!$A$2:$A$13,0))</f>
        <v>Homeowners Multi-Peril</v>
      </c>
      <c r="H1399" s="3" t="str">
        <f t="shared" si="21"/>
        <v>300,000 to 399,999</v>
      </c>
    </row>
    <row r="1400" spans="1:8" x14ac:dyDescent="0.25">
      <c r="A1400">
        <v>2020</v>
      </c>
      <c r="B1400">
        <v>2019</v>
      </c>
      <c r="C1400" t="s">
        <v>3</v>
      </c>
      <c r="D1400">
        <v>1</v>
      </c>
      <c r="E1400">
        <v>0</v>
      </c>
      <c r="F1400">
        <v>0</v>
      </c>
      <c r="G1400" s="3" t="str">
        <f>INDEX(HelperTables!$B$2:$B$13,MATCH(D1400,HelperTables!$A$2:$A$13,0))</f>
        <v>Homeowners Multi-Peril</v>
      </c>
      <c r="H1400" s="3" t="str">
        <f t="shared" si="21"/>
        <v>400,000 to 499,999</v>
      </c>
    </row>
    <row r="1401" spans="1:8" x14ac:dyDescent="0.25">
      <c r="A1401">
        <v>2020</v>
      </c>
      <c r="B1401">
        <v>2019</v>
      </c>
      <c r="C1401" t="s">
        <v>53</v>
      </c>
      <c r="D1401">
        <v>1</v>
      </c>
      <c r="E1401">
        <v>0</v>
      </c>
      <c r="F1401">
        <v>0</v>
      </c>
      <c r="G1401" s="3" t="str">
        <f>INDEX(HelperTables!$B$2:$B$13,MATCH(D1401,HelperTables!$A$2:$A$13,0))</f>
        <v>Homeowners Multi-Peril</v>
      </c>
      <c r="H1401" s="3" t="str">
        <f t="shared" si="21"/>
        <v xml:space="preserve">500,000 and over  </v>
      </c>
    </row>
    <row r="1402" spans="1:8" x14ac:dyDescent="0.25">
      <c r="A1402">
        <v>2020</v>
      </c>
      <c r="B1402">
        <v>2018</v>
      </c>
      <c r="C1402" t="s">
        <v>63</v>
      </c>
      <c r="D1402">
        <v>2</v>
      </c>
      <c r="E1402">
        <v>0</v>
      </c>
      <c r="F1402">
        <v>0</v>
      </c>
      <c r="G1402" s="3" t="str">
        <f>INDEX(HelperTables!$B$2:$B$13,MATCH(D1402,HelperTables!$A$2:$A$13,0))</f>
        <v>Homeowners Multi-Peril</v>
      </c>
      <c r="H1402" s="3" t="str">
        <f t="shared" si="21"/>
        <v xml:space="preserve">49,999 and under  </v>
      </c>
    </row>
    <row r="1403" spans="1:8" x14ac:dyDescent="0.25">
      <c r="A1403">
        <v>2020</v>
      </c>
      <c r="B1403">
        <v>2018</v>
      </c>
      <c r="C1403" t="s">
        <v>52</v>
      </c>
      <c r="D1403">
        <v>2</v>
      </c>
      <c r="E1403">
        <v>0</v>
      </c>
      <c r="F1403">
        <v>0</v>
      </c>
      <c r="G1403" s="3" t="str">
        <f>INDEX(HelperTables!$B$2:$B$13,MATCH(D1403,HelperTables!$A$2:$A$13,0))</f>
        <v>Homeowners Multi-Peril</v>
      </c>
      <c r="H1403" s="3" t="str">
        <f t="shared" si="21"/>
        <v xml:space="preserve">50,000 to 74,999  </v>
      </c>
    </row>
    <row r="1404" spans="1:8" x14ac:dyDescent="0.25">
      <c r="A1404">
        <v>2020</v>
      </c>
      <c r="B1404">
        <v>2018</v>
      </c>
      <c r="C1404" t="s">
        <v>54</v>
      </c>
      <c r="D1404">
        <v>2</v>
      </c>
      <c r="E1404">
        <v>0</v>
      </c>
      <c r="F1404">
        <v>0</v>
      </c>
      <c r="G1404" s="3" t="str">
        <f>INDEX(HelperTables!$B$2:$B$13,MATCH(D1404,HelperTables!$A$2:$A$13,0))</f>
        <v>Homeowners Multi-Peril</v>
      </c>
      <c r="H1404" s="3" t="str">
        <f t="shared" si="21"/>
        <v xml:space="preserve">75,000 to 99,999  </v>
      </c>
    </row>
    <row r="1405" spans="1:8" x14ac:dyDescent="0.25">
      <c r="A1405">
        <v>2020</v>
      </c>
      <c r="B1405">
        <v>2018</v>
      </c>
      <c r="C1405" t="s">
        <v>4</v>
      </c>
      <c r="D1405">
        <v>2</v>
      </c>
      <c r="E1405">
        <v>0</v>
      </c>
      <c r="F1405">
        <v>0</v>
      </c>
      <c r="G1405" s="3" t="str">
        <f>INDEX(HelperTables!$B$2:$B$13,MATCH(D1405,HelperTables!$A$2:$A$13,0))</f>
        <v>Homeowners Multi-Peril</v>
      </c>
      <c r="H1405" s="3" t="str">
        <f t="shared" si="21"/>
        <v>100,000 to 124,999</v>
      </c>
    </row>
    <row r="1406" spans="1:8" x14ac:dyDescent="0.25">
      <c r="A1406">
        <v>2020</v>
      </c>
      <c r="B1406">
        <v>2018</v>
      </c>
      <c r="C1406" t="s">
        <v>5</v>
      </c>
      <c r="D1406">
        <v>2</v>
      </c>
      <c r="E1406">
        <v>0</v>
      </c>
      <c r="F1406">
        <v>0</v>
      </c>
      <c r="G1406" s="3" t="str">
        <f>INDEX(HelperTables!$B$2:$B$13,MATCH(D1406,HelperTables!$A$2:$A$13,0))</f>
        <v>Homeowners Multi-Peril</v>
      </c>
      <c r="H1406" s="3" t="str">
        <f t="shared" si="21"/>
        <v>125,000 to 149,999</v>
      </c>
    </row>
    <row r="1407" spans="1:8" x14ac:dyDescent="0.25">
      <c r="A1407">
        <v>2020</v>
      </c>
      <c r="B1407">
        <v>2018</v>
      </c>
      <c r="C1407" t="s">
        <v>6</v>
      </c>
      <c r="D1407">
        <v>2</v>
      </c>
      <c r="E1407">
        <v>0</v>
      </c>
      <c r="F1407">
        <v>0</v>
      </c>
      <c r="G1407" s="3" t="str">
        <f>INDEX(HelperTables!$B$2:$B$13,MATCH(D1407,HelperTables!$A$2:$A$13,0))</f>
        <v>Homeowners Multi-Peril</v>
      </c>
      <c r="H1407" s="3" t="str">
        <f t="shared" si="21"/>
        <v>150,000 to 174,999</v>
      </c>
    </row>
    <row r="1408" spans="1:8" x14ac:dyDescent="0.25">
      <c r="A1408">
        <v>2020</v>
      </c>
      <c r="B1408">
        <v>2018</v>
      </c>
      <c r="C1408" t="s">
        <v>7</v>
      </c>
      <c r="D1408">
        <v>2</v>
      </c>
      <c r="E1408">
        <v>0</v>
      </c>
      <c r="F1408">
        <v>0</v>
      </c>
      <c r="G1408" s="3" t="str">
        <f>INDEX(HelperTables!$B$2:$B$13,MATCH(D1408,HelperTables!$A$2:$A$13,0))</f>
        <v>Homeowners Multi-Peril</v>
      </c>
      <c r="H1408" s="3" t="str">
        <f t="shared" si="21"/>
        <v>175,000 to 199,999</v>
      </c>
    </row>
    <row r="1409" spans="1:8" x14ac:dyDescent="0.25">
      <c r="A1409">
        <v>2020</v>
      </c>
      <c r="B1409">
        <v>2018</v>
      </c>
      <c r="C1409" t="s">
        <v>1</v>
      </c>
      <c r="D1409">
        <v>2</v>
      </c>
      <c r="E1409">
        <v>0</v>
      </c>
      <c r="F1409">
        <v>0</v>
      </c>
      <c r="G1409" s="3" t="str">
        <f>INDEX(HelperTables!$B$2:$B$13,MATCH(D1409,HelperTables!$A$2:$A$13,0))</f>
        <v>Homeowners Multi-Peril</v>
      </c>
      <c r="H1409" s="3" t="str">
        <f t="shared" si="21"/>
        <v>200,000 to 299,999</v>
      </c>
    </row>
    <row r="1410" spans="1:8" x14ac:dyDescent="0.25">
      <c r="A1410">
        <v>2020</v>
      </c>
      <c r="B1410">
        <v>2018</v>
      </c>
      <c r="C1410" t="s">
        <v>2</v>
      </c>
      <c r="D1410">
        <v>2</v>
      </c>
      <c r="E1410">
        <v>0</v>
      </c>
      <c r="F1410">
        <v>0</v>
      </c>
      <c r="G1410" s="3" t="str">
        <f>INDEX(HelperTables!$B$2:$B$13,MATCH(D1410,HelperTables!$A$2:$A$13,0))</f>
        <v>Homeowners Multi-Peril</v>
      </c>
      <c r="H1410" s="3" t="str">
        <f t="shared" ref="H1410:H1473" si="22">IF(OR(LEFT(C1410,2)="25",LEFT(C1410,2)="24"),"49,999 and under",C1410)</f>
        <v>300,000 to 399,999</v>
      </c>
    </row>
    <row r="1411" spans="1:8" x14ac:dyDescent="0.25">
      <c r="A1411">
        <v>2020</v>
      </c>
      <c r="B1411">
        <v>2018</v>
      </c>
      <c r="C1411" t="s">
        <v>3</v>
      </c>
      <c r="D1411">
        <v>2</v>
      </c>
      <c r="E1411">
        <v>0</v>
      </c>
      <c r="F1411">
        <v>0</v>
      </c>
      <c r="G1411" s="3" t="str">
        <f>INDEX(HelperTables!$B$2:$B$13,MATCH(D1411,HelperTables!$A$2:$A$13,0))</f>
        <v>Homeowners Multi-Peril</v>
      </c>
      <c r="H1411" s="3" t="str">
        <f t="shared" si="22"/>
        <v>400,000 to 499,999</v>
      </c>
    </row>
    <row r="1412" spans="1:8" x14ac:dyDescent="0.25">
      <c r="A1412">
        <v>2020</v>
      </c>
      <c r="B1412">
        <v>2018</v>
      </c>
      <c r="C1412" t="s">
        <v>53</v>
      </c>
      <c r="D1412">
        <v>2</v>
      </c>
      <c r="E1412">
        <v>0</v>
      </c>
      <c r="F1412">
        <v>0</v>
      </c>
      <c r="G1412" s="3" t="str">
        <f>INDEX(HelperTables!$B$2:$B$13,MATCH(D1412,HelperTables!$A$2:$A$13,0))</f>
        <v>Homeowners Multi-Peril</v>
      </c>
      <c r="H1412" s="3" t="str">
        <f t="shared" si="22"/>
        <v xml:space="preserve">500,000 and over  </v>
      </c>
    </row>
    <row r="1413" spans="1:8" x14ac:dyDescent="0.25">
      <c r="A1413">
        <v>2020</v>
      </c>
      <c r="B1413">
        <v>2019</v>
      </c>
      <c r="C1413" t="s">
        <v>63</v>
      </c>
      <c r="D1413">
        <v>2</v>
      </c>
      <c r="E1413">
        <v>0</v>
      </c>
      <c r="F1413">
        <v>0</v>
      </c>
      <c r="G1413" s="3" t="str">
        <f>INDEX(HelperTables!$B$2:$B$13,MATCH(D1413,HelperTables!$A$2:$A$13,0))</f>
        <v>Homeowners Multi-Peril</v>
      </c>
      <c r="H1413" s="3" t="str">
        <f t="shared" si="22"/>
        <v xml:space="preserve">49,999 and under  </v>
      </c>
    </row>
    <row r="1414" spans="1:8" x14ac:dyDescent="0.25">
      <c r="A1414">
        <v>2020</v>
      </c>
      <c r="B1414">
        <v>2019</v>
      </c>
      <c r="C1414" t="s">
        <v>52</v>
      </c>
      <c r="D1414">
        <v>2</v>
      </c>
      <c r="E1414">
        <v>0</v>
      </c>
      <c r="F1414">
        <v>0</v>
      </c>
      <c r="G1414" s="3" t="str">
        <f>INDEX(HelperTables!$B$2:$B$13,MATCH(D1414,HelperTables!$A$2:$A$13,0))</f>
        <v>Homeowners Multi-Peril</v>
      </c>
      <c r="H1414" s="3" t="str">
        <f t="shared" si="22"/>
        <v xml:space="preserve">50,000 to 74,999  </v>
      </c>
    </row>
    <row r="1415" spans="1:8" x14ac:dyDescent="0.25">
      <c r="A1415">
        <v>2020</v>
      </c>
      <c r="B1415">
        <v>2019</v>
      </c>
      <c r="C1415" t="s">
        <v>54</v>
      </c>
      <c r="D1415">
        <v>2</v>
      </c>
      <c r="E1415">
        <v>608</v>
      </c>
      <c r="F1415">
        <v>1</v>
      </c>
      <c r="G1415" s="3" t="str">
        <f>INDEX(HelperTables!$B$2:$B$13,MATCH(D1415,HelperTables!$A$2:$A$13,0))</f>
        <v>Homeowners Multi-Peril</v>
      </c>
      <c r="H1415" s="3" t="str">
        <f t="shared" si="22"/>
        <v xml:space="preserve">75,000 to 99,999  </v>
      </c>
    </row>
    <row r="1416" spans="1:8" x14ac:dyDescent="0.25">
      <c r="A1416">
        <v>2020</v>
      </c>
      <c r="B1416">
        <v>2019</v>
      </c>
      <c r="C1416" t="s">
        <v>4</v>
      </c>
      <c r="D1416">
        <v>2</v>
      </c>
      <c r="E1416">
        <v>828</v>
      </c>
      <c r="F1416">
        <v>1</v>
      </c>
      <c r="G1416" s="3" t="str">
        <f>INDEX(HelperTables!$B$2:$B$13,MATCH(D1416,HelperTables!$A$2:$A$13,0))</f>
        <v>Homeowners Multi-Peril</v>
      </c>
      <c r="H1416" s="3" t="str">
        <f t="shared" si="22"/>
        <v>100,000 to 124,999</v>
      </c>
    </row>
    <row r="1417" spans="1:8" x14ac:dyDescent="0.25">
      <c r="A1417">
        <v>2020</v>
      </c>
      <c r="B1417">
        <v>2019</v>
      </c>
      <c r="C1417" t="s">
        <v>5</v>
      </c>
      <c r="D1417">
        <v>2</v>
      </c>
      <c r="E1417">
        <v>877</v>
      </c>
      <c r="F1417">
        <v>1</v>
      </c>
      <c r="G1417" s="3" t="str">
        <f>INDEX(HelperTables!$B$2:$B$13,MATCH(D1417,HelperTables!$A$2:$A$13,0))</f>
        <v>Homeowners Multi-Peril</v>
      </c>
      <c r="H1417" s="3" t="str">
        <f t="shared" si="22"/>
        <v>125,000 to 149,999</v>
      </c>
    </row>
    <row r="1418" spans="1:8" x14ac:dyDescent="0.25">
      <c r="A1418">
        <v>2020</v>
      </c>
      <c r="B1418">
        <v>2019</v>
      </c>
      <c r="C1418" t="s">
        <v>6</v>
      </c>
      <c r="D1418">
        <v>2</v>
      </c>
      <c r="E1418">
        <v>8306</v>
      </c>
      <c r="F1418">
        <v>12</v>
      </c>
      <c r="G1418" s="3" t="str">
        <f>INDEX(HelperTables!$B$2:$B$13,MATCH(D1418,HelperTables!$A$2:$A$13,0))</f>
        <v>Homeowners Multi-Peril</v>
      </c>
      <c r="H1418" s="3" t="str">
        <f t="shared" si="22"/>
        <v>150,000 to 174,999</v>
      </c>
    </row>
    <row r="1419" spans="1:8" x14ac:dyDescent="0.25">
      <c r="A1419">
        <v>2020</v>
      </c>
      <c r="B1419">
        <v>2019</v>
      </c>
      <c r="C1419" t="s">
        <v>7</v>
      </c>
      <c r="D1419">
        <v>2</v>
      </c>
      <c r="E1419">
        <v>5052</v>
      </c>
      <c r="F1419">
        <v>8</v>
      </c>
      <c r="G1419" s="3" t="str">
        <f>INDEX(HelperTables!$B$2:$B$13,MATCH(D1419,HelperTables!$A$2:$A$13,0))</f>
        <v>Homeowners Multi-Peril</v>
      </c>
      <c r="H1419" s="3" t="str">
        <f t="shared" si="22"/>
        <v>175,000 to 199,999</v>
      </c>
    </row>
    <row r="1420" spans="1:8" x14ac:dyDescent="0.25">
      <c r="A1420">
        <v>2020</v>
      </c>
      <c r="B1420">
        <v>2019</v>
      </c>
      <c r="C1420" t="s">
        <v>1</v>
      </c>
      <c r="D1420">
        <v>2</v>
      </c>
      <c r="E1420">
        <v>17894</v>
      </c>
      <c r="F1420">
        <v>20</v>
      </c>
      <c r="G1420" s="3" t="str">
        <f>INDEX(HelperTables!$B$2:$B$13,MATCH(D1420,HelperTables!$A$2:$A$13,0))</f>
        <v>Homeowners Multi-Peril</v>
      </c>
      <c r="H1420" s="3" t="str">
        <f t="shared" si="22"/>
        <v>200,000 to 299,999</v>
      </c>
    </row>
    <row r="1421" spans="1:8" x14ac:dyDescent="0.25">
      <c r="A1421">
        <v>2020</v>
      </c>
      <c r="B1421">
        <v>2019</v>
      </c>
      <c r="C1421" t="s">
        <v>2</v>
      </c>
      <c r="D1421">
        <v>2</v>
      </c>
      <c r="E1421">
        <v>8842</v>
      </c>
      <c r="F1421">
        <v>9</v>
      </c>
      <c r="G1421" s="3" t="str">
        <f>INDEX(HelperTables!$B$2:$B$13,MATCH(D1421,HelperTables!$A$2:$A$13,0))</f>
        <v>Homeowners Multi-Peril</v>
      </c>
      <c r="H1421" s="3" t="str">
        <f t="shared" si="22"/>
        <v>300,000 to 399,999</v>
      </c>
    </row>
    <row r="1422" spans="1:8" x14ac:dyDescent="0.25">
      <c r="A1422">
        <v>2020</v>
      </c>
      <c r="B1422">
        <v>2019</v>
      </c>
      <c r="C1422" t="s">
        <v>3</v>
      </c>
      <c r="D1422">
        <v>2</v>
      </c>
      <c r="E1422">
        <v>8085</v>
      </c>
      <c r="F1422">
        <v>9</v>
      </c>
      <c r="G1422" s="3" t="str">
        <f>INDEX(HelperTables!$B$2:$B$13,MATCH(D1422,HelperTables!$A$2:$A$13,0))</f>
        <v>Homeowners Multi-Peril</v>
      </c>
      <c r="H1422" s="3" t="str">
        <f t="shared" si="22"/>
        <v>400,000 to 499,999</v>
      </c>
    </row>
    <row r="1423" spans="1:8" x14ac:dyDescent="0.25">
      <c r="A1423">
        <v>2020</v>
      </c>
      <c r="B1423">
        <v>2019</v>
      </c>
      <c r="C1423" t="s">
        <v>53</v>
      </c>
      <c r="D1423">
        <v>2</v>
      </c>
      <c r="E1423">
        <v>35022</v>
      </c>
      <c r="F1423">
        <v>17</v>
      </c>
      <c r="G1423" s="3" t="str">
        <f>INDEX(HelperTables!$B$2:$B$13,MATCH(D1423,HelperTables!$A$2:$A$13,0))</f>
        <v>Homeowners Multi-Peril</v>
      </c>
      <c r="H1423" s="3" t="str">
        <f t="shared" si="22"/>
        <v xml:space="preserve">500,000 and over  </v>
      </c>
    </row>
    <row r="1424" spans="1:8" x14ac:dyDescent="0.25">
      <c r="A1424">
        <v>2020</v>
      </c>
      <c r="B1424">
        <v>2018</v>
      </c>
      <c r="C1424" t="s">
        <v>63</v>
      </c>
      <c r="D1424">
        <v>3</v>
      </c>
      <c r="E1424">
        <v>81962.34</v>
      </c>
      <c r="F1424">
        <v>124</v>
      </c>
      <c r="G1424" s="3" t="str">
        <f>INDEX(HelperTables!$B$2:$B$13,MATCH(D1424,HelperTables!$A$2:$A$13,0))</f>
        <v>Homeowners Multi-Peril</v>
      </c>
      <c r="H1424" s="3" t="str">
        <f t="shared" si="22"/>
        <v xml:space="preserve">49,999 and under  </v>
      </c>
    </row>
    <row r="1425" spans="1:8" x14ac:dyDescent="0.25">
      <c r="A1425">
        <v>2020</v>
      </c>
      <c r="B1425">
        <v>2018</v>
      </c>
      <c r="C1425" t="s">
        <v>52</v>
      </c>
      <c r="D1425">
        <v>3</v>
      </c>
      <c r="E1425">
        <v>353633.12988975499</v>
      </c>
      <c r="F1425">
        <v>1071</v>
      </c>
      <c r="G1425" s="3" t="str">
        <f>INDEX(HelperTables!$B$2:$B$13,MATCH(D1425,HelperTables!$A$2:$A$13,0))</f>
        <v>Homeowners Multi-Peril</v>
      </c>
      <c r="H1425" s="3" t="str">
        <f t="shared" si="22"/>
        <v xml:space="preserve">50,000 to 74,999  </v>
      </c>
    </row>
    <row r="1426" spans="1:8" x14ac:dyDescent="0.25">
      <c r="A1426">
        <v>2020</v>
      </c>
      <c r="B1426">
        <v>2018</v>
      </c>
      <c r="C1426" t="s">
        <v>54</v>
      </c>
      <c r="D1426">
        <v>3</v>
      </c>
      <c r="E1426">
        <v>525487.67000000004</v>
      </c>
      <c r="F1426">
        <v>1091</v>
      </c>
      <c r="G1426" s="3" t="str">
        <f>INDEX(HelperTables!$B$2:$B$13,MATCH(D1426,HelperTables!$A$2:$A$13,0))</f>
        <v>Homeowners Multi-Peril</v>
      </c>
      <c r="H1426" s="3" t="str">
        <f t="shared" si="22"/>
        <v xml:space="preserve">75,000 to 99,999  </v>
      </c>
    </row>
    <row r="1427" spans="1:8" x14ac:dyDescent="0.25">
      <c r="A1427">
        <v>2020</v>
      </c>
      <c r="B1427">
        <v>2018</v>
      </c>
      <c r="C1427" t="s">
        <v>4</v>
      </c>
      <c r="D1427">
        <v>3</v>
      </c>
      <c r="E1427">
        <v>2903588.6254748502</v>
      </c>
      <c r="F1427">
        <v>5719</v>
      </c>
      <c r="G1427" s="3" t="str">
        <f>INDEX(HelperTables!$B$2:$B$13,MATCH(D1427,HelperTables!$A$2:$A$13,0))</f>
        <v>Homeowners Multi-Peril</v>
      </c>
      <c r="H1427" s="3" t="str">
        <f t="shared" si="22"/>
        <v>100,000 to 124,999</v>
      </c>
    </row>
    <row r="1428" spans="1:8" x14ac:dyDescent="0.25">
      <c r="A1428">
        <v>2020</v>
      </c>
      <c r="B1428">
        <v>2018</v>
      </c>
      <c r="C1428" t="s">
        <v>5</v>
      </c>
      <c r="D1428">
        <v>3</v>
      </c>
      <c r="E1428">
        <v>12828110.92</v>
      </c>
      <c r="F1428">
        <v>24342</v>
      </c>
      <c r="G1428" s="3" t="str">
        <f>INDEX(HelperTables!$B$2:$B$13,MATCH(D1428,HelperTables!$A$2:$A$13,0))</f>
        <v>Homeowners Multi-Peril</v>
      </c>
      <c r="H1428" s="3" t="str">
        <f t="shared" si="22"/>
        <v>125,000 to 149,999</v>
      </c>
    </row>
    <row r="1429" spans="1:8" x14ac:dyDescent="0.25">
      <c r="A1429">
        <v>2020</v>
      </c>
      <c r="B1429">
        <v>2018</v>
      </c>
      <c r="C1429" t="s">
        <v>6</v>
      </c>
      <c r="D1429">
        <v>3</v>
      </c>
      <c r="E1429">
        <v>36517064.732405096</v>
      </c>
      <c r="F1429">
        <v>64336</v>
      </c>
      <c r="G1429" s="3" t="str">
        <f>INDEX(HelperTables!$B$2:$B$13,MATCH(D1429,HelperTables!$A$2:$A$13,0))</f>
        <v>Homeowners Multi-Peril</v>
      </c>
      <c r="H1429" s="3" t="str">
        <f t="shared" si="22"/>
        <v>150,000 to 174,999</v>
      </c>
    </row>
    <row r="1430" spans="1:8" x14ac:dyDescent="0.25">
      <c r="A1430">
        <v>2020</v>
      </c>
      <c r="B1430">
        <v>2018</v>
      </c>
      <c r="C1430" t="s">
        <v>7</v>
      </c>
      <c r="D1430">
        <v>3</v>
      </c>
      <c r="E1430">
        <v>74033328.279254496</v>
      </c>
      <c r="F1430">
        <v>122173</v>
      </c>
      <c r="G1430" s="3" t="str">
        <f>INDEX(HelperTables!$B$2:$B$13,MATCH(D1430,HelperTables!$A$2:$A$13,0))</f>
        <v>Homeowners Multi-Peril</v>
      </c>
      <c r="H1430" s="3" t="str">
        <f t="shared" si="22"/>
        <v>175,000 to 199,999</v>
      </c>
    </row>
    <row r="1431" spans="1:8" x14ac:dyDescent="0.25">
      <c r="A1431">
        <v>2020</v>
      </c>
      <c r="B1431">
        <v>2018</v>
      </c>
      <c r="C1431" t="s">
        <v>1</v>
      </c>
      <c r="D1431">
        <v>3</v>
      </c>
      <c r="E1431">
        <v>765212233.49796295</v>
      </c>
      <c r="F1431">
        <v>1067678</v>
      </c>
      <c r="G1431" s="3" t="str">
        <f>INDEX(HelperTables!$B$2:$B$13,MATCH(D1431,HelperTables!$A$2:$A$13,0))</f>
        <v>Homeowners Multi-Peril</v>
      </c>
      <c r="H1431" s="3" t="str">
        <f t="shared" si="22"/>
        <v>200,000 to 299,999</v>
      </c>
    </row>
    <row r="1432" spans="1:8" x14ac:dyDescent="0.25">
      <c r="A1432">
        <v>2020</v>
      </c>
      <c r="B1432">
        <v>2018</v>
      </c>
      <c r="C1432" t="s">
        <v>2</v>
      </c>
      <c r="D1432">
        <v>3</v>
      </c>
      <c r="E1432">
        <v>1118420115.5343101</v>
      </c>
      <c r="F1432">
        <v>1283695</v>
      </c>
      <c r="G1432" s="3" t="str">
        <f>INDEX(HelperTables!$B$2:$B$13,MATCH(D1432,HelperTables!$A$2:$A$13,0))</f>
        <v>Homeowners Multi-Peril</v>
      </c>
      <c r="H1432" s="3" t="str">
        <f t="shared" si="22"/>
        <v>300,000 to 399,999</v>
      </c>
    </row>
    <row r="1433" spans="1:8" x14ac:dyDescent="0.25">
      <c r="A1433">
        <v>2020</v>
      </c>
      <c r="B1433">
        <v>2018</v>
      </c>
      <c r="C1433" t="s">
        <v>3</v>
      </c>
      <c r="D1433">
        <v>3</v>
      </c>
      <c r="E1433">
        <v>912043771.16401303</v>
      </c>
      <c r="F1433">
        <v>868672</v>
      </c>
      <c r="G1433" s="3" t="str">
        <f>INDEX(HelperTables!$B$2:$B$13,MATCH(D1433,HelperTables!$A$2:$A$13,0))</f>
        <v>Homeowners Multi-Peril</v>
      </c>
      <c r="H1433" s="3" t="str">
        <f t="shared" si="22"/>
        <v>400,000 to 499,999</v>
      </c>
    </row>
    <row r="1434" spans="1:8" x14ac:dyDescent="0.25">
      <c r="A1434">
        <v>2020</v>
      </c>
      <c r="B1434">
        <v>2018</v>
      </c>
      <c r="C1434" t="s">
        <v>53</v>
      </c>
      <c r="D1434">
        <v>3</v>
      </c>
      <c r="E1434">
        <v>2105154856.45473</v>
      </c>
      <c r="F1434">
        <v>1243316</v>
      </c>
      <c r="G1434" s="3" t="str">
        <f>INDEX(HelperTables!$B$2:$B$13,MATCH(D1434,HelperTables!$A$2:$A$13,0))</f>
        <v>Homeowners Multi-Peril</v>
      </c>
      <c r="H1434" s="3" t="str">
        <f t="shared" si="22"/>
        <v xml:space="preserve">500,000 and over  </v>
      </c>
    </row>
    <row r="1435" spans="1:8" x14ac:dyDescent="0.25">
      <c r="A1435">
        <v>2020</v>
      </c>
      <c r="B1435">
        <v>2019</v>
      </c>
      <c r="C1435" t="s">
        <v>63</v>
      </c>
      <c r="D1435">
        <v>3</v>
      </c>
      <c r="E1435">
        <v>184552.79</v>
      </c>
      <c r="F1435">
        <v>543</v>
      </c>
      <c r="G1435" s="3" t="str">
        <f>INDEX(HelperTables!$B$2:$B$13,MATCH(D1435,HelperTables!$A$2:$A$13,0))</f>
        <v>Homeowners Multi-Peril</v>
      </c>
      <c r="H1435" s="3" t="str">
        <f t="shared" si="22"/>
        <v xml:space="preserve">49,999 and under  </v>
      </c>
    </row>
    <row r="1436" spans="1:8" x14ac:dyDescent="0.25">
      <c r="A1436">
        <v>2020</v>
      </c>
      <c r="B1436">
        <v>2019</v>
      </c>
      <c r="C1436" t="s">
        <v>52</v>
      </c>
      <c r="D1436">
        <v>3</v>
      </c>
      <c r="E1436">
        <v>887662.58</v>
      </c>
      <c r="F1436">
        <v>2213</v>
      </c>
      <c r="G1436" s="3" t="str">
        <f>INDEX(HelperTables!$B$2:$B$13,MATCH(D1436,HelperTables!$A$2:$A$13,0))</f>
        <v>Homeowners Multi-Peril</v>
      </c>
      <c r="H1436" s="3" t="str">
        <f t="shared" si="22"/>
        <v xml:space="preserve">50,000 to 74,999  </v>
      </c>
    </row>
    <row r="1437" spans="1:8" x14ac:dyDescent="0.25">
      <c r="A1437">
        <v>2020</v>
      </c>
      <c r="B1437">
        <v>2019</v>
      </c>
      <c r="C1437" t="s">
        <v>54</v>
      </c>
      <c r="D1437">
        <v>3</v>
      </c>
      <c r="E1437">
        <v>523719</v>
      </c>
      <c r="F1437">
        <v>1002</v>
      </c>
      <c r="G1437" s="3" t="str">
        <f>INDEX(HelperTables!$B$2:$B$13,MATCH(D1437,HelperTables!$A$2:$A$13,0))</f>
        <v>Homeowners Multi-Peril</v>
      </c>
      <c r="H1437" s="3" t="str">
        <f t="shared" si="22"/>
        <v xml:space="preserve">75,000 to 99,999  </v>
      </c>
    </row>
    <row r="1438" spans="1:8" x14ac:dyDescent="0.25">
      <c r="A1438">
        <v>2020</v>
      </c>
      <c r="B1438">
        <v>2019</v>
      </c>
      <c r="C1438" t="s">
        <v>4</v>
      </c>
      <c r="D1438">
        <v>3</v>
      </c>
      <c r="E1438">
        <v>2187842.7200000002</v>
      </c>
      <c r="F1438">
        <v>4051</v>
      </c>
      <c r="G1438" s="3" t="str">
        <f>INDEX(HelperTables!$B$2:$B$13,MATCH(D1438,HelperTables!$A$2:$A$13,0))</f>
        <v>Homeowners Multi-Peril</v>
      </c>
      <c r="H1438" s="3" t="str">
        <f t="shared" si="22"/>
        <v>100,000 to 124,999</v>
      </c>
    </row>
    <row r="1439" spans="1:8" x14ac:dyDescent="0.25">
      <c r="A1439">
        <v>2020</v>
      </c>
      <c r="B1439">
        <v>2019</v>
      </c>
      <c r="C1439" t="s">
        <v>5</v>
      </c>
      <c r="D1439">
        <v>3</v>
      </c>
      <c r="E1439">
        <v>9295858.0468581095</v>
      </c>
      <c r="F1439">
        <v>16264</v>
      </c>
      <c r="G1439" s="3" t="str">
        <f>INDEX(HelperTables!$B$2:$B$13,MATCH(D1439,HelperTables!$A$2:$A$13,0))</f>
        <v>Homeowners Multi-Peril</v>
      </c>
      <c r="H1439" s="3" t="str">
        <f t="shared" si="22"/>
        <v>125,000 to 149,999</v>
      </c>
    </row>
    <row r="1440" spans="1:8" x14ac:dyDescent="0.25">
      <c r="A1440">
        <v>2020</v>
      </c>
      <c r="B1440">
        <v>2019</v>
      </c>
      <c r="C1440" t="s">
        <v>6</v>
      </c>
      <c r="D1440">
        <v>3</v>
      </c>
      <c r="E1440">
        <v>29501066.450977501</v>
      </c>
      <c r="F1440">
        <v>48229</v>
      </c>
      <c r="G1440" s="3" t="str">
        <f>INDEX(HelperTables!$B$2:$B$13,MATCH(D1440,HelperTables!$A$2:$A$13,0))</f>
        <v>Homeowners Multi-Peril</v>
      </c>
      <c r="H1440" s="3" t="str">
        <f t="shared" si="22"/>
        <v>150,000 to 174,999</v>
      </c>
    </row>
    <row r="1441" spans="1:8" x14ac:dyDescent="0.25">
      <c r="A1441">
        <v>2020</v>
      </c>
      <c r="B1441">
        <v>2019</v>
      </c>
      <c r="C1441" t="s">
        <v>7</v>
      </c>
      <c r="D1441">
        <v>3</v>
      </c>
      <c r="E1441">
        <v>62156189.185524203</v>
      </c>
      <c r="F1441">
        <v>95371</v>
      </c>
      <c r="G1441" s="3" t="str">
        <f>INDEX(HelperTables!$B$2:$B$13,MATCH(D1441,HelperTables!$A$2:$A$13,0))</f>
        <v>Homeowners Multi-Peril</v>
      </c>
      <c r="H1441" s="3" t="str">
        <f t="shared" si="22"/>
        <v>175,000 to 199,999</v>
      </c>
    </row>
    <row r="1442" spans="1:8" x14ac:dyDescent="0.25">
      <c r="A1442">
        <v>2020</v>
      </c>
      <c r="B1442">
        <v>2019</v>
      </c>
      <c r="C1442" t="s">
        <v>1</v>
      </c>
      <c r="D1442">
        <v>3</v>
      </c>
      <c r="E1442">
        <v>715386397.47460699</v>
      </c>
      <c r="F1442">
        <v>934427</v>
      </c>
      <c r="G1442" s="3" t="str">
        <f>INDEX(HelperTables!$B$2:$B$13,MATCH(D1442,HelperTables!$A$2:$A$13,0))</f>
        <v>Homeowners Multi-Peril</v>
      </c>
      <c r="H1442" s="3" t="str">
        <f t="shared" si="22"/>
        <v>200,000 to 299,999</v>
      </c>
    </row>
    <row r="1443" spans="1:8" x14ac:dyDescent="0.25">
      <c r="A1443">
        <v>2020</v>
      </c>
      <c r="B1443">
        <v>2019</v>
      </c>
      <c r="C1443" t="s">
        <v>2</v>
      </c>
      <c r="D1443">
        <v>3</v>
      </c>
      <c r="E1443">
        <v>1161068507.6106</v>
      </c>
      <c r="F1443">
        <v>1261646</v>
      </c>
      <c r="G1443" s="3" t="str">
        <f>INDEX(HelperTables!$B$2:$B$13,MATCH(D1443,HelperTables!$A$2:$A$13,0))</f>
        <v>Homeowners Multi-Peril</v>
      </c>
      <c r="H1443" s="3" t="str">
        <f t="shared" si="22"/>
        <v>300,000 to 399,999</v>
      </c>
    </row>
    <row r="1444" spans="1:8" x14ac:dyDescent="0.25">
      <c r="A1444">
        <v>2020</v>
      </c>
      <c r="B1444">
        <v>2019</v>
      </c>
      <c r="C1444" t="s">
        <v>3</v>
      </c>
      <c r="D1444">
        <v>3</v>
      </c>
      <c r="E1444">
        <v>1016389093.85744</v>
      </c>
      <c r="F1444">
        <v>921911</v>
      </c>
      <c r="G1444" s="3" t="str">
        <f>INDEX(HelperTables!$B$2:$B$13,MATCH(D1444,HelperTables!$A$2:$A$13,0))</f>
        <v>Homeowners Multi-Peril</v>
      </c>
      <c r="H1444" s="3" t="str">
        <f t="shared" si="22"/>
        <v>400,000 to 499,999</v>
      </c>
    </row>
    <row r="1445" spans="1:8" x14ac:dyDescent="0.25">
      <c r="A1445">
        <v>2020</v>
      </c>
      <c r="B1445">
        <v>2019</v>
      </c>
      <c r="C1445" t="s">
        <v>53</v>
      </c>
      <c r="D1445">
        <v>3</v>
      </c>
      <c r="E1445">
        <v>2557548476.5413098</v>
      </c>
      <c r="F1445">
        <v>1432875</v>
      </c>
      <c r="G1445" s="3" t="str">
        <f>INDEX(HelperTables!$B$2:$B$13,MATCH(D1445,HelperTables!$A$2:$A$13,0))</f>
        <v>Homeowners Multi-Peril</v>
      </c>
      <c r="H1445" s="3" t="str">
        <f t="shared" si="22"/>
        <v xml:space="preserve">500,000 and over  </v>
      </c>
    </row>
    <row r="1446" spans="1:8" x14ac:dyDescent="0.25">
      <c r="A1446">
        <v>2020</v>
      </c>
      <c r="B1446">
        <v>2018</v>
      </c>
      <c r="C1446" t="s">
        <v>56</v>
      </c>
      <c r="D1446">
        <v>4</v>
      </c>
      <c r="E1446">
        <v>57989263.3746491</v>
      </c>
      <c r="F1446">
        <v>440193</v>
      </c>
      <c r="G1446" s="3" t="str">
        <f>INDEX(HelperTables!$B$2:$B$13,MATCH(D1446,HelperTables!$A$2:$A$13,0))</f>
        <v>Renters (Tenant)</v>
      </c>
      <c r="H1446" s="3" t="str">
        <f t="shared" si="22"/>
        <v xml:space="preserve">13,999 and under  </v>
      </c>
    </row>
    <row r="1447" spans="1:8" x14ac:dyDescent="0.25">
      <c r="A1447">
        <v>2020</v>
      </c>
      <c r="B1447">
        <v>2018</v>
      </c>
      <c r="C1447" t="s">
        <v>57</v>
      </c>
      <c r="D1447">
        <v>4</v>
      </c>
      <c r="E1447">
        <v>58851227.550548799</v>
      </c>
      <c r="F1447">
        <v>421496</v>
      </c>
      <c r="G1447" s="3" t="str">
        <f>INDEX(HelperTables!$B$2:$B$13,MATCH(D1447,HelperTables!$A$2:$A$13,0))</f>
        <v>Renters (Tenant)</v>
      </c>
      <c r="H1447" s="3" t="str">
        <f t="shared" si="22"/>
        <v xml:space="preserve">14,000 to 19,999  </v>
      </c>
    </row>
    <row r="1448" spans="1:8" x14ac:dyDescent="0.25">
      <c r="A1448">
        <v>2020</v>
      </c>
      <c r="B1448">
        <v>2018</v>
      </c>
      <c r="C1448" t="s">
        <v>58</v>
      </c>
      <c r="D1448">
        <v>4</v>
      </c>
      <c r="E1448">
        <v>87164185.107742101</v>
      </c>
      <c r="F1448">
        <v>556159</v>
      </c>
      <c r="G1448" s="3" t="str">
        <f>INDEX(HelperTables!$B$2:$B$13,MATCH(D1448,HelperTables!$A$2:$A$13,0))</f>
        <v>Renters (Tenant)</v>
      </c>
      <c r="H1448" s="3" t="str">
        <f t="shared" si="22"/>
        <v xml:space="preserve">20,000 to 25,999  </v>
      </c>
    </row>
    <row r="1449" spans="1:8" x14ac:dyDescent="0.25">
      <c r="A1449">
        <v>2020</v>
      </c>
      <c r="B1449">
        <v>2018</v>
      </c>
      <c r="C1449" t="s">
        <v>59</v>
      </c>
      <c r="D1449">
        <v>4</v>
      </c>
      <c r="E1449">
        <v>60267549.669850297</v>
      </c>
      <c r="F1449">
        <v>336604</v>
      </c>
      <c r="G1449" s="3" t="str">
        <f>INDEX(HelperTables!$B$2:$B$13,MATCH(D1449,HelperTables!$A$2:$A$13,0))</f>
        <v>Renters (Tenant)</v>
      </c>
      <c r="H1449" s="3" t="str">
        <f t="shared" si="22"/>
        <v xml:space="preserve">26,000 to 31,999  </v>
      </c>
    </row>
    <row r="1450" spans="1:8" x14ac:dyDescent="0.25">
      <c r="A1450">
        <v>2020</v>
      </c>
      <c r="B1450">
        <v>2018</v>
      </c>
      <c r="C1450" t="s">
        <v>60</v>
      </c>
      <c r="D1450">
        <v>4</v>
      </c>
      <c r="E1450">
        <v>19626185.195215501</v>
      </c>
      <c r="F1450">
        <v>113368</v>
      </c>
      <c r="G1450" s="3" t="str">
        <f>INDEX(HelperTables!$B$2:$B$13,MATCH(D1450,HelperTables!$A$2:$A$13,0))</f>
        <v>Renters (Tenant)</v>
      </c>
      <c r="H1450" s="3" t="str">
        <f t="shared" si="22"/>
        <v xml:space="preserve">32,000 to 37,999  </v>
      </c>
    </row>
    <row r="1451" spans="1:8" x14ac:dyDescent="0.25">
      <c r="A1451">
        <v>2020</v>
      </c>
      <c r="B1451">
        <v>2018</v>
      </c>
      <c r="C1451" t="s">
        <v>61</v>
      </c>
      <c r="D1451">
        <v>4</v>
      </c>
      <c r="E1451">
        <v>20147702.626544502</v>
      </c>
      <c r="F1451">
        <v>99841</v>
      </c>
      <c r="G1451" s="3" t="str">
        <f>INDEX(HelperTables!$B$2:$B$13,MATCH(D1451,HelperTables!$A$2:$A$13,0))</f>
        <v>Renters (Tenant)</v>
      </c>
      <c r="H1451" s="3" t="str">
        <f t="shared" si="22"/>
        <v xml:space="preserve">38,000 to 43,999  </v>
      </c>
    </row>
    <row r="1452" spans="1:8" x14ac:dyDescent="0.25">
      <c r="A1452">
        <v>2020</v>
      </c>
      <c r="B1452">
        <v>2018</v>
      </c>
      <c r="C1452" t="s">
        <v>62</v>
      </c>
      <c r="D1452">
        <v>4</v>
      </c>
      <c r="E1452">
        <v>8308672.3741019601</v>
      </c>
      <c r="F1452">
        <v>42428</v>
      </c>
      <c r="G1452" s="3" t="str">
        <f>INDEX(HelperTables!$B$2:$B$13,MATCH(D1452,HelperTables!$A$2:$A$13,0))</f>
        <v>Renters (Tenant)</v>
      </c>
      <c r="H1452" s="3" t="str">
        <f t="shared" si="22"/>
        <v xml:space="preserve">44,000 to 49,999  </v>
      </c>
    </row>
    <row r="1453" spans="1:8" x14ac:dyDescent="0.25">
      <c r="A1453">
        <v>2020</v>
      </c>
      <c r="B1453">
        <v>2018</v>
      </c>
      <c r="C1453" t="s">
        <v>52</v>
      </c>
      <c r="D1453">
        <v>4</v>
      </c>
      <c r="E1453">
        <v>48931061.803410299</v>
      </c>
      <c r="F1453">
        <v>203911</v>
      </c>
      <c r="G1453" s="3" t="str">
        <f>INDEX(HelperTables!$B$2:$B$13,MATCH(D1453,HelperTables!$A$2:$A$13,0))</f>
        <v>Renters (Tenant)</v>
      </c>
      <c r="H1453" s="3" t="str">
        <f t="shared" si="22"/>
        <v xml:space="preserve">50,000 to 74,999  </v>
      </c>
    </row>
    <row r="1454" spans="1:8" x14ac:dyDescent="0.25">
      <c r="A1454">
        <v>2020</v>
      </c>
      <c r="B1454">
        <v>2018</v>
      </c>
      <c r="C1454" t="s">
        <v>54</v>
      </c>
      <c r="D1454">
        <v>4</v>
      </c>
      <c r="E1454">
        <v>14656493.300452599</v>
      </c>
      <c r="F1454">
        <v>46963</v>
      </c>
      <c r="G1454" s="3" t="str">
        <f>INDEX(HelperTables!$B$2:$B$13,MATCH(D1454,HelperTables!$A$2:$A$13,0))</f>
        <v>Renters (Tenant)</v>
      </c>
      <c r="H1454" s="3" t="str">
        <f t="shared" si="22"/>
        <v xml:space="preserve">75,000 to 99,999  </v>
      </c>
    </row>
    <row r="1455" spans="1:8" x14ac:dyDescent="0.25">
      <c r="A1455">
        <v>2020</v>
      </c>
      <c r="B1455">
        <v>2018</v>
      </c>
      <c r="C1455" t="s">
        <v>55</v>
      </c>
      <c r="D1455">
        <v>4</v>
      </c>
      <c r="E1455">
        <v>42513040.4994886</v>
      </c>
      <c r="F1455">
        <v>86785</v>
      </c>
      <c r="G1455" s="3" t="str">
        <f>INDEX(HelperTables!$B$2:$B$13,MATCH(D1455,HelperTables!$A$2:$A$13,0))</f>
        <v>Renters (Tenant)</v>
      </c>
      <c r="H1455" s="3" t="str">
        <f t="shared" si="22"/>
        <v xml:space="preserve">100,000 and over  </v>
      </c>
    </row>
    <row r="1456" spans="1:8" x14ac:dyDescent="0.25">
      <c r="A1456">
        <v>2020</v>
      </c>
      <c r="B1456">
        <v>2019</v>
      </c>
      <c r="C1456" t="s">
        <v>56</v>
      </c>
      <c r="D1456">
        <v>4</v>
      </c>
      <c r="E1456">
        <v>61798102.764316</v>
      </c>
      <c r="F1456">
        <v>491844</v>
      </c>
      <c r="G1456" s="3" t="str">
        <f>INDEX(HelperTables!$B$2:$B$13,MATCH(D1456,HelperTables!$A$2:$A$13,0))</f>
        <v>Renters (Tenant)</v>
      </c>
      <c r="H1456" s="3" t="str">
        <f t="shared" si="22"/>
        <v xml:space="preserve">13,999 and under  </v>
      </c>
    </row>
    <row r="1457" spans="1:8" x14ac:dyDescent="0.25">
      <c r="A1457">
        <v>2020</v>
      </c>
      <c r="B1457">
        <v>2019</v>
      </c>
      <c r="C1457" t="s">
        <v>57</v>
      </c>
      <c r="D1457">
        <v>4</v>
      </c>
      <c r="E1457">
        <v>61218409.689999998</v>
      </c>
      <c r="F1457">
        <v>440403</v>
      </c>
      <c r="G1457" s="3" t="str">
        <f>INDEX(HelperTables!$B$2:$B$13,MATCH(D1457,HelperTables!$A$2:$A$13,0))</f>
        <v>Renters (Tenant)</v>
      </c>
      <c r="H1457" s="3" t="str">
        <f t="shared" si="22"/>
        <v xml:space="preserve">14,000 to 19,999  </v>
      </c>
    </row>
    <row r="1458" spans="1:8" x14ac:dyDescent="0.25">
      <c r="A1458">
        <v>2020</v>
      </c>
      <c r="B1458">
        <v>2019</v>
      </c>
      <c r="C1458" t="s">
        <v>58</v>
      </c>
      <c r="D1458">
        <v>4</v>
      </c>
      <c r="E1458">
        <v>91377974.620728299</v>
      </c>
      <c r="F1458">
        <v>593075</v>
      </c>
      <c r="G1458" s="3" t="str">
        <f>INDEX(HelperTables!$B$2:$B$13,MATCH(D1458,HelperTables!$A$2:$A$13,0))</f>
        <v>Renters (Tenant)</v>
      </c>
      <c r="H1458" s="3" t="str">
        <f t="shared" si="22"/>
        <v xml:space="preserve">20,000 to 25,999  </v>
      </c>
    </row>
    <row r="1459" spans="1:8" x14ac:dyDescent="0.25">
      <c r="A1459">
        <v>2020</v>
      </c>
      <c r="B1459">
        <v>2019</v>
      </c>
      <c r="C1459" t="s">
        <v>59</v>
      </c>
      <c r="D1459">
        <v>4</v>
      </c>
      <c r="E1459">
        <v>62280873.199249297</v>
      </c>
      <c r="F1459">
        <v>352711</v>
      </c>
      <c r="G1459" s="3" t="str">
        <f>INDEX(HelperTables!$B$2:$B$13,MATCH(D1459,HelperTables!$A$2:$A$13,0))</f>
        <v>Renters (Tenant)</v>
      </c>
      <c r="H1459" s="3" t="str">
        <f t="shared" si="22"/>
        <v xml:space="preserve">26,000 to 31,999  </v>
      </c>
    </row>
    <row r="1460" spans="1:8" x14ac:dyDescent="0.25">
      <c r="A1460">
        <v>2020</v>
      </c>
      <c r="B1460">
        <v>2019</v>
      </c>
      <c r="C1460" t="s">
        <v>60</v>
      </c>
      <c r="D1460">
        <v>4</v>
      </c>
      <c r="E1460">
        <v>19725405.3826291</v>
      </c>
      <c r="F1460">
        <v>116529</v>
      </c>
      <c r="G1460" s="3" t="str">
        <f>INDEX(HelperTables!$B$2:$B$13,MATCH(D1460,HelperTables!$A$2:$A$13,0))</f>
        <v>Renters (Tenant)</v>
      </c>
      <c r="H1460" s="3" t="str">
        <f t="shared" si="22"/>
        <v xml:space="preserve">32,000 to 37,999  </v>
      </c>
    </row>
    <row r="1461" spans="1:8" x14ac:dyDescent="0.25">
      <c r="A1461">
        <v>2020</v>
      </c>
      <c r="B1461">
        <v>2019</v>
      </c>
      <c r="C1461" t="s">
        <v>61</v>
      </c>
      <c r="D1461">
        <v>4</v>
      </c>
      <c r="E1461">
        <v>22536637.241940498</v>
      </c>
      <c r="F1461">
        <v>110087</v>
      </c>
      <c r="G1461" s="3" t="str">
        <f>INDEX(HelperTables!$B$2:$B$13,MATCH(D1461,HelperTables!$A$2:$A$13,0))</f>
        <v>Renters (Tenant)</v>
      </c>
      <c r="H1461" s="3" t="str">
        <f t="shared" si="22"/>
        <v xml:space="preserve">38,000 to 43,999  </v>
      </c>
    </row>
    <row r="1462" spans="1:8" x14ac:dyDescent="0.25">
      <c r="A1462">
        <v>2020</v>
      </c>
      <c r="B1462">
        <v>2019</v>
      </c>
      <c r="C1462" t="s">
        <v>62</v>
      </c>
      <c r="D1462">
        <v>4</v>
      </c>
      <c r="E1462">
        <v>8013693.6042418303</v>
      </c>
      <c r="F1462">
        <v>41207</v>
      </c>
      <c r="G1462" s="3" t="str">
        <f>INDEX(HelperTables!$B$2:$B$13,MATCH(D1462,HelperTables!$A$2:$A$13,0))</f>
        <v>Renters (Tenant)</v>
      </c>
      <c r="H1462" s="3" t="str">
        <f t="shared" si="22"/>
        <v xml:space="preserve">44,000 to 49,999  </v>
      </c>
    </row>
    <row r="1463" spans="1:8" x14ac:dyDescent="0.25">
      <c r="A1463">
        <v>2020</v>
      </c>
      <c r="B1463">
        <v>2019</v>
      </c>
      <c r="C1463" t="s">
        <v>52</v>
      </c>
      <c r="D1463">
        <v>4</v>
      </c>
      <c r="E1463">
        <v>52216767.812483899</v>
      </c>
      <c r="F1463">
        <v>215794</v>
      </c>
      <c r="G1463" s="3" t="str">
        <f>INDEX(HelperTables!$B$2:$B$13,MATCH(D1463,HelperTables!$A$2:$A$13,0))</f>
        <v>Renters (Tenant)</v>
      </c>
      <c r="H1463" s="3" t="str">
        <f t="shared" si="22"/>
        <v xml:space="preserve">50,000 to 74,999  </v>
      </c>
    </row>
    <row r="1464" spans="1:8" x14ac:dyDescent="0.25">
      <c r="A1464">
        <v>2020</v>
      </c>
      <c r="B1464">
        <v>2019</v>
      </c>
      <c r="C1464" t="s">
        <v>54</v>
      </c>
      <c r="D1464">
        <v>4</v>
      </c>
      <c r="E1464">
        <v>14740111.5729343</v>
      </c>
      <c r="F1464">
        <v>47274</v>
      </c>
      <c r="G1464" s="3" t="str">
        <f>INDEX(HelperTables!$B$2:$B$13,MATCH(D1464,HelperTables!$A$2:$A$13,0))</f>
        <v>Renters (Tenant)</v>
      </c>
      <c r="H1464" s="3" t="str">
        <f t="shared" si="22"/>
        <v xml:space="preserve">75,000 to 99,999  </v>
      </c>
    </row>
    <row r="1465" spans="1:8" x14ac:dyDescent="0.25">
      <c r="A1465">
        <v>2020</v>
      </c>
      <c r="B1465">
        <v>2019</v>
      </c>
      <c r="C1465" t="s">
        <v>55</v>
      </c>
      <c r="D1465">
        <v>4</v>
      </c>
      <c r="E1465">
        <v>44275544.436736003</v>
      </c>
      <c r="F1465">
        <v>90382</v>
      </c>
      <c r="G1465" s="3" t="str">
        <f>INDEX(HelperTables!$B$2:$B$13,MATCH(D1465,HelperTables!$A$2:$A$13,0))</f>
        <v>Renters (Tenant)</v>
      </c>
      <c r="H1465" s="3" t="str">
        <f t="shared" si="22"/>
        <v xml:space="preserve">100,000 and over  </v>
      </c>
    </row>
    <row r="1466" spans="1:8" x14ac:dyDescent="0.25">
      <c r="A1466">
        <v>2020</v>
      </c>
      <c r="B1466">
        <v>2018</v>
      </c>
      <c r="C1466" t="s">
        <v>63</v>
      </c>
      <c r="D1466">
        <v>5</v>
      </c>
      <c r="E1466">
        <v>38985.410000000003</v>
      </c>
      <c r="F1466">
        <v>28</v>
      </c>
      <c r="G1466" s="3" t="str">
        <f>INDEX(HelperTables!$B$2:$B$13,MATCH(D1466,HelperTables!$A$2:$A$13,0))</f>
        <v>Homeowners Multi-Peril</v>
      </c>
      <c r="H1466" s="3" t="str">
        <f t="shared" si="22"/>
        <v xml:space="preserve">49,999 and under  </v>
      </c>
    </row>
    <row r="1467" spans="1:8" x14ac:dyDescent="0.25">
      <c r="A1467">
        <v>2020</v>
      </c>
      <c r="B1467">
        <v>2018</v>
      </c>
      <c r="C1467" t="s">
        <v>52</v>
      </c>
      <c r="D1467">
        <v>5</v>
      </c>
      <c r="E1467">
        <v>33277.94</v>
      </c>
      <c r="F1467">
        <v>111</v>
      </c>
      <c r="G1467" s="3" t="str">
        <f>INDEX(HelperTables!$B$2:$B$13,MATCH(D1467,HelperTables!$A$2:$A$13,0))</f>
        <v>Homeowners Multi-Peril</v>
      </c>
      <c r="H1467" s="3" t="str">
        <f t="shared" si="22"/>
        <v xml:space="preserve">50,000 to 74,999  </v>
      </c>
    </row>
    <row r="1468" spans="1:8" x14ac:dyDescent="0.25">
      <c r="A1468">
        <v>2020</v>
      </c>
      <c r="B1468">
        <v>2018</v>
      </c>
      <c r="C1468" t="s">
        <v>54</v>
      </c>
      <c r="D1468">
        <v>5</v>
      </c>
      <c r="E1468">
        <v>92378.07</v>
      </c>
      <c r="F1468">
        <v>204</v>
      </c>
      <c r="G1468" s="3" t="str">
        <f>INDEX(HelperTables!$B$2:$B$13,MATCH(D1468,HelperTables!$A$2:$A$13,0))</f>
        <v>Homeowners Multi-Peril</v>
      </c>
      <c r="H1468" s="3" t="str">
        <f t="shared" si="22"/>
        <v xml:space="preserve">75,000 to 99,999  </v>
      </c>
    </row>
    <row r="1469" spans="1:8" x14ac:dyDescent="0.25">
      <c r="A1469">
        <v>2020</v>
      </c>
      <c r="B1469">
        <v>2018</v>
      </c>
      <c r="C1469" t="s">
        <v>4</v>
      </c>
      <c r="D1469">
        <v>5</v>
      </c>
      <c r="E1469">
        <v>1114523.44</v>
      </c>
      <c r="F1469">
        <v>2038</v>
      </c>
      <c r="G1469" s="3" t="str">
        <f>INDEX(HelperTables!$B$2:$B$13,MATCH(D1469,HelperTables!$A$2:$A$13,0))</f>
        <v>Homeowners Multi-Peril</v>
      </c>
      <c r="H1469" s="3" t="str">
        <f t="shared" si="22"/>
        <v>100,000 to 124,999</v>
      </c>
    </row>
    <row r="1470" spans="1:8" x14ac:dyDescent="0.25">
      <c r="A1470">
        <v>2020</v>
      </c>
      <c r="B1470">
        <v>2018</v>
      </c>
      <c r="C1470" t="s">
        <v>5</v>
      </c>
      <c r="D1470">
        <v>5</v>
      </c>
      <c r="E1470">
        <v>5854435.2400000002</v>
      </c>
      <c r="F1470">
        <v>9495</v>
      </c>
      <c r="G1470" s="3" t="str">
        <f>INDEX(HelperTables!$B$2:$B$13,MATCH(D1470,HelperTables!$A$2:$A$13,0))</f>
        <v>Homeowners Multi-Peril</v>
      </c>
      <c r="H1470" s="3" t="str">
        <f t="shared" si="22"/>
        <v>125,000 to 149,999</v>
      </c>
    </row>
    <row r="1471" spans="1:8" x14ac:dyDescent="0.25">
      <c r="A1471">
        <v>2020</v>
      </c>
      <c r="B1471">
        <v>2018</v>
      </c>
      <c r="C1471" t="s">
        <v>6</v>
      </c>
      <c r="D1471">
        <v>5</v>
      </c>
      <c r="E1471">
        <v>18289087.77</v>
      </c>
      <c r="F1471">
        <v>27478</v>
      </c>
      <c r="G1471" s="3" t="str">
        <f>INDEX(HelperTables!$B$2:$B$13,MATCH(D1471,HelperTables!$A$2:$A$13,0))</f>
        <v>Homeowners Multi-Peril</v>
      </c>
      <c r="H1471" s="3" t="str">
        <f t="shared" si="22"/>
        <v>150,000 to 174,999</v>
      </c>
    </row>
    <row r="1472" spans="1:8" x14ac:dyDescent="0.25">
      <c r="A1472">
        <v>2020</v>
      </c>
      <c r="B1472">
        <v>2018</v>
      </c>
      <c r="C1472" t="s">
        <v>7</v>
      </c>
      <c r="D1472">
        <v>5</v>
      </c>
      <c r="E1472">
        <v>35604417.030000001</v>
      </c>
      <c r="F1472">
        <v>49545</v>
      </c>
      <c r="G1472" s="3" t="str">
        <f>INDEX(HelperTables!$B$2:$B$13,MATCH(D1472,HelperTables!$A$2:$A$13,0))</f>
        <v>Homeowners Multi-Peril</v>
      </c>
      <c r="H1472" s="3" t="str">
        <f t="shared" si="22"/>
        <v>175,000 to 199,999</v>
      </c>
    </row>
    <row r="1473" spans="1:8" x14ac:dyDescent="0.25">
      <c r="A1473">
        <v>2020</v>
      </c>
      <c r="B1473">
        <v>2018</v>
      </c>
      <c r="C1473" t="s">
        <v>1</v>
      </c>
      <c r="D1473">
        <v>5</v>
      </c>
      <c r="E1473">
        <v>299997903.51999998</v>
      </c>
      <c r="F1473">
        <v>352362</v>
      </c>
      <c r="G1473" s="3" t="str">
        <f>INDEX(HelperTables!$B$2:$B$13,MATCH(D1473,HelperTables!$A$2:$A$13,0))</f>
        <v>Homeowners Multi-Peril</v>
      </c>
      <c r="H1473" s="3" t="str">
        <f t="shared" si="22"/>
        <v>200,000 to 299,999</v>
      </c>
    </row>
    <row r="1474" spans="1:8" x14ac:dyDescent="0.25">
      <c r="A1474">
        <v>2020</v>
      </c>
      <c r="B1474">
        <v>2018</v>
      </c>
      <c r="C1474" t="s">
        <v>2</v>
      </c>
      <c r="D1474">
        <v>5</v>
      </c>
      <c r="E1474">
        <v>338582770.94</v>
      </c>
      <c r="F1474">
        <v>327300</v>
      </c>
      <c r="G1474" s="3" t="str">
        <f>INDEX(HelperTables!$B$2:$B$13,MATCH(D1474,HelperTables!$A$2:$A$13,0))</f>
        <v>Homeowners Multi-Peril</v>
      </c>
      <c r="H1474" s="3" t="str">
        <f t="shared" ref="H1474:H1537" si="23">IF(OR(LEFT(C1474,2)="25",LEFT(C1474,2)="24"),"49,999 and under",C1474)</f>
        <v>300,000 to 399,999</v>
      </c>
    </row>
    <row r="1475" spans="1:8" x14ac:dyDescent="0.25">
      <c r="A1475">
        <v>2020</v>
      </c>
      <c r="B1475">
        <v>2018</v>
      </c>
      <c r="C1475" t="s">
        <v>3</v>
      </c>
      <c r="D1475">
        <v>5</v>
      </c>
      <c r="E1475">
        <v>245291338.58944899</v>
      </c>
      <c r="F1475">
        <v>198187</v>
      </c>
      <c r="G1475" s="3" t="str">
        <f>INDEX(HelperTables!$B$2:$B$13,MATCH(D1475,HelperTables!$A$2:$A$13,0))</f>
        <v>Homeowners Multi-Peril</v>
      </c>
      <c r="H1475" s="3" t="str">
        <f t="shared" si="23"/>
        <v>400,000 to 499,999</v>
      </c>
    </row>
    <row r="1476" spans="1:8" x14ac:dyDescent="0.25">
      <c r="A1476">
        <v>2020</v>
      </c>
      <c r="B1476">
        <v>2018</v>
      </c>
      <c r="C1476" t="s">
        <v>53</v>
      </c>
      <c r="D1476">
        <v>5</v>
      </c>
      <c r="E1476">
        <v>843231837.08762801</v>
      </c>
      <c r="F1476">
        <v>315726</v>
      </c>
      <c r="G1476" s="3" t="str">
        <f>INDEX(HelperTables!$B$2:$B$13,MATCH(D1476,HelperTables!$A$2:$A$13,0))</f>
        <v>Homeowners Multi-Peril</v>
      </c>
      <c r="H1476" s="3" t="str">
        <f t="shared" si="23"/>
        <v xml:space="preserve">500,000 and over  </v>
      </c>
    </row>
    <row r="1477" spans="1:8" x14ac:dyDescent="0.25">
      <c r="A1477">
        <v>2020</v>
      </c>
      <c r="B1477">
        <v>2019</v>
      </c>
      <c r="C1477" t="s">
        <v>63</v>
      </c>
      <c r="D1477">
        <v>5</v>
      </c>
      <c r="E1477">
        <v>-15992.63</v>
      </c>
      <c r="F1477">
        <v>18</v>
      </c>
      <c r="G1477" s="3" t="str">
        <f>INDEX(HelperTables!$B$2:$B$13,MATCH(D1477,HelperTables!$A$2:$A$13,0))</f>
        <v>Homeowners Multi-Peril</v>
      </c>
      <c r="H1477" s="3" t="str">
        <f t="shared" si="23"/>
        <v xml:space="preserve">49,999 and under  </v>
      </c>
    </row>
    <row r="1478" spans="1:8" x14ac:dyDescent="0.25">
      <c r="A1478">
        <v>2020</v>
      </c>
      <c r="B1478">
        <v>2019</v>
      </c>
      <c r="C1478" t="s">
        <v>52</v>
      </c>
      <c r="D1478">
        <v>5</v>
      </c>
      <c r="E1478">
        <v>34729.78</v>
      </c>
      <c r="F1478">
        <v>112</v>
      </c>
      <c r="G1478" s="3" t="str">
        <f>INDEX(HelperTables!$B$2:$B$13,MATCH(D1478,HelperTables!$A$2:$A$13,0))</f>
        <v>Homeowners Multi-Peril</v>
      </c>
      <c r="H1478" s="3" t="str">
        <f t="shared" si="23"/>
        <v xml:space="preserve">50,000 to 74,999  </v>
      </c>
    </row>
    <row r="1479" spans="1:8" x14ac:dyDescent="0.25">
      <c r="A1479">
        <v>2020</v>
      </c>
      <c r="B1479">
        <v>2019</v>
      </c>
      <c r="C1479" t="s">
        <v>54</v>
      </c>
      <c r="D1479">
        <v>5</v>
      </c>
      <c r="E1479">
        <v>61527.73</v>
      </c>
      <c r="F1479">
        <v>136</v>
      </c>
      <c r="G1479" s="3" t="str">
        <f>INDEX(HelperTables!$B$2:$B$13,MATCH(D1479,HelperTables!$A$2:$A$13,0))</f>
        <v>Homeowners Multi-Peril</v>
      </c>
      <c r="H1479" s="3" t="str">
        <f t="shared" si="23"/>
        <v xml:space="preserve">75,000 to 99,999  </v>
      </c>
    </row>
    <row r="1480" spans="1:8" x14ac:dyDescent="0.25">
      <c r="A1480">
        <v>2020</v>
      </c>
      <c r="B1480">
        <v>2019</v>
      </c>
      <c r="C1480" t="s">
        <v>4</v>
      </c>
      <c r="D1480">
        <v>5</v>
      </c>
      <c r="E1480">
        <v>743993.47</v>
      </c>
      <c r="F1480">
        <v>1383</v>
      </c>
      <c r="G1480" s="3" t="str">
        <f>INDEX(HelperTables!$B$2:$B$13,MATCH(D1480,HelperTables!$A$2:$A$13,0))</f>
        <v>Homeowners Multi-Peril</v>
      </c>
      <c r="H1480" s="3" t="str">
        <f t="shared" si="23"/>
        <v>100,000 to 124,999</v>
      </c>
    </row>
    <row r="1481" spans="1:8" x14ac:dyDescent="0.25">
      <c r="A1481">
        <v>2020</v>
      </c>
      <c r="B1481">
        <v>2019</v>
      </c>
      <c r="C1481" t="s">
        <v>5</v>
      </c>
      <c r="D1481">
        <v>5</v>
      </c>
      <c r="E1481">
        <v>4029651.41</v>
      </c>
      <c r="F1481">
        <v>6649</v>
      </c>
      <c r="G1481" s="3" t="str">
        <f>INDEX(HelperTables!$B$2:$B$13,MATCH(D1481,HelperTables!$A$2:$A$13,0))</f>
        <v>Homeowners Multi-Peril</v>
      </c>
      <c r="H1481" s="3" t="str">
        <f t="shared" si="23"/>
        <v>125,000 to 149,999</v>
      </c>
    </row>
    <row r="1482" spans="1:8" x14ac:dyDescent="0.25">
      <c r="A1482">
        <v>2020</v>
      </c>
      <c r="B1482">
        <v>2019</v>
      </c>
      <c r="C1482" t="s">
        <v>6</v>
      </c>
      <c r="D1482">
        <v>5</v>
      </c>
      <c r="E1482">
        <v>13566534.369999999</v>
      </c>
      <c r="F1482">
        <v>20349</v>
      </c>
      <c r="G1482" s="3" t="str">
        <f>INDEX(HelperTables!$B$2:$B$13,MATCH(D1482,HelperTables!$A$2:$A$13,0))</f>
        <v>Homeowners Multi-Peril</v>
      </c>
      <c r="H1482" s="3" t="str">
        <f t="shared" si="23"/>
        <v>150,000 to 174,999</v>
      </c>
    </row>
    <row r="1483" spans="1:8" x14ac:dyDescent="0.25">
      <c r="A1483">
        <v>2020</v>
      </c>
      <c r="B1483">
        <v>2019</v>
      </c>
      <c r="C1483" t="s">
        <v>7</v>
      </c>
      <c r="D1483">
        <v>5</v>
      </c>
      <c r="E1483">
        <v>28658531.649999999</v>
      </c>
      <c r="F1483">
        <v>39751</v>
      </c>
      <c r="G1483" s="3" t="str">
        <f>INDEX(HelperTables!$B$2:$B$13,MATCH(D1483,HelperTables!$A$2:$A$13,0))</f>
        <v>Homeowners Multi-Peril</v>
      </c>
      <c r="H1483" s="3" t="str">
        <f t="shared" si="23"/>
        <v>175,000 to 199,999</v>
      </c>
    </row>
    <row r="1484" spans="1:8" x14ac:dyDescent="0.25">
      <c r="A1484">
        <v>2020</v>
      </c>
      <c r="B1484">
        <v>2019</v>
      </c>
      <c r="C1484" t="s">
        <v>1</v>
      </c>
      <c r="D1484">
        <v>5</v>
      </c>
      <c r="E1484">
        <v>272724324.51999998</v>
      </c>
      <c r="F1484">
        <v>314305</v>
      </c>
      <c r="G1484" s="3" t="str">
        <f>INDEX(HelperTables!$B$2:$B$13,MATCH(D1484,HelperTables!$A$2:$A$13,0))</f>
        <v>Homeowners Multi-Peril</v>
      </c>
      <c r="H1484" s="3" t="str">
        <f t="shared" si="23"/>
        <v>200,000 to 299,999</v>
      </c>
    </row>
    <row r="1485" spans="1:8" x14ac:dyDescent="0.25">
      <c r="A1485">
        <v>2020</v>
      </c>
      <c r="B1485">
        <v>2019</v>
      </c>
      <c r="C1485" t="s">
        <v>2</v>
      </c>
      <c r="D1485">
        <v>5</v>
      </c>
      <c r="E1485">
        <v>346504224.03000098</v>
      </c>
      <c r="F1485">
        <v>323244</v>
      </c>
      <c r="G1485" s="3" t="str">
        <f>INDEX(HelperTables!$B$2:$B$13,MATCH(D1485,HelperTables!$A$2:$A$13,0))</f>
        <v>Homeowners Multi-Peril</v>
      </c>
      <c r="H1485" s="3" t="str">
        <f t="shared" si="23"/>
        <v>300,000 to 399,999</v>
      </c>
    </row>
    <row r="1486" spans="1:8" x14ac:dyDescent="0.25">
      <c r="A1486">
        <v>2020</v>
      </c>
      <c r="B1486">
        <v>2019</v>
      </c>
      <c r="C1486" t="s">
        <v>3</v>
      </c>
      <c r="D1486">
        <v>5</v>
      </c>
      <c r="E1486">
        <v>260368559.080001</v>
      </c>
      <c r="F1486">
        <v>202030</v>
      </c>
      <c r="G1486" s="3" t="str">
        <f>INDEX(HelperTables!$B$2:$B$13,MATCH(D1486,HelperTables!$A$2:$A$13,0))</f>
        <v>Homeowners Multi-Peril</v>
      </c>
      <c r="H1486" s="3" t="str">
        <f t="shared" si="23"/>
        <v>400,000 to 499,999</v>
      </c>
    </row>
    <row r="1487" spans="1:8" x14ac:dyDescent="0.25">
      <c r="A1487">
        <v>2020</v>
      </c>
      <c r="B1487">
        <v>2019</v>
      </c>
      <c r="C1487" t="s">
        <v>53</v>
      </c>
      <c r="D1487">
        <v>5</v>
      </c>
      <c r="E1487">
        <v>952073065.03256094</v>
      </c>
      <c r="F1487">
        <v>335675</v>
      </c>
      <c r="G1487" s="3" t="str">
        <f>INDEX(HelperTables!$B$2:$B$13,MATCH(D1487,HelperTables!$A$2:$A$13,0))</f>
        <v>Homeowners Multi-Peril</v>
      </c>
      <c r="H1487" s="3" t="str">
        <f t="shared" si="23"/>
        <v xml:space="preserve">500,000 and over  </v>
      </c>
    </row>
    <row r="1488" spans="1:8" x14ac:dyDescent="0.25">
      <c r="A1488">
        <v>2020</v>
      </c>
      <c r="B1488">
        <v>2018</v>
      </c>
      <c r="C1488" t="s">
        <v>56</v>
      </c>
      <c r="D1488">
        <v>6</v>
      </c>
      <c r="E1488">
        <v>64747625.570260003</v>
      </c>
      <c r="F1488">
        <v>173389</v>
      </c>
      <c r="G1488" s="3" t="str">
        <f>INDEX(HelperTables!$B$2:$B$13,MATCH(D1488,HelperTables!$A$2:$A$13,0))</f>
        <v>Condominium Unit Owners</v>
      </c>
      <c r="H1488" s="3" t="str">
        <f t="shared" si="23"/>
        <v xml:space="preserve">13,999 and under  </v>
      </c>
    </row>
    <row r="1489" spans="1:8" x14ac:dyDescent="0.25">
      <c r="A1489">
        <v>2020</v>
      </c>
      <c r="B1489">
        <v>2018</v>
      </c>
      <c r="C1489" t="s">
        <v>57</v>
      </c>
      <c r="D1489">
        <v>6</v>
      </c>
      <c r="E1489">
        <v>26749406.120000001</v>
      </c>
      <c r="F1489">
        <v>60653</v>
      </c>
      <c r="G1489" s="3" t="str">
        <f>INDEX(HelperTables!$B$2:$B$13,MATCH(D1489,HelperTables!$A$2:$A$13,0))</f>
        <v>Condominium Unit Owners</v>
      </c>
      <c r="H1489" s="3" t="str">
        <f t="shared" si="23"/>
        <v xml:space="preserve">14,000 to 19,999  </v>
      </c>
    </row>
    <row r="1490" spans="1:8" x14ac:dyDescent="0.25">
      <c r="A1490">
        <v>2020</v>
      </c>
      <c r="B1490">
        <v>2018</v>
      </c>
      <c r="C1490" t="s">
        <v>58</v>
      </c>
      <c r="D1490">
        <v>6</v>
      </c>
      <c r="E1490">
        <v>44063208.530689999</v>
      </c>
      <c r="F1490">
        <v>99717</v>
      </c>
      <c r="G1490" s="3" t="str">
        <f>INDEX(HelperTables!$B$2:$B$13,MATCH(D1490,HelperTables!$A$2:$A$13,0))</f>
        <v>Condominium Unit Owners</v>
      </c>
      <c r="H1490" s="3" t="str">
        <f t="shared" si="23"/>
        <v xml:space="preserve">20,000 to 25,999  </v>
      </c>
    </row>
    <row r="1491" spans="1:8" x14ac:dyDescent="0.25">
      <c r="A1491">
        <v>2020</v>
      </c>
      <c r="B1491">
        <v>2018</v>
      </c>
      <c r="C1491" t="s">
        <v>59</v>
      </c>
      <c r="D1491">
        <v>6</v>
      </c>
      <c r="E1491">
        <v>39281530.2364145</v>
      </c>
      <c r="F1491">
        <v>90922</v>
      </c>
      <c r="G1491" s="3" t="str">
        <f>INDEX(HelperTables!$B$2:$B$13,MATCH(D1491,HelperTables!$A$2:$A$13,0))</f>
        <v>Condominium Unit Owners</v>
      </c>
      <c r="H1491" s="3" t="str">
        <f t="shared" si="23"/>
        <v xml:space="preserve">26,000 to 31,999  </v>
      </c>
    </row>
    <row r="1492" spans="1:8" x14ac:dyDescent="0.25">
      <c r="A1492">
        <v>2020</v>
      </c>
      <c r="B1492">
        <v>2018</v>
      </c>
      <c r="C1492" t="s">
        <v>60</v>
      </c>
      <c r="D1492">
        <v>6</v>
      </c>
      <c r="E1492">
        <v>16957655.930547498</v>
      </c>
      <c r="F1492">
        <v>38562</v>
      </c>
      <c r="G1492" s="3" t="str">
        <f>INDEX(HelperTables!$B$2:$B$13,MATCH(D1492,HelperTables!$A$2:$A$13,0))</f>
        <v>Condominium Unit Owners</v>
      </c>
      <c r="H1492" s="3" t="str">
        <f t="shared" si="23"/>
        <v xml:space="preserve">32,000 to 37,999  </v>
      </c>
    </row>
    <row r="1493" spans="1:8" x14ac:dyDescent="0.25">
      <c r="A1493">
        <v>2020</v>
      </c>
      <c r="B1493">
        <v>2018</v>
      </c>
      <c r="C1493" t="s">
        <v>61</v>
      </c>
      <c r="D1493">
        <v>6</v>
      </c>
      <c r="E1493">
        <v>18585634.438873701</v>
      </c>
      <c r="F1493">
        <v>39653</v>
      </c>
      <c r="G1493" s="3" t="str">
        <f>INDEX(HelperTables!$B$2:$B$13,MATCH(D1493,HelperTables!$A$2:$A$13,0))</f>
        <v>Condominium Unit Owners</v>
      </c>
      <c r="H1493" s="3" t="str">
        <f t="shared" si="23"/>
        <v xml:space="preserve">38,000 to 43,999  </v>
      </c>
    </row>
    <row r="1494" spans="1:8" x14ac:dyDescent="0.25">
      <c r="A1494">
        <v>2020</v>
      </c>
      <c r="B1494">
        <v>2018</v>
      </c>
      <c r="C1494" t="s">
        <v>62</v>
      </c>
      <c r="D1494">
        <v>6</v>
      </c>
      <c r="E1494">
        <v>11426377.976614701</v>
      </c>
      <c r="F1494">
        <v>25274</v>
      </c>
      <c r="G1494" s="3" t="str">
        <f>INDEX(HelperTables!$B$2:$B$13,MATCH(D1494,HelperTables!$A$2:$A$13,0))</f>
        <v>Condominium Unit Owners</v>
      </c>
      <c r="H1494" s="3" t="str">
        <f t="shared" si="23"/>
        <v xml:space="preserve">44,000 to 49,999  </v>
      </c>
    </row>
    <row r="1495" spans="1:8" x14ac:dyDescent="0.25">
      <c r="A1495">
        <v>2020</v>
      </c>
      <c r="B1495">
        <v>2018</v>
      </c>
      <c r="C1495" t="s">
        <v>52</v>
      </c>
      <c r="D1495">
        <v>6</v>
      </c>
      <c r="E1495">
        <v>109006179.002057</v>
      </c>
      <c r="F1495">
        <v>201910</v>
      </c>
      <c r="G1495" s="3" t="str">
        <f>INDEX(HelperTables!$B$2:$B$13,MATCH(D1495,HelperTables!$A$2:$A$13,0))</f>
        <v>Condominium Unit Owners</v>
      </c>
      <c r="H1495" s="3" t="str">
        <f t="shared" si="23"/>
        <v xml:space="preserve">50,000 to 74,999  </v>
      </c>
    </row>
    <row r="1496" spans="1:8" x14ac:dyDescent="0.25">
      <c r="A1496">
        <v>2020</v>
      </c>
      <c r="B1496">
        <v>2018</v>
      </c>
      <c r="C1496" t="s">
        <v>54</v>
      </c>
      <c r="D1496">
        <v>6</v>
      </c>
      <c r="E1496">
        <v>51499047.369359702</v>
      </c>
      <c r="F1496">
        <v>87077</v>
      </c>
      <c r="G1496" s="3" t="str">
        <f>INDEX(HelperTables!$B$2:$B$13,MATCH(D1496,HelperTables!$A$2:$A$13,0))</f>
        <v>Condominium Unit Owners</v>
      </c>
      <c r="H1496" s="3" t="str">
        <f t="shared" si="23"/>
        <v xml:space="preserve">75,000 to 99,999  </v>
      </c>
    </row>
    <row r="1497" spans="1:8" x14ac:dyDescent="0.25">
      <c r="A1497">
        <v>2020</v>
      </c>
      <c r="B1497">
        <v>2018</v>
      </c>
      <c r="C1497" t="s">
        <v>55</v>
      </c>
      <c r="D1497">
        <v>6</v>
      </c>
      <c r="E1497">
        <v>132565164.75144599</v>
      </c>
      <c r="F1497">
        <v>142319</v>
      </c>
      <c r="G1497" s="3" t="str">
        <f>INDEX(HelperTables!$B$2:$B$13,MATCH(D1497,HelperTables!$A$2:$A$13,0))</f>
        <v>Condominium Unit Owners</v>
      </c>
      <c r="H1497" s="3" t="str">
        <f t="shared" si="23"/>
        <v xml:space="preserve">100,000 and over  </v>
      </c>
    </row>
    <row r="1498" spans="1:8" x14ac:dyDescent="0.25">
      <c r="A1498">
        <v>2020</v>
      </c>
      <c r="B1498">
        <v>2019</v>
      </c>
      <c r="C1498" t="s">
        <v>56</v>
      </c>
      <c r="D1498">
        <v>6</v>
      </c>
      <c r="E1498">
        <v>66207053.447261699</v>
      </c>
      <c r="F1498">
        <v>174239</v>
      </c>
      <c r="G1498" s="3" t="str">
        <f>INDEX(HelperTables!$B$2:$B$13,MATCH(D1498,HelperTables!$A$2:$A$13,0))</f>
        <v>Condominium Unit Owners</v>
      </c>
      <c r="H1498" s="3" t="str">
        <f t="shared" si="23"/>
        <v xml:space="preserve">13,999 and under  </v>
      </c>
    </row>
    <row r="1499" spans="1:8" x14ac:dyDescent="0.25">
      <c r="A1499">
        <v>2020</v>
      </c>
      <c r="B1499">
        <v>2019</v>
      </c>
      <c r="C1499" t="s">
        <v>57</v>
      </c>
      <c r="D1499">
        <v>6</v>
      </c>
      <c r="E1499">
        <v>31981843.853432599</v>
      </c>
      <c r="F1499">
        <v>68953</v>
      </c>
      <c r="G1499" s="3" t="str">
        <f>INDEX(HelperTables!$B$2:$B$13,MATCH(D1499,HelperTables!$A$2:$A$13,0))</f>
        <v>Condominium Unit Owners</v>
      </c>
      <c r="H1499" s="3" t="str">
        <f t="shared" si="23"/>
        <v xml:space="preserve">14,000 to 19,999  </v>
      </c>
    </row>
    <row r="1500" spans="1:8" x14ac:dyDescent="0.25">
      <c r="A1500">
        <v>2020</v>
      </c>
      <c r="B1500">
        <v>2019</v>
      </c>
      <c r="C1500" t="s">
        <v>58</v>
      </c>
      <c r="D1500">
        <v>6</v>
      </c>
      <c r="E1500">
        <v>47709552.104620598</v>
      </c>
      <c r="F1500">
        <v>103814</v>
      </c>
      <c r="G1500" s="3" t="str">
        <f>INDEX(HelperTables!$B$2:$B$13,MATCH(D1500,HelperTables!$A$2:$A$13,0))</f>
        <v>Condominium Unit Owners</v>
      </c>
      <c r="H1500" s="3" t="str">
        <f t="shared" si="23"/>
        <v xml:space="preserve">20,000 to 25,999  </v>
      </c>
    </row>
    <row r="1501" spans="1:8" x14ac:dyDescent="0.25">
      <c r="A1501">
        <v>2020</v>
      </c>
      <c r="B1501">
        <v>2019</v>
      </c>
      <c r="C1501" t="s">
        <v>59</v>
      </c>
      <c r="D1501">
        <v>6</v>
      </c>
      <c r="E1501">
        <v>41715696.825070001</v>
      </c>
      <c r="F1501">
        <v>90497</v>
      </c>
      <c r="G1501" s="3" t="str">
        <f>INDEX(HelperTables!$B$2:$B$13,MATCH(D1501,HelperTables!$A$2:$A$13,0))</f>
        <v>Condominium Unit Owners</v>
      </c>
      <c r="H1501" s="3" t="str">
        <f t="shared" si="23"/>
        <v xml:space="preserve">26,000 to 31,999  </v>
      </c>
    </row>
    <row r="1502" spans="1:8" x14ac:dyDescent="0.25">
      <c r="A1502">
        <v>2020</v>
      </c>
      <c r="B1502">
        <v>2019</v>
      </c>
      <c r="C1502" t="s">
        <v>60</v>
      </c>
      <c r="D1502">
        <v>6</v>
      </c>
      <c r="E1502">
        <v>19047167.953164101</v>
      </c>
      <c r="F1502">
        <v>40837</v>
      </c>
      <c r="G1502" s="3" t="str">
        <f>INDEX(HelperTables!$B$2:$B$13,MATCH(D1502,HelperTables!$A$2:$A$13,0))</f>
        <v>Condominium Unit Owners</v>
      </c>
      <c r="H1502" s="3" t="str">
        <f t="shared" si="23"/>
        <v xml:space="preserve">32,000 to 37,999  </v>
      </c>
    </row>
    <row r="1503" spans="1:8" x14ac:dyDescent="0.25">
      <c r="A1503">
        <v>2020</v>
      </c>
      <c r="B1503">
        <v>2019</v>
      </c>
      <c r="C1503" t="s">
        <v>61</v>
      </c>
      <c r="D1503">
        <v>6</v>
      </c>
      <c r="E1503">
        <v>19542105.787142199</v>
      </c>
      <c r="F1503">
        <v>39515</v>
      </c>
      <c r="G1503" s="3" t="str">
        <f>INDEX(HelperTables!$B$2:$B$13,MATCH(D1503,HelperTables!$A$2:$A$13,0))</f>
        <v>Condominium Unit Owners</v>
      </c>
      <c r="H1503" s="3" t="str">
        <f t="shared" si="23"/>
        <v xml:space="preserve">38,000 to 43,999  </v>
      </c>
    </row>
    <row r="1504" spans="1:8" x14ac:dyDescent="0.25">
      <c r="A1504">
        <v>2020</v>
      </c>
      <c r="B1504">
        <v>2019</v>
      </c>
      <c r="C1504" t="s">
        <v>62</v>
      </c>
      <c r="D1504">
        <v>6</v>
      </c>
      <c r="E1504">
        <v>11741108.338081099</v>
      </c>
      <c r="F1504">
        <v>24481</v>
      </c>
      <c r="G1504" s="3" t="str">
        <f>INDEX(HelperTables!$B$2:$B$13,MATCH(D1504,HelperTables!$A$2:$A$13,0))</f>
        <v>Condominium Unit Owners</v>
      </c>
      <c r="H1504" s="3" t="str">
        <f t="shared" si="23"/>
        <v xml:space="preserve">44,000 to 49,999  </v>
      </c>
    </row>
    <row r="1505" spans="1:8" x14ac:dyDescent="0.25">
      <c r="A1505">
        <v>2020</v>
      </c>
      <c r="B1505">
        <v>2019</v>
      </c>
      <c r="C1505" t="s">
        <v>52</v>
      </c>
      <c r="D1505">
        <v>6</v>
      </c>
      <c r="E1505">
        <v>113946605.897747</v>
      </c>
      <c r="F1505">
        <v>203113</v>
      </c>
      <c r="G1505" s="3" t="str">
        <f>INDEX(HelperTables!$B$2:$B$13,MATCH(D1505,HelperTables!$A$2:$A$13,0))</f>
        <v>Condominium Unit Owners</v>
      </c>
      <c r="H1505" s="3" t="str">
        <f t="shared" si="23"/>
        <v xml:space="preserve">50,000 to 74,999  </v>
      </c>
    </row>
    <row r="1506" spans="1:8" x14ac:dyDescent="0.25">
      <c r="A1506">
        <v>2020</v>
      </c>
      <c r="B1506">
        <v>2019</v>
      </c>
      <c r="C1506" t="s">
        <v>54</v>
      </c>
      <c r="D1506">
        <v>6</v>
      </c>
      <c r="E1506">
        <v>55712920.669747002</v>
      </c>
      <c r="F1506">
        <v>90219</v>
      </c>
      <c r="G1506" s="3" t="str">
        <f>INDEX(HelperTables!$B$2:$B$13,MATCH(D1506,HelperTables!$A$2:$A$13,0))</f>
        <v>Condominium Unit Owners</v>
      </c>
      <c r="H1506" s="3" t="str">
        <f t="shared" si="23"/>
        <v xml:space="preserve">75,000 to 99,999  </v>
      </c>
    </row>
    <row r="1507" spans="1:8" x14ac:dyDescent="0.25">
      <c r="A1507">
        <v>2020</v>
      </c>
      <c r="B1507">
        <v>2019</v>
      </c>
      <c r="C1507" t="s">
        <v>55</v>
      </c>
      <c r="D1507">
        <v>6</v>
      </c>
      <c r="E1507">
        <v>147591549.79609001</v>
      </c>
      <c r="F1507">
        <v>150122</v>
      </c>
      <c r="G1507" s="3" t="str">
        <f>INDEX(HelperTables!$B$2:$B$13,MATCH(D1507,HelperTables!$A$2:$A$13,0))</f>
        <v>Condominium Unit Owners</v>
      </c>
      <c r="H1507" s="3" t="str">
        <f t="shared" si="23"/>
        <v xml:space="preserve">100,000 and over  </v>
      </c>
    </row>
    <row r="1508" spans="1:8" x14ac:dyDescent="0.25">
      <c r="A1508">
        <v>2020</v>
      </c>
      <c r="B1508">
        <v>2018</v>
      </c>
      <c r="C1508" t="s">
        <v>63</v>
      </c>
      <c r="D1508">
        <v>7</v>
      </c>
      <c r="E1508">
        <v>18097294.420000002</v>
      </c>
      <c r="F1508">
        <v>52731</v>
      </c>
      <c r="G1508" s="3" t="str">
        <f>INDEX(HelperTables!$B$2:$B$13,MATCH(D1508,HelperTables!$A$2:$A$13,0))</f>
        <v>Mobile Homes</v>
      </c>
      <c r="H1508" s="3" t="str">
        <f t="shared" si="23"/>
        <v xml:space="preserve">49,999 and under  </v>
      </c>
    </row>
    <row r="1509" spans="1:8" x14ac:dyDescent="0.25">
      <c r="A1509">
        <v>2020</v>
      </c>
      <c r="B1509">
        <v>2018</v>
      </c>
      <c r="C1509" t="s">
        <v>52</v>
      </c>
      <c r="D1509">
        <v>7</v>
      </c>
      <c r="E1509">
        <v>25258808</v>
      </c>
      <c r="F1509">
        <v>51866</v>
      </c>
      <c r="G1509" s="3" t="str">
        <f>INDEX(HelperTables!$B$2:$B$13,MATCH(D1509,HelperTables!$A$2:$A$13,0))</f>
        <v>Mobile Homes</v>
      </c>
      <c r="H1509" s="3" t="str">
        <f t="shared" si="23"/>
        <v xml:space="preserve">50,000 to 74,999  </v>
      </c>
    </row>
    <row r="1510" spans="1:8" x14ac:dyDescent="0.25">
      <c r="A1510">
        <v>2020</v>
      </c>
      <c r="B1510">
        <v>2018</v>
      </c>
      <c r="C1510" t="s">
        <v>54</v>
      </c>
      <c r="D1510">
        <v>7</v>
      </c>
      <c r="E1510">
        <v>35750119.090000004</v>
      </c>
      <c r="F1510">
        <v>57596</v>
      </c>
      <c r="G1510" s="3" t="str">
        <f>INDEX(HelperTables!$B$2:$B$13,MATCH(D1510,HelperTables!$A$2:$A$13,0))</f>
        <v>Mobile Homes</v>
      </c>
      <c r="H1510" s="3" t="str">
        <f t="shared" si="23"/>
        <v xml:space="preserve">75,000 to 99,999  </v>
      </c>
    </row>
    <row r="1511" spans="1:8" x14ac:dyDescent="0.25">
      <c r="A1511">
        <v>2020</v>
      </c>
      <c r="B1511">
        <v>2018</v>
      </c>
      <c r="C1511" t="s">
        <v>4</v>
      </c>
      <c r="D1511">
        <v>7</v>
      </c>
      <c r="E1511">
        <v>41311309.880000003</v>
      </c>
      <c r="F1511">
        <v>56713</v>
      </c>
      <c r="G1511" s="3" t="str">
        <f>INDEX(HelperTables!$B$2:$B$13,MATCH(D1511,HelperTables!$A$2:$A$13,0))</f>
        <v>Mobile Homes</v>
      </c>
      <c r="H1511" s="3" t="str">
        <f t="shared" si="23"/>
        <v>100,000 to 124,999</v>
      </c>
    </row>
    <row r="1512" spans="1:8" x14ac:dyDescent="0.25">
      <c r="A1512">
        <v>2020</v>
      </c>
      <c r="B1512">
        <v>2018</v>
      </c>
      <c r="C1512" t="s">
        <v>5</v>
      </c>
      <c r="D1512">
        <v>7</v>
      </c>
      <c r="E1512">
        <v>27767706.289999999</v>
      </c>
      <c r="F1512">
        <v>32967</v>
      </c>
      <c r="G1512" s="3" t="str">
        <f>INDEX(HelperTables!$B$2:$B$13,MATCH(D1512,HelperTables!$A$2:$A$13,0))</f>
        <v>Mobile Homes</v>
      </c>
      <c r="H1512" s="3" t="str">
        <f t="shared" si="23"/>
        <v>125,000 to 149,999</v>
      </c>
    </row>
    <row r="1513" spans="1:8" x14ac:dyDescent="0.25">
      <c r="A1513">
        <v>2020</v>
      </c>
      <c r="B1513">
        <v>2018</v>
      </c>
      <c r="C1513" t="s">
        <v>6</v>
      </c>
      <c r="D1513">
        <v>7</v>
      </c>
      <c r="E1513">
        <v>19546276.109999999</v>
      </c>
      <c r="F1513">
        <v>20485</v>
      </c>
      <c r="G1513" s="3" t="str">
        <f>INDEX(HelperTables!$B$2:$B$13,MATCH(D1513,HelperTables!$A$2:$A$13,0))</f>
        <v>Mobile Homes</v>
      </c>
      <c r="H1513" s="3" t="str">
        <f t="shared" si="23"/>
        <v>150,000 to 174,999</v>
      </c>
    </row>
    <row r="1514" spans="1:8" x14ac:dyDescent="0.25">
      <c r="A1514">
        <v>2020</v>
      </c>
      <c r="B1514">
        <v>2018</v>
      </c>
      <c r="C1514" t="s">
        <v>7</v>
      </c>
      <c r="D1514">
        <v>7</v>
      </c>
      <c r="E1514">
        <v>9690263.7200000007</v>
      </c>
      <c r="F1514">
        <v>9261</v>
      </c>
      <c r="G1514" s="3" t="str">
        <f>INDEX(HelperTables!$B$2:$B$13,MATCH(D1514,HelperTables!$A$2:$A$13,0))</f>
        <v>Mobile Homes</v>
      </c>
      <c r="H1514" s="3" t="str">
        <f t="shared" si="23"/>
        <v>175,000 to 199,999</v>
      </c>
    </row>
    <row r="1515" spans="1:8" x14ac:dyDescent="0.25">
      <c r="A1515">
        <v>2020</v>
      </c>
      <c r="B1515">
        <v>2018</v>
      </c>
      <c r="C1515" t="s">
        <v>1</v>
      </c>
      <c r="D1515">
        <v>7</v>
      </c>
      <c r="E1515">
        <v>13634688.779999999</v>
      </c>
      <c r="F1515">
        <v>11415</v>
      </c>
      <c r="G1515" s="3" t="str">
        <f>INDEX(HelperTables!$B$2:$B$13,MATCH(D1515,HelperTables!$A$2:$A$13,0))</f>
        <v>Mobile Homes</v>
      </c>
      <c r="H1515" s="3" t="str">
        <f t="shared" si="23"/>
        <v>200,000 to 299,999</v>
      </c>
    </row>
    <row r="1516" spans="1:8" x14ac:dyDescent="0.25">
      <c r="A1516">
        <v>2020</v>
      </c>
      <c r="B1516">
        <v>2018</v>
      </c>
      <c r="C1516" t="s">
        <v>2</v>
      </c>
      <c r="D1516">
        <v>7</v>
      </c>
      <c r="E1516">
        <v>1701819.3</v>
      </c>
      <c r="F1516">
        <v>1265</v>
      </c>
      <c r="G1516" s="3" t="str">
        <f>INDEX(HelperTables!$B$2:$B$13,MATCH(D1516,HelperTables!$A$2:$A$13,0))</f>
        <v>Mobile Homes</v>
      </c>
      <c r="H1516" s="3" t="str">
        <f t="shared" si="23"/>
        <v>300,000 to 399,999</v>
      </c>
    </row>
    <row r="1517" spans="1:8" x14ac:dyDescent="0.25">
      <c r="A1517">
        <v>2020</v>
      </c>
      <c r="B1517">
        <v>2018</v>
      </c>
      <c r="C1517" t="s">
        <v>3</v>
      </c>
      <c r="D1517">
        <v>7</v>
      </c>
      <c r="E1517">
        <v>256364.04</v>
      </c>
      <c r="F1517">
        <v>273</v>
      </c>
      <c r="G1517" s="3" t="str">
        <f>INDEX(HelperTables!$B$2:$B$13,MATCH(D1517,HelperTables!$A$2:$A$13,0))</f>
        <v>Mobile Homes</v>
      </c>
      <c r="H1517" s="3" t="str">
        <f t="shared" si="23"/>
        <v>400,000 to 499,999</v>
      </c>
    </row>
    <row r="1518" spans="1:8" x14ac:dyDescent="0.25">
      <c r="A1518">
        <v>2020</v>
      </c>
      <c r="B1518">
        <v>2018</v>
      </c>
      <c r="C1518" t="s">
        <v>53</v>
      </c>
      <c r="D1518">
        <v>7</v>
      </c>
      <c r="E1518">
        <v>247309</v>
      </c>
      <c r="F1518">
        <v>376</v>
      </c>
      <c r="G1518" s="3" t="str">
        <f>INDEX(HelperTables!$B$2:$B$13,MATCH(D1518,HelperTables!$A$2:$A$13,0))</f>
        <v>Mobile Homes</v>
      </c>
      <c r="H1518" s="3" t="str">
        <f t="shared" si="23"/>
        <v xml:space="preserve">500,000 and over  </v>
      </c>
    </row>
    <row r="1519" spans="1:8" x14ac:dyDescent="0.25">
      <c r="A1519">
        <v>2020</v>
      </c>
      <c r="B1519">
        <v>2019</v>
      </c>
      <c r="C1519" t="s">
        <v>63</v>
      </c>
      <c r="D1519">
        <v>7</v>
      </c>
      <c r="E1519">
        <v>16861140.379999999</v>
      </c>
      <c r="F1519">
        <v>47201</v>
      </c>
      <c r="G1519" s="3" t="str">
        <f>INDEX(HelperTables!$B$2:$B$13,MATCH(D1519,HelperTables!$A$2:$A$13,0))</f>
        <v>Mobile Homes</v>
      </c>
      <c r="H1519" s="3" t="str">
        <f t="shared" si="23"/>
        <v xml:space="preserve">49,999 and under  </v>
      </c>
    </row>
    <row r="1520" spans="1:8" x14ac:dyDescent="0.25">
      <c r="A1520">
        <v>2020</v>
      </c>
      <c r="B1520">
        <v>2019</v>
      </c>
      <c r="C1520" t="s">
        <v>52</v>
      </c>
      <c r="D1520">
        <v>7</v>
      </c>
      <c r="E1520">
        <v>24185186.449999999</v>
      </c>
      <c r="F1520">
        <v>47546</v>
      </c>
      <c r="G1520" s="3" t="str">
        <f>INDEX(HelperTables!$B$2:$B$13,MATCH(D1520,HelperTables!$A$2:$A$13,0))</f>
        <v>Mobile Homes</v>
      </c>
      <c r="H1520" s="3" t="str">
        <f t="shared" si="23"/>
        <v xml:space="preserve">50,000 to 74,999  </v>
      </c>
    </row>
    <row r="1521" spans="1:8" x14ac:dyDescent="0.25">
      <c r="A1521">
        <v>2020</v>
      </c>
      <c r="B1521">
        <v>2019</v>
      </c>
      <c r="C1521" t="s">
        <v>54</v>
      </c>
      <c r="D1521">
        <v>7</v>
      </c>
      <c r="E1521">
        <v>33541221.010000002</v>
      </c>
      <c r="F1521">
        <v>52302</v>
      </c>
      <c r="G1521" s="3" t="str">
        <f>INDEX(HelperTables!$B$2:$B$13,MATCH(D1521,HelperTables!$A$2:$A$13,0))</f>
        <v>Mobile Homes</v>
      </c>
      <c r="H1521" s="3" t="str">
        <f t="shared" si="23"/>
        <v xml:space="preserve">75,000 to 99,999  </v>
      </c>
    </row>
    <row r="1522" spans="1:8" x14ac:dyDescent="0.25">
      <c r="A1522">
        <v>2020</v>
      </c>
      <c r="B1522">
        <v>2019</v>
      </c>
      <c r="C1522" t="s">
        <v>4</v>
      </c>
      <c r="D1522">
        <v>7</v>
      </c>
      <c r="E1522">
        <v>40770421.649999999</v>
      </c>
      <c r="F1522">
        <v>53869</v>
      </c>
      <c r="G1522" s="3" t="str">
        <f>INDEX(HelperTables!$B$2:$B$13,MATCH(D1522,HelperTables!$A$2:$A$13,0))</f>
        <v>Mobile Homes</v>
      </c>
      <c r="H1522" s="3" t="str">
        <f t="shared" si="23"/>
        <v>100,000 to 124,999</v>
      </c>
    </row>
    <row r="1523" spans="1:8" x14ac:dyDescent="0.25">
      <c r="A1523">
        <v>2020</v>
      </c>
      <c r="B1523">
        <v>2019</v>
      </c>
      <c r="C1523" t="s">
        <v>5</v>
      </c>
      <c r="D1523">
        <v>7</v>
      </c>
      <c r="E1523">
        <v>29380560.489999998</v>
      </c>
      <c r="F1523">
        <v>33733</v>
      </c>
      <c r="G1523" s="3" t="str">
        <f>INDEX(HelperTables!$B$2:$B$13,MATCH(D1523,HelperTables!$A$2:$A$13,0))</f>
        <v>Mobile Homes</v>
      </c>
      <c r="H1523" s="3" t="str">
        <f t="shared" si="23"/>
        <v>125,000 to 149,999</v>
      </c>
    </row>
    <row r="1524" spans="1:8" x14ac:dyDescent="0.25">
      <c r="A1524">
        <v>2020</v>
      </c>
      <c r="B1524">
        <v>2019</v>
      </c>
      <c r="C1524" t="s">
        <v>6</v>
      </c>
      <c r="D1524">
        <v>7</v>
      </c>
      <c r="E1524">
        <v>22358239.329999998</v>
      </c>
      <c r="F1524">
        <v>22853</v>
      </c>
      <c r="G1524" s="3" t="str">
        <f>INDEX(HelperTables!$B$2:$B$13,MATCH(D1524,HelperTables!$A$2:$A$13,0))</f>
        <v>Mobile Homes</v>
      </c>
      <c r="H1524" s="3" t="str">
        <f t="shared" si="23"/>
        <v>150,000 to 174,999</v>
      </c>
    </row>
    <row r="1525" spans="1:8" x14ac:dyDescent="0.25">
      <c r="A1525">
        <v>2020</v>
      </c>
      <c r="B1525">
        <v>2019</v>
      </c>
      <c r="C1525" t="s">
        <v>7</v>
      </c>
      <c r="D1525">
        <v>7</v>
      </c>
      <c r="E1525">
        <v>11415061.890000001</v>
      </c>
      <c r="F1525">
        <v>10601</v>
      </c>
      <c r="G1525" s="3" t="str">
        <f>INDEX(HelperTables!$B$2:$B$13,MATCH(D1525,HelperTables!$A$2:$A$13,0))</f>
        <v>Mobile Homes</v>
      </c>
      <c r="H1525" s="3" t="str">
        <f t="shared" si="23"/>
        <v>175,000 to 199,999</v>
      </c>
    </row>
    <row r="1526" spans="1:8" x14ac:dyDescent="0.25">
      <c r="A1526">
        <v>2020</v>
      </c>
      <c r="B1526">
        <v>2019</v>
      </c>
      <c r="C1526" t="s">
        <v>1</v>
      </c>
      <c r="D1526">
        <v>7</v>
      </c>
      <c r="E1526">
        <v>17116339.34</v>
      </c>
      <c r="F1526">
        <v>13846</v>
      </c>
      <c r="G1526" s="3" t="str">
        <f>INDEX(HelperTables!$B$2:$B$13,MATCH(D1526,HelperTables!$A$2:$A$13,0))</f>
        <v>Mobile Homes</v>
      </c>
      <c r="H1526" s="3" t="str">
        <f t="shared" si="23"/>
        <v>200,000 to 299,999</v>
      </c>
    </row>
    <row r="1527" spans="1:8" x14ac:dyDescent="0.25">
      <c r="A1527">
        <v>2020</v>
      </c>
      <c r="B1527">
        <v>2019</v>
      </c>
      <c r="C1527" t="s">
        <v>2</v>
      </c>
      <c r="D1527">
        <v>7</v>
      </c>
      <c r="E1527">
        <v>2529896.75</v>
      </c>
      <c r="F1527">
        <v>1715</v>
      </c>
      <c r="G1527" s="3" t="str">
        <f>INDEX(HelperTables!$B$2:$B$13,MATCH(D1527,HelperTables!$A$2:$A$13,0))</f>
        <v>Mobile Homes</v>
      </c>
      <c r="H1527" s="3" t="str">
        <f t="shared" si="23"/>
        <v>300,000 to 399,999</v>
      </c>
    </row>
    <row r="1528" spans="1:8" x14ac:dyDescent="0.25">
      <c r="A1528">
        <v>2020</v>
      </c>
      <c r="B1528">
        <v>2019</v>
      </c>
      <c r="C1528" t="s">
        <v>3</v>
      </c>
      <c r="D1528">
        <v>7</v>
      </c>
      <c r="E1528">
        <v>411069.5</v>
      </c>
      <c r="F1528">
        <v>295</v>
      </c>
      <c r="G1528" s="3" t="str">
        <f>INDEX(HelperTables!$B$2:$B$13,MATCH(D1528,HelperTables!$A$2:$A$13,0))</f>
        <v>Mobile Homes</v>
      </c>
      <c r="H1528" s="3" t="str">
        <f t="shared" si="23"/>
        <v>400,000 to 499,999</v>
      </c>
    </row>
    <row r="1529" spans="1:8" x14ac:dyDescent="0.25">
      <c r="A1529">
        <v>2020</v>
      </c>
      <c r="B1529">
        <v>2019</v>
      </c>
      <c r="C1529" t="s">
        <v>53</v>
      </c>
      <c r="D1529">
        <v>7</v>
      </c>
      <c r="E1529">
        <v>322067.42</v>
      </c>
      <c r="F1529">
        <v>262</v>
      </c>
      <c r="G1529" s="3" t="str">
        <f>INDEX(HelperTables!$B$2:$B$13,MATCH(D1529,HelperTables!$A$2:$A$13,0))</f>
        <v>Mobile Homes</v>
      </c>
      <c r="H1529" s="3" t="str">
        <f t="shared" si="23"/>
        <v xml:space="preserve">500,000 and over  </v>
      </c>
    </row>
    <row r="1530" spans="1:8" x14ac:dyDescent="0.25">
      <c r="A1530">
        <v>2020</v>
      </c>
      <c r="B1530">
        <v>2018</v>
      </c>
      <c r="C1530" t="s">
        <v>63</v>
      </c>
      <c r="D1530">
        <v>8</v>
      </c>
      <c r="E1530">
        <v>0</v>
      </c>
      <c r="F1530">
        <v>0</v>
      </c>
      <c r="G1530" s="3" t="str">
        <f>INDEX(HelperTables!$B$2:$B$13,MATCH(D1530,HelperTables!$A$2:$A$13,0))</f>
        <v>Homeowners Multi-Peril</v>
      </c>
      <c r="H1530" s="3" t="str">
        <f t="shared" si="23"/>
        <v xml:space="preserve">49,999 and under  </v>
      </c>
    </row>
    <row r="1531" spans="1:8" x14ac:dyDescent="0.25">
      <c r="A1531">
        <v>2020</v>
      </c>
      <c r="B1531">
        <v>2018</v>
      </c>
      <c r="C1531" t="s">
        <v>52</v>
      </c>
      <c r="D1531">
        <v>8</v>
      </c>
      <c r="E1531">
        <v>12273</v>
      </c>
      <c r="F1531">
        <v>24</v>
      </c>
      <c r="G1531" s="3" t="str">
        <f>INDEX(HelperTables!$B$2:$B$13,MATCH(D1531,HelperTables!$A$2:$A$13,0))</f>
        <v>Homeowners Multi-Peril</v>
      </c>
      <c r="H1531" s="3" t="str">
        <f t="shared" si="23"/>
        <v xml:space="preserve">50,000 to 74,999  </v>
      </c>
    </row>
    <row r="1532" spans="1:8" x14ac:dyDescent="0.25">
      <c r="A1532">
        <v>2020</v>
      </c>
      <c r="B1532">
        <v>2018</v>
      </c>
      <c r="C1532" t="s">
        <v>54</v>
      </c>
      <c r="D1532">
        <v>8</v>
      </c>
      <c r="E1532">
        <v>30868</v>
      </c>
      <c r="F1532">
        <v>64</v>
      </c>
      <c r="G1532" s="3" t="str">
        <f>INDEX(HelperTables!$B$2:$B$13,MATCH(D1532,HelperTables!$A$2:$A$13,0))</f>
        <v>Homeowners Multi-Peril</v>
      </c>
      <c r="H1532" s="3" t="str">
        <f t="shared" si="23"/>
        <v xml:space="preserve">75,000 to 99,999  </v>
      </c>
    </row>
    <row r="1533" spans="1:8" x14ac:dyDescent="0.25">
      <c r="A1533">
        <v>2020</v>
      </c>
      <c r="B1533">
        <v>2018</v>
      </c>
      <c r="C1533" t="s">
        <v>4</v>
      </c>
      <c r="D1533">
        <v>8</v>
      </c>
      <c r="E1533">
        <v>37308</v>
      </c>
      <c r="F1533">
        <v>68</v>
      </c>
      <c r="G1533" s="3" t="str">
        <f>INDEX(HelperTables!$B$2:$B$13,MATCH(D1533,HelperTables!$A$2:$A$13,0))</f>
        <v>Homeowners Multi-Peril</v>
      </c>
      <c r="H1533" s="3" t="str">
        <f t="shared" si="23"/>
        <v>100,000 to 124,999</v>
      </c>
    </row>
    <row r="1534" spans="1:8" x14ac:dyDescent="0.25">
      <c r="A1534">
        <v>2020</v>
      </c>
      <c r="B1534">
        <v>2018</v>
      </c>
      <c r="C1534" t="s">
        <v>5</v>
      </c>
      <c r="D1534">
        <v>8</v>
      </c>
      <c r="E1534">
        <v>25451</v>
      </c>
      <c r="F1534">
        <v>43</v>
      </c>
      <c r="G1534" s="3" t="str">
        <f>INDEX(HelperTables!$B$2:$B$13,MATCH(D1534,HelperTables!$A$2:$A$13,0))</f>
        <v>Homeowners Multi-Peril</v>
      </c>
      <c r="H1534" s="3" t="str">
        <f t="shared" si="23"/>
        <v>125,000 to 149,999</v>
      </c>
    </row>
    <row r="1535" spans="1:8" x14ac:dyDescent="0.25">
      <c r="A1535">
        <v>2020</v>
      </c>
      <c r="B1535">
        <v>2018</v>
      </c>
      <c r="C1535" t="s">
        <v>6</v>
      </c>
      <c r="D1535">
        <v>8</v>
      </c>
      <c r="E1535">
        <v>32918</v>
      </c>
      <c r="F1535">
        <v>44</v>
      </c>
      <c r="G1535" s="3" t="str">
        <f>INDEX(HelperTables!$B$2:$B$13,MATCH(D1535,HelperTables!$A$2:$A$13,0))</f>
        <v>Homeowners Multi-Peril</v>
      </c>
      <c r="H1535" s="3" t="str">
        <f t="shared" si="23"/>
        <v>150,000 to 174,999</v>
      </c>
    </row>
    <row r="1536" spans="1:8" x14ac:dyDescent="0.25">
      <c r="A1536">
        <v>2020</v>
      </c>
      <c r="B1536">
        <v>2018</v>
      </c>
      <c r="C1536" t="s">
        <v>7</v>
      </c>
      <c r="D1536">
        <v>8</v>
      </c>
      <c r="E1536">
        <v>24372</v>
      </c>
      <c r="F1536">
        <v>28</v>
      </c>
      <c r="G1536" s="3" t="str">
        <f>INDEX(HelperTables!$B$2:$B$13,MATCH(D1536,HelperTables!$A$2:$A$13,0))</f>
        <v>Homeowners Multi-Peril</v>
      </c>
      <c r="H1536" s="3" t="str">
        <f t="shared" si="23"/>
        <v>175,000 to 199,999</v>
      </c>
    </row>
    <row r="1537" spans="1:8" x14ac:dyDescent="0.25">
      <c r="A1537">
        <v>2020</v>
      </c>
      <c r="B1537">
        <v>2018</v>
      </c>
      <c r="C1537" t="s">
        <v>1</v>
      </c>
      <c r="D1537">
        <v>8</v>
      </c>
      <c r="E1537">
        <v>148833.26999999999</v>
      </c>
      <c r="F1537">
        <v>131</v>
      </c>
      <c r="G1537" s="3" t="str">
        <f>INDEX(HelperTables!$B$2:$B$13,MATCH(D1537,HelperTables!$A$2:$A$13,0))</f>
        <v>Homeowners Multi-Peril</v>
      </c>
      <c r="H1537" s="3" t="str">
        <f t="shared" si="23"/>
        <v>200,000 to 299,999</v>
      </c>
    </row>
    <row r="1538" spans="1:8" x14ac:dyDescent="0.25">
      <c r="A1538">
        <v>2020</v>
      </c>
      <c r="B1538">
        <v>2018</v>
      </c>
      <c r="C1538" t="s">
        <v>2</v>
      </c>
      <c r="D1538">
        <v>8</v>
      </c>
      <c r="E1538">
        <v>180176.84</v>
      </c>
      <c r="F1538">
        <v>113</v>
      </c>
      <c r="G1538" s="3" t="str">
        <f>INDEX(HelperTables!$B$2:$B$13,MATCH(D1538,HelperTables!$A$2:$A$13,0))</f>
        <v>Homeowners Multi-Peril</v>
      </c>
      <c r="H1538" s="3" t="str">
        <f t="shared" ref="H1538:H1601" si="24">IF(OR(LEFT(C1538,2)="25",LEFT(C1538,2)="24"),"49,999 and under",C1538)</f>
        <v>300,000 to 399,999</v>
      </c>
    </row>
    <row r="1539" spans="1:8" x14ac:dyDescent="0.25">
      <c r="A1539">
        <v>2020</v>
      </c>
      <c r="B1539">
        <v>2018</v>
      </c>
      <c r="C1539" t="s">
        <v>3</v>
      </c>
      <c r="D1539">
        <v>8</v>
      </c>
      <c r="E1539">
        <v>141253</v>
      </c>
      <c r="F1539">
        <v>75</v>
      </c>
      <c r="G1539" s="3" t="str">
        <f>INDEX(HelperTables!$B$2:$B$13,MATCH(D1539,HelperTables!$A$2:$A$13,0))</f>
        <v>Homeowners Multi-Peril</v>
      </c>
      <c r="H1539" s="3" t="str">
        <f t="shared" si="24"/>
        <v>400,000 to 499,999</v>
      </c>
    </row>
    <row r="1540" spans="1:8" x14ac:dyDescent="0.25">
      <c r="A1540">
        <v>2020</v>
      </c>
      <c r="B1540">
        <v>2018</v>
      </c>
      <c r="C1540" t="s">
        <v>53</v>
      </c>
      <c r="D1540">
        <v>8</v>
      </c>
      <c r="E1540">
        <v>347551.94</v>
      </c>
      <c r="F1540">
        <v>145</v>
      </c>
      <c r="G1540" s="3" t="str">
        <f>INDEX(HelperTables!$B$2:$B$13,MATCH(D1540,HelperTables!$A$2:$A$13,0))</f>
        <v>Homeowners Multi-Peril</v>
      </c>
      <c r="H1540" s="3" t="str">
        <f t="shared" si="24"/>
        <v xml:space="preserve">500,000 and over  </v>
      </c>
    </row>
    <row r="1541" spans="1:8" x14ac:dyDescent="0.25">
      <c r="A1541">
        <v>2020</v>
      </c>
      <c r="B1541">
        <v>2019</v>
      </c>
      <c r="C1541" t="s">
        <v>63</v>
      </c>
      <c r="D1541">
        <v>8</v>
      </c>
      <c r="E1541">
        <v>0</v>
      </c>
      <c r="F1541">
        <v>0</v>
      </c>
      <c r="G1541" s="3" t="str">
        <f>INDEX(HelperTables!$B$2:$B$13,MATCH(D1541,HelperTables!$A$2:$A$13,0))</f>
        <v>Homeowners Multi-Peril</v>
      </c>
      <c r="H1541" s="3" t="str">
        <f t="shared" si="24"/>
        <v xml:space="preserve">49,999 and under  </v>
      </c>
    </row>
    <row r="1542" spans="1:8" x14ac:dyDescent="0.25">
      <c r="A1542">
        <v>2020</v>
      </c>
      <c r="B1542">
        <v>2019</v>
      </c>
      <c r="C1542" t="s">
        <v>52</v>
      </c>
      <c r="D1542">
        <v>8</v>
      </c>
      <c r="E1542">
        <v>13511</v>
      </c>
      <c r="F1542">
        <v>25</v>
      </c>
      <c r="G1542" s="3" t="str">
        <f>INDEX(HelperTables!$B$2:$B$13,MATCH(D1542,HelperTables!$A$2:$A$13,0))</f>
        <v>Homeowners Multi-Peril</v>
      </c>
      <c r="H1542" s="3" t="str">
        <f t="shared" si="24"/>
        <v xml:space="preserve">50,000 to 74,999  </v>
      </c>
    </row>
    <row r="1543" spans="1:8" x14ac:dyDescent="0.25">
      <c r="A1543">
        <v>2020</v>
      </c>
      <c r="B1543">
        <v>2019</v>
      </c>
      <c r="C1543" t="s">
        <v>54</v>
      </c>
      <c r="D1543">
        <v>8</v>
      </c>
      <c r="E1543">
        <v>33270</v>
      </c>
      <c r="F1543">
        <v>60</v>
      </c>
      <c r="G1543" s="3" t="str">
        <f>INDEX(HelperTables!$B$2:$B$13,MATCH(D1543,HelperTables!$A$2:$A$13,0))</f>
        <v>Homeowners Multi-Peril</v>
      </c>
      <c r="H1543" s="3" t="str">
        <f t="shared" si="24"/>
        <v xml:space="preserve">75,000 to 99,999  </v>
      </c>
    </row>
    <row r="1544" spans="1:8" x14ac:dyDescent="0.25">
      <c r="A1544">
        <v>2020</v>
      </c>
      <c r="B1544">
        <v>2019</v>
      </c>
      <c r="C1544" t="s">
        <v>4</v>
      </c>
      <c r="D1544">
        <v>8</v>
      </c>
      <c r="E1544">
        <v>60947.46</v>
      </c>
      <c r="F1544">
        <v>91</v>
      </c>
      <c r="G1544" s="3" t="str">
        <f>INDEX(HelperTables!$B$2:$B$13,MATCH(D1544,HelperTables!$A$2:$A$13,0))</f>
        <v>Homeowners Multi-Peril</v>
      </c>
      <c r="H1544" s="3" t="str">
        <f t="shared" si="24"/>
        <v>100,000 to 124,999</v>
      </c>
    </row>
    <row r="1545" spans="1:8" x14ac:dyDescent="0.25">
      <c r="A1545">
        <v>2020</v>
      </c>
      <c r="B1545">
        <v>2019</v>
      </c>
      <c r="C1545" t="s">
        <v>5</v>
      </c>
      <c r="D1545">
        <v>8</v>
      </c>
      <c r="E1545">
        <v>78018.649999999994</v>
      </c>
      <c r="F1545">
        <v>98</v>
      </c>
      <c r="G1545" s="3" t="str">
        <f>INDEX(HelperTables!$B$2:$B$13,MATCH(D1545,HelperTables!$A$2:$A$13,0))</f>
        <v>Homeowners Multi-Peril</v>
      </c>
      <c r="H1545" s="3" t="str">
        <f t="shared" si="24"/>
        <v>125,000 to 149,999</v>
      </c>
    </row>
    <row r="1546" spans="1:8" x14ac:dyDescent="0.25">
      <c r="A1546">
        <v>2020</v>
      </c>
      <c r="B1546">
        <v>2019</v>
      </c>
      <c r="C1546" t="s">
        <v>6</v>
      </c>
      <c r="D1546">
        <v>8</v>
      </c>
      <c r="E1546">
        <v>151904.04999999999</v>
      </c>
      <c r="F1546">
        <v>160</v>
      </c>
      <c r="G1546" s="3" t="str">
        <f>INDEX(HelperTables!$B$2:$B$13,MATCH(D1546,HelperTables!$A$2:$A$13,0))</f>
        <v>Homeowners Multi-Peril</v>
      </c>
      <c r="H1546" s="3" t="str">
        <f t="shared" si="24"/>
        <v>150,000 to 174,999</v>
      </c>
    </row>
    <row r="1547" spans="1:8" x14ac:dyDescent="0.25">
      <c r="A1547">
        <v>2020</v>
      </c>
      <c r="B1547">
        <v>2019</v>
      </c>
      <c r="C1547" t="s">
        <v>7</v>
      </c>
      <c r="D1547">
        <v>8</v>
      </c>
      <c r="E1547">
        <v>207478.35</v>
      </c>
      <c r="F1547">
        <v>204</v>
      </c>
      <c r="G1547" s="3" t="str">
        <f>INDEX(HelperTables!$B$2:$B$13,MATCH(D1547,HelperTables!$A$2:$A$13,0))</f>
        <v>Homeowners Multi-Peril</v>
      </c>
      <c r="H1547" s="3" t="str">
        <f t="shared" si="24"/>
        <v>175,000 to 199,999</v>
      </c>
    </row>
    <row r="1548" spans="1:8" x14ac:dyDescent="0.25">
      <c r="A1548">
        <v>2020</v>
      </c>
      <c r="B1548">
        <v>2019</v>
      </c>
      <c r="C1548" t="s">
        <v>1</v>
      </c>
      <c r="D1548">
        <v>8</v>
      </c>
      <c r="E1548">
        <v>1974522</v>
      </c>
      <c r="F1548">
        <v>1634</v>
      </c>
      <c r="G1548" s="3" t="str">
        <f>INDEX(HelperTables!$B$2:$B$13,MATCH(D1548,HelperTables!$A$2:$A$13,0))</f>
        <v>Homeowners Multi-Peril</v>
      </c>
      <c r="H1548" s="3" t="str">
        <f t="shared" si="24"/>
        <v>200,000 to 299,999</v>
      </c>
    </row>
    <row r="1549" spans="1:8" x14ac:dyDescent="0.25">
      <c r="A1549">
        <v>2020</v>
      </c>
      <c r="B1549">
        <v>2019</v>
      </c>
      <c r="C1549" t="s">
        <v>2</v>
      </c>
      <c r="D1549">
        <v>8</v>
      </c>
      <c r="E1549">
        <v>3534499.42</v>
      </c>
      <c r="F1549">
        <v>2542</v>
      </c>
      <c r="G1549" s="3" t="str">
        <f>INDEX(HelperTables!$B$2:$B$13,MATCH(D1549,HelperTables!$A$2:$A$13,0))</f>
        <v>Homeowners Multi-Peril</v>
      </c>
      <c r="H1549" s="3" t="str">
        <f t="shared" si="24"/>
        <v>300,000 to 399,999</v>
      </c>
    </row>
    <row r="1550" spans="1:8" x14ac:dyDescent="0.25">
      <c r="A1550">
        <v>2020</v>
      </c>
      <c r="B1550">
        <v>2019</v>
      </c>
      <c r="C1550" t="s">
        <v>3</v>
      </c>
      <c r="D1550">
        <v>8</v>
      </c>
      <c r="E1550">
        <v>3672477.36</v>
      </c>
      <c r="F1550">
        <v>2348</v>
      </c>
      <c r="G1550" s="3" t="str">
        <f>INDEX(HelperTables!$B$2:$B$13,MATCH(D1550,HelperTables!$A$2:$A$13,0))</f>
        <v>Homeowners Multi-Peril</v>
      </c>
      <c r="H1550" s="3" t="str">
        <f t="shared" si="24"/>
        <v>400,000 to 499,999</v>
      </c>
    </row>
    <row r="1551" spans="1:8" x14ac:dyDescent="0.25">
      <c r="A1551">
        <v>2020</v>
      </c>
      <c r="B1551">
        <v>2019</v>
      </c>
      <c r="C1551" t="s">
        <v>53</v>
      </c>
      <c r="D1551">
        <v>8</v>
      </c>
      <c r="E1551">
        <v>10233464.189999999</v>
      </c>
      <c r="F1551">
        <v>5057</v>
      </c>
      <c r="G1551" s="3" t="str">
        <f>INDEX(HelperTables!$B$2:$B$13,MATCH(D1551,HelperTables!$A$2:$A$13,0))</f>
        <v>Homeowners Multi-Peril</v>
      </c>
      <c r="H1551" s="3" t="str">
        <f t="shared" si="24"/>
        <v xml:space="preserve">500,000 and over  </v>
      </c>
    </row>
    <row r="1552" spans="1:8" x14ac:dyDescent="0.25">
      <c r="A1552">
        <v>2020</v>
      </c>
      <c r="B1552">
        <v>2018</v>
      </c>
      <c r="C1552" t="s">
        <v>63</v>
      </c>
      <c r="D1552">
        <v>10</v>
      </c>
      <c r="E1552">
        <v>401103.22345569398</v>
      </c>
      <c r="F1552">
        <v>1990</v>
      </c>
      <c r="G1552" s="3" t="str">
        <f>INDEX(HelperTables!$B$2:$B$13,MATCH(D1552,HelperTables!$A$2:$A$13,0))</f>
        <v>Dwelling-Fire (Tenant-Occupied)</v>
      </c>
      <c r="H1552" s="3" t="str">
        <f t="shared" si="24"/>
        <v xml:space="preserve">49,999 and under  </v>
      </c>
    </row>
    <row r="1553" spans="1:8" x14ac:dyDescent="0.25">
      <c r="A1553">
        <v>2020</v>
      </c>
      <c r="B1553">
        <v>2018</v>
      </c>
      <c r="C1553" t="s">
        <v>52</v>
      </c>
      <c r="D1553">
        <v>10</v>
      </c>
      <c r="E1553">
        <v>2049947.28646667</v>
      </c>
      <c r="F1553">
        <v>9442</v>
      </c>
      <c r="G1553" s="3" t="str">
        <f>INDEX(HelperTables!$B$2:$B$13,MATCH(D1553,HelperTables!$A$2:$A$13,0))</f>
        <v>Dwelling-Fire (Tenant-Occupied)</v>
      </c>
      <c r="H1553" s="3" t="str">
        <f t="shared" si="24"/>
        <v xml:space="preserve">50,000 to 74,999  </v>
      </c>
    </row>
    <row r="1554" spans="1:8" x14ac:dyDescent="0.25">
      <c r="A1554">
        <v>2020</v>
      </c>
      <c r="B1554">
        <v>2018</v>
      </c>
      <c r="C1554" t="s">
        <v>54</v>
      </c>
      <c r="D1554">
        <v>10</v>
      </c>
      <c r="E1554">
        <v>3493109.8919238299</v>
      </c>
      <c r="F1554">
        <v>14061</v>
      </c>
      <c r="G1554" s="3" t="str">
        <f>INDEX(HelperTables!$B$2:$B$13,MATCH(D1554,HelperTables!$A$2:$A$13,0))</f>
        <v>Dwelling-Fire (Tenant-Occupied)</v>
      </c>
      <c r="H1554" s="3" t="str">
        <f t="shared" si="24"/>
        <v xml:space="preserve">75,000 to 99,999  </v>
      </c>
    </row>
    <row r="1555" spans="1:8" x14ac:dyDescent="0.25">
      <c r="A1555">
        <v>2020</v>
      </c>
      <c r="B1555">
        <v>2018</v>
      </c>
      <c r="C1555" t="s">
        <v>4</v>
      </c>
      <c r="D1555">
        <v>10</v>
      </c>
      <c r="E1555">
        <v>9227958.4150634799</v>
      </c>
      <c r="F1555">
        <v>32440</v>
      </c>
      <c r="G1555" s="3" t="str">
        <f>INDEX(HelperTables!$B$2:$B$13,MATCH(D1555,HelperTables!$A$2:$A$13,0))</f>
        <v>Dwelling-Fire (Tenant-Occupied)</v>
      </c>
      <c r="H1555" s="3" t="str">
        <f t="shared" si="24"/>
        <v>100,000 to 124,999</v>
      </c>
    </row>
    <row r="1556" spans="1:8" x14ac:dyDescent="0.25">
      <c r="A1556">
        <v>2020</v>
      </c>
      <c r="B1556">
        <v>2018</v>
      </c>
      <c r="C1556" t="s">
        <v>5</v>
      </c>
      <c r="D1556">
        <v>10</v>
      </c>
      <c r="E1556">
        <v>16667941.138236901</v>
      </c>
      <c r="F1556">
        <v>54041</v>
      </c>
      <c r="G1556" s="3" t="str">
        <f>INDEX(HelperTables!$B$2:$B$13,MATCH(D1556,HelperTables!$A$2:$A$13,0))</f>
        <v>Dwelling-Fire (Tenant-Occupied)</v>
      </c>
      <c r="H1556" s="3" t="str">
        <f t="shared" si="24"/>
        <v>125,000 to 149,999</v>
      </c>
    </row>
    <row r="1557" spans="1:8" x14ac:dyDescent="0.25">
      <c r="A1557">
        <v>2020</v>
      </c>
      <c r="B1557">
        <v>2018</v>
      </c>
      <c r="C1557" t="s">
        <v>6</v>
      </c>
      <c r="D1557">
        <v>10</v>
      </c>
      <c r="E1557">
        <v>27337049.046819501</v>
      </c>
      <c r="F1557">
        <v>80528</v>
      </c>
      <c r="G1557" s="3" t="str">
        <f>INDEX(HelperTables!$B$2:$B$13,MATCH(D1557,HelperTables!$A$2:$A$13,0))</f>
        <v>Dwelling-Fire (Tenant-Occupied)</v>
      </c>
      <c r="H1557" s="3" t="str">
        <f t="shared" si="24"/>
        <v>150,000 to 174,999</v>
      </c>
    </row>
    <row r="1558" spans="1:8" x14ac:dyDescent="0.25">
      <c r="A1558">
        <v>2020</v>
      </c>
      <c r="B1558">
        <v>2018</v>
      </c>
      <c r="C1558" t="s">
        <v>7</v>
      </c>
      <c r="D1558">
        <v>10</v>
      </c>
      <c r="E1558">
        <v>37153071.960762903</v>
      </c>
      <c r="F1558">
        <v>99775</v>
      </c>
      <c r="G1558" s="3" t="str">
        <f>INDEX(HelperTables!$B$2:$B$13,MATCH(D1558,HelperTables!$A$2:$A$13,0))</f>
        <v>Dwelling-Fire (Tenant-Occupied)</v>
      </c>
      <c r="H1558" s="3" t="str">
        <f t="shared" si="24"/>
        <v>175,000 to 199,999</v>
      </c>
    </row>
    <row r="1559" spans="1:8" x14ac:dyDescent="0.25">
      <c r="A1559">
        <v>2020</v>
      </c>
      <c r="B1559">
        <v>2018</v>
      </c>
      <c r="C1559" t="s">
        <v>1</v>
      </c>
      <c r="D1559">
        <v>10</v>
      </c>
      <c r="E1559">
        <v>221744912.963379</v>
      </c>
      <c r="F1559">
        <v>495078</v>
      </c>
      <c r="G1559" s="3" t="str">
        <f>INDEX(HelperTables!$B$2:$B$13,MATCH(D1559,HelperTables!$A$2:$A$13,0))</f>
        <v>Dwelling-Fire (Tenant-Occupied)</v>
      </c>
      <c r="H1559" s="3" t="str">
        <f t="shared" si="24"/>
        <v>200,000 to 299,999</v>
      </c>
    </row>
    <row r="1560" spans="1:8" x14ac:dyDescent="0.25">
      <c r="A1560">
        <v>2020</v>
      </c>
      <c r="B1560">
        <v>2018</v>
      </c>
      <c r="C1560" t="s">
        <v>2</v>
      </c>
      <c r="D1560">
        <v>10</v>
      </c>
      <c r="E1560">
        <v>206319464.555042</v>
      </c>
      <c r="F1560">
        <v>377056</v>
      </c>
      <c r="G1560" s="3" t="str">
        <f>INDEX(HelperTables!$B$2:$B$13,MATCH(D1560,HelperTables!$A$2:$A$13,0))</f>
        <v>Dwelling-Fire (Tenant-Occupied)</v>
      </c>
      <c r="H1560" s="3" t="str">
        <f t="shared" si="24"/>
        <v>300,000 to 399,999</v>
      </c>
    </row>
    <row r="1561" spans="1:8" x14ac:dyDescent="0.25">
      <c r="A1561">
        <v>2020</v>
      </c>
      <c r="B1561">
        <v>2018</v>
      </c>
      <c r="C1561" t="s">
        <v>3</v>
      </c>
      <c r="D1561">
        <v>10</v>
      </c>
      <c r="E1561">
        <v>126161930.64199901</v>
      </c>
      <c r="F1561">
        <v>195956</v>
      </c>
      <c r="G1561" s="3" t="str">
        <f>INDEX(HelperTables!$B$2:$B$13,MATCH(D1561,HelperTables!$A$2:$A$13,0))</f>
        <v>Dwelling-Fire (Tenant-Occupied)</v>
      </c>
      <c r="H1561" s="3" t="str">
        <f t="shared" si="24"/>
        <v>400,000 to 499,999</v>
      </c>
    </row>
    <row r="1562" spans="1:8" x14ac:dyDescent="0.25">
      <c r="A1562">
        <v>2020</v>
      </c>
      <c r="B1562">
        <v>2018</v>
      </c>
      <c r="C1562" t="s">
        <v>53</v>
      </c>
      <c r="D1562">
        <v>10</v>
      </c>
      <c r="E1562">
        <v>216495205.49491701</v>
      </c>
      <c r="F1562">
        <v>248740</v>
      </c>
      <c r="G1562" s="3" t="str">
        <f>INDEX(HelperTables!$B$2:$B$13,MATCH(D1562,HelperTables!$A$2:$A$13,0))</f>
        <v>Dwelling-Fire (Tenant-Occupied)</v>
      </c>
      <c r="H1562" s="3" t="str">
        <f t="shared" si="24"/>
        <v xml:space="preserve">500,000 and over  </v>
      </c>
    </row>
    <row r="1563" spans="1:8" x14ac:dyDescent="0.25">
      <c r="A1563">
        <v>2020</v>
      </c>
      <c r="B1563">
        <v>2019</v>
      </c>
      <c r="C1563" t="s">
        <v>63</v>
      </c>
      <c r="D1563">
        <v>10</v>
      </c>
      <c r="E1563">
        <v>406887.45614102099</v>
      </c>
      <c r="F1563">
        <v>1992</v>
      </c>
      <c r="G1563" s="3" t="str">
        <f>INDEX(HelperTables!$B$2:$B$13,MATCH(D1563,HelperTables!$A$2:$A$13,0))</f>
        <v>Dwelling-Fire (Tenant-Occupied)</v>
      </c>
      <c r="H1563" s="3" t="str">
        <f t="shared" si="24"/>
        <v xml:space="preserve">49,999 and under  </v>
      </c>
    </row>
    <row r="1564" spans="1:8" x14ac:dyDescent="0.25">
      <c r="A1564">
        <v>2020</v>
      </c>
      <c r="B1564">
        <v>2019</v>
      </c>
      <c r="C1564" t="s">
        <v>52</v>
      </c>
      <c r="D1564">
        <v>10</v>
      </c>
      <c r="E1564">
        <v>2024878.10611833</v>
      </c>
      <c r="F1564">
        <v>7802</v>
      </c>
      <c r="G1564" s="3" t="str">
        <f>INDEX(HelperTables!$B$2:$B$13,MATCH(D1564,HelperTables!$A$2:$A$13,0))</f>
        <v>Dwelling-Fire (Tenant-Occupied)</v>
      </c>
      <c r="H1564" s="3" t="str">
        <f t="shared" si="24"/>
        <v xml:space="preserve">50,000 to 74,999  </v>
      </c>
    </row>
    <row r="1565" spans="1:8" x14ac:dyDescent="0.25">
      <c r="A1565">
        <v>2020</v>
      </c>
      <c r="B1565">
        <v>2019</v>
      </c>
      <c r="C1565" t="s">
        <v>54</v>
      </c>
      <c r="D1565">
        <v>10</v>
      </c>
      <c r="E1565">
        <v>2893897.6931427</v>
      </c>
      <c r="F1565">
        <v>10822</v>
      </c>
      <c r="G1565" s="3" t="str">
        <f>INDEX(HelperTables!$B$2:$B$13,MATCH(D1565,HelperTables!$A$2:$A$13,0))</f>
        <v>Dwelling-Fire (Tenant-Occupied)</v>
      </c>
      <c r="H1565" s="3" t="str">
        <f t="shared" si="24"/>
        <v xml:space="preserve">75,000 to 99,999  </v>
      </c>
    </row>
    <row r="1566" spans="1:8" x14ac:dyDescent="0.25">
      <c r="A1566">
        <v>2020</v>
      </c>
      <c r="B1566">
        <v>2019</v>
      </c>
      <c r="C1566" t="s">
        <v>4</v>
      </c>
      <c r="D1566">
        <v>10</v>
      </c>
      <c r="E1566">
        <v>7979619.1200008299</v>
      </c>
      <c r="F1566">
        <v>26714</v>
      </c>
      <c r="G1566" s="3" t="str">
        <f>INDEX(HelperTables!$B$2:$B$13,MATCH(D1566,HelperTables!$A$2:$A$13,0))</f>
        <v>Dwelling-Fire (Tenant-Occupied)</v>
      </c>
      <c r="H1566" s="3" t="str">
        <f t="shared" si="24"/>
        <v>100,000 to 124,999</v>
      </c>
    </row>
    <row r="1567" spans="1:8" x14ac:dyDescent="0.25">
      <c r="A1567">
        <v>2020</v>
      </c>
      <c r="B1567">
        <v>2019</v>
      </c>
      <c r="C1567" t="s">
        <v>5</v>
      </c>
      <c r="D1567">
        <v>10</v>
      </c>
      <c r="E1567">
        <v>14421890.0904934</v>
      </c>
      <c r="F1567">
        <v>45262</v>
      </c>
      <c r="G1567" s="3" t="str">
        <f>INDEX(HelperTables!$B$2:$B$13,MATCH(D1567,HelperTables!$A$2:$A$13,0))</f>
        <v>Dwelling-Fire (Tenant-Occupied)</v>
      </c>
      <c r="H1567" s="3" t="str">
        <f t="shared" si="24"/>
        <v>125,000 to 149,999</v>
      </c>
    </row>
    <row r="1568" spans="1:8" x14ac:dyDescent="0.25">
      <c r="A1568">
        <v>2020</v>
      </c>
      <c r="B1568">
        <v>2019</v>
      </c>
      <c r="C1568" t="s">
        <v>6</v>
      </c>
      <c r="D1568">
        <v>10</v>
      </c>
      <c r="E1568">
        <v>24784302.416343398</v>
      </c>
      <c r="F1568">
        <v>70476</v>
      </c>
      <c r="G1568" s="3" t="str">
        <f>INDEX(HelperTables!$B$2:$B$13,MATCH(D1568,HelperTables!$A$2:$A$13,0))</f>
        <v>Dwelling-Fire (Tenant-Occupied)</v>
      </c>
      <c r="H1568" s="3" t="str">
        <f t="shared" si="24"/>
        <v>150,000 to 174,999</v>
      </c>
    </row>
    <row r="1569" spans="1:8" x14ac:dyDescent="0.25">
      <c r="A1569">
        <v>2020</v>
      </c>
      <c r="B1569">
        <v>2019</v>
      </c>
      <c r="C1569" t="s">
        <v>7</v>
      </c>
      <c r="D1569">
        <v>10</v>
      </c>
      <c r="E1569">
        <v>34431316.604654402</v>
      </c>
      <c r="F1569">
        <v>88780</v>
      </c>
      <c r="G1569" s="3" t="str">
        <f>INDEX(HelperTables!$B$2:$B$13,MATCH(D1569,HelperTables!$A$2:$A$13,0))</f>
        <v>Dwelling-Fire (Tenant-Occupied)</v>
      </c>
      <c r="H1569" s="3" t="str">
        <f t="shared" si="24"/>
        <v>175,000 to 199,999</v>
      </c>
    </row>
    <row r="1570" spans="1:8" x14ac:dyDescent="0.25">
      <c r="A1570">
        <v>2020</v>
      </c>
      <c r="B1570">
        <v>2019</v>
      </c>
      <c r="C1570" t="s">
        <v>1</v>
      </c>
      <c r="D1570">
        <v>10</v>
      </c>
      <c r="E1570">
        <v>219951050.553826</v>
      </c>
      <c r="F1570">
        <v>467467</v>
      </c>
      <c r="G1570" s="3" t="str">
        <f>INDEX(HelperTables!$B$2:$B$13,MATCH(D1570,HelperTables!$A$2:$A$13,0))</f>
        <v>Dwelling-Fire (Tenant-Occupied)</v>
      </c>
      <c r="H1570" s="3" t="str">
        <f t="shared" si="24"/>
        <v>200,000 to 299,999</v>
      </c>
    </row>
    <row r="1571" spans="1:8" x14ac:dyDescent="0.25">
      <c r="A1571">
        <v>2020</v>
      </c>
      <c r="B1571">
        <v>2019</v>
      </c>
      <c r="C1571" t="s">
        <v>2</v>
      </c>
      <c r="D1571">
        <v>10</v>
      </c>
      <c r="E1571">
        <v>228258691.37370801</v>
      </c>
      <c r="F1571">
        <v>395856</v>
      </c>
      <c r="G1571" s="3" t="str">
        <f>INDEX(HelperTables!$B$2:$B$13,MATCH(D1571,HelperTables!$A$2:$A$13,0))</f>
        <v>Dwelling-Fire (Tenant-Occupied)</v>
      </c>
      <c r="H1571" s="3" t="str">
        <f t="shared" si="24"/>
        <v>300,000 to 399,999</v>
      </c>
    </row>
    <row r="1572" spans="1:8" x14ac:dyDescent="0.25">
      <c r="A1572">
        <v>2020</v>
      </c>
      <c r="B1572">
        <v>2019</v>
      </c>
      <c r="C1572" t="s">
        <v>3</v>
      </c>
      <c r="D1572">
        <v>10</v>
      </c>
      <c r="E1572">
        <v>148174326.60950899</v>
      </c>
      <c r="F1572">
        <v>217605</v>
      </c>
      <c r="G1572" s="3" t="str">
        <f>INDEX(HelperTables!$B$2:$B$13,MATCH(D1572,HelperTables!$A$2:$A$13,0))</f>
        <v>Dwelling-Fire (Tenant-Occupied)</v>
      </c>
      <c r="H1572" s="3" t="str">
        <f t="shared" si="24"/>
        <v>400,000 to 499,999</v>
      </c>
    </row>
    <row r="1573" spans="1:8" x14ac:dyDescent="0.25">
      <c r="A1573">
        <v>2020</v>
      </c>
      <c r="B1573">
        <v>2019</v>
      </c>
      <c r="C1573" t="s">
        <v>53</v>
      </c>
      <c r="D1573">
        <v>10</v>
      </c>
      <c r="E1573">
        <v>272197160.443057</v>
      </c>
      <c r="F1573">
        <v>293845</v>
      </c>
      <c r="G1573" s="3" t="str">
        <f>INDEX(HelperTables!$B$2:$B$13,MATCH(D1573,HelperTables!$A$2:$A$13,0))</f>
        <v>Dwelling-Fire (Tenant-Occupied)</v>
      </c>
      <c r="H1573" s="3" t="str">
        <f t="shared" si="24"/>
        <v xml:space="preserve">500,000 and over  </v>
      </c>
    </row>
    <row r="1574" spans="1:8" x14ac:dyDescent="0.25">
      <c r="A1574">
        <v>2022</v>
      </c>
      <c r="B1574">
        <v>2020</v>
      </c>
      <c r="C1574" t="s">
        <v>63</v>
      </c>
      <c r="D1574" t="s">
        <v>10</v>
      </c>
      <c r="E1574">
        <v>319467.25333333301</v>
      </c>
      <c r="F1574">
        <v>3415</v>
      </c>
      <c r="G1574" s="3" t="str">
        <f>INDEX(HelperTables!$B$2:$B$13,MATCH(D1574,HelperTables!$A$2:$A$13,0))</f>
        <v>Dwelling-Fire (Owner-Occupied)</v>
      </c>
      <c r="H1574" s="3" t="str">
        <f t="shared" si="24"/>
        <v xml:space="preserve">49,999 and under  </v>
      </c>
    </row>
    <row r="1575" spans="1:8" x14ac:dyDescent="0.25">
      <c r="A1575">
        <v>2022</v>
      </c>
      <c r="B1575">
        <v>2020</v>
      </c>
      <c r="C1575" t="s">
        <v>52</v>
      </c>
      <c r="D1575" t="s">
        <v>10</v>
      </c>
      <c r="E1575">
        <v>465466.18</v>
      </c>
      <c r="F1575">
        <v>2661</v>
      </c>
      <c r="G1575" s="3" t="str">
        <f>INDEX(HelperTables!$B$2:$B$13,MATCH(D1575,HelperTables!$A$2:$A$13,0))</f>
        <v>Dwelling-Fire (Owner-Occupied)</v>
      </c>
      <c r="H1575" s="3" t="str">
        <f t="shared" si="24"/>
        <v xml:space="preserve">50,000 to 74,999  </v>
      </c>
    </row>
    <row r="1576" spans="1:8" x14ac:dyDescent="0.25">
      <c r="A1576">
        <v>2022</v>
      </c>
      <c r="B1576">
        <v>2020</v>
      </c>
      <c r="C1576" t="s">
        <v>54</v>
      </c>
      <c r="D1576" t="s">
        <v>10</v>
      </c>
      <c r="E1576">
        <v>717071.58470269397</v>
      </c>
      <c r="F1576">
        <v>3114</v>
      </c>
      <c r="G1576" s="3" t="str">
        <f>INDEX(HelperTables!$B$2:$B$13,MATCH(D1576,HelperTables!$A$2:$A$13,0))</f>
        <v>Dwelling-Fire (Owner-Occupied)</v>
      </c>
      <c r="H1576" s="3" t="str">
        <f t="shared" si="24"/>
        <v xml:space="preserve">75,000 to 99,999  </v>
      </c>
    </row>
    <row r="1577" spans="1:8" x14ac:dyDescent="0.25">
      <c r="A1577">
        <v>2022</v>
      </c>
      <c r="B1577">
        <v>2020</v>
      </c>
      <c r="C1577" t="s">
        <v>4</v>
      </c>
      <c r="D1577" t="s">
        <v>10</v>
      </c>
      <c r="E1577">
        <v>1602545.72388843</v>
      </c>
      <c r="F1577">
        <v>5598</v>
      </c>
      <c r="G1577" s="3" t="str">
        <f>INDEX(HelperTables!$B$2:$B$13,MATCH(D1577,HelperTables!$A$2:$A$13,0))</f>
        <v>Dwelling-Fire (Owner-Occupied)</v>
      </c>
      <c r="H1577" s="3" t="str">
        <f t="shared" si="24"/>
        <v>100,000 to 124,999</v>
      </c>
    </row>
    <row r="1578" spans="1:8" x14ac:dyDescent="0.25">
      <c r="A1578">
        <v>2022</v>
      </c>
      <c r="B1578">
        <v>2020</v>
      </c>
      <c r="C1578" t="s">
        <v>5</v>
      </c>
      <c r="D1578" t="s">
        <v>10</v>
      </c>
      <c r="E1578">
        <v>3007466.1132717398</v>
      </c>
      <c r="F1578">
        <v>9239</v>
      </c>
      <c r="G1578" s="3" t="str">
        <f>INDEX(HelperTables!$B$2:$B$13,MATCH(D1578,HelperTables!$A$2:$A$13,0))</f>
        <v>Dwelling-Fire (Owner-Occupied)</v>
      </c>
      <c r="H1578" s="3" t="str">
        <f t="shared" si="24"/>
        <v>125,000 to 149,999</v>
      </c>
    </row>
    <row r="1579" spans="1:8" x14ac:dyDescent="0.25">
      <c r="A1579">
        <v>2022</v>
      </c>
      <c r="B1579">
        <v>2020</v>
      </c>
      <c r="C1579" t="s">
        <v>6</v>
      </c>
      <c r="D1579" t="s">
        <v>10</v>
      </c>
      <c r="E1579">
        <v>5406110.3225945998</v>
      </c>
      <c r="F1579">
        <v>14457</v>
      </c>
      <c r="G1579" s="3" t="str">
        <f>INDEX(HelperTables!$B$2:$B$13,MATCH(D1579,HelperTables!$A$2:$A$13,0))</f>
        <v>Dwelling-Fire (Owner-Occupied)</v>
      </c>
      <c r="H1579" s="3" t="str">
        <f t="shared" si="24"/>
        <v>150,000 to 174,999</v>
      </c>
    </row>
    <row r="1580" spans="1:8" x14ac:dyDescent="0.25">
      <c r="A1580">
        <v>2022</v>
      </c>
      <c r="B1580">
        <v>2020</v>
      </c>
      <c r="C1580" t="s">
        <v>7</v>
      </c>
      <c r="D1580" t="s">
        <v>10</v>
      </c>
      <c r="E1580">
        <v>7611391.7380147604</v>
      </c>
      <c r="F1580">
        <v>19657</v>
      </c>
      <c r="G1580" s="3" t="str">
        <f>INDEX(HelperTables!$B$2:$B$13,MATCH(D1580,HelperTables!$A$2:$A$13,0))</f>
        <v>Dwelling-Fire (Owner-Occupied)</v>
      </c>
      <c r="H1580" s="3" t="str">
        <f t="shared" si="24"/>
        <v>175,000 to 199,999</v>
      </c>
    </row>
    <row r="1581" spans="1:8" x14ac:dyDescent="0.25">
      <c r="A1581">
        <v>2022</v>
      </c>
      <c r="B1581">
        <v>2020</v>
      </c>
      <c r="C1581" t="s">
        <v>1</v>
      </c>
      <c r="D1581" t="s">
        <v>10</v>
      </c>
      <c r="E1581">
        <v>51170865.743642502</v>
      </c>
      <c r="F1581">
        <v>102338</v>
      </c>
      <c r="G1581" s="3" t="str">
        <f>INDEX(HelperTables!$B$2:$B$13,MATCH(D1581,HelperTables!$A$2:$A$13,0))</f>
        <v>Dwelling-Fire (Owner-Occupied)</v>
      </c>
      <c r="H1581" s="3" t="str">
        <f t="shared" si="24"/>
        <v>200,000 to 299,999</v>
      </c>
    </row>
    <row r="1582" spans="1:8" x14ac:dyDescent="0.25">
      <c r="A1582">
        <v>2022</v>
      </c>
      <c r="B1582">
        <v>2020</v>
      </c>
      <c r="C1582" t="s">
        <v>2</v>
      </c>
      <c r="D1582" t="s">
        <v>10</v>
      </c>
      <c r="E1582">
        <v>58428074.348774999</v>
      </c>
      <c r="F1582">
        <v>73700</v>
      </c>
      <c r="G1582" s="3" t="str">
        <f>INDEX(HelperTables!$B$2:$B$13,MATCH(D1582,HelperTables!$A$2:$A$13,0))</f>
        <v>Dwelling-Fire (Owner-Occupied)</v>
      </c>
      <c r="H1582" s="3" t="str">
        <f t="shared" si="24"/>
        <v>300,000 to 399,999</v>
      </c>
    </row>
    <row r="1583" spans="1:8" x14ac:dyDescent="0.25">
      <c r="A1583">
        <v>2022</v>
      </c>
      <c r="B1583">
        <v>2020</v>
      </c>
      <c r="C1583" t="s">
        <v>3</v>
      </c>
      <c r="D1583" t="s">
        <v>10</v>
      </c>
      <c r="E1583">
        <v>45586994.592281498</v>
      </c>
      <c r="F1583">
        <v>39022</v>
      </c>
      <c r="G1583" s="3" t="str">
        <f>INDEX(HelperTables!$B$2:$B$13,MATCH(D1583,HelperTables!$A$2:$A$13,0))</f>
        <v>Dwelling-Fire (Owner-Occupied)</v>
      </c>
      <c r="H1583" s="3" t="str">
        <f t="shared" si="24"/>
        <v>400,000 to 499,999</v>
      </c>
    </row>
    <row r="1584" spans="1:8" x14ac:dyDescent="0.25">
      <c r="A1584">
        <v>2022</v>
      </c>
      <c r="B1584">
        <v>2020</v>
      </c>
      <c r="C1584" t="s">
        <v>53</v>
      </c>
      <c r="D1584" t="s">
        <v>10</v>
      </c>
      <c r="E1584">
        <v>135959404.36438301</v>
      </c>
      <c r="F1584">
        <v>57548</v>
      </c>
      <c r="G1584" s="3" t="str">
        <f>INDEX(HelperTables!$B$2:$B$13,MATCH(D1584,HelperTables!$A$2:$A$13,0))</f>
        <v>Dwelling-Fire (Owner-Occupied)</v>
      </c>
      <c r="H1584" s="3" t="str">
        <f t="shared" si="24"/>
        <v xml:space="preserve">500,000 and over  </v>
      </c>
    </row>
    <row r="1585" spans="1:8" x14ac:dyDescent="0.25">
      <c r="A1585">
        <v>2022</v>
      </c>
      <c r="B1585">
        <v>2021</v>
      </c>
      <c r="C1585" t="s">
        <v>63</v>
      </c>
      <c r="D1585" t="s">
        <v>10</v>
      </c>
      <c r="E1585">
        <v>275825.21666666702</v>
      </c>
      <c r="F1585">
        <v>2984</v>
      </c>
      <c r="G1585" s="3" t="str">
        <f>INDEX(HelperTables!$B$2:$B$13,MATCH(D1585,HelperTables!$A$2:$A$13,0))</f>
        <v>Dwelling-Fire (Owner-Occupied)</v>
      </c>
      <c r="H1585" s="3" t="str">
        <f t="shared" si="24"/>
        <v xml:space="preserve">49,999 and under  </v>
      </c>
    </row>
    <row r="1586" spans="1:8" x14ac:dyDescent="0.25">
      <c r="A1586">
        <v>2022</v>
      </c>
      <c r="B1586">
        <v>2021</v>
      </c>
      <c r="C1586" t="s">
        <v>52</v>
      </c>
      <c r="D1586" t="s">
        <v>10</v>
      </c>
      <c r="E1586">
        <v>408008.13</v>
      </c>
      <c r="F1586">
        <v>2401</v>
      </c>
      <c r="G1586" s="3" t="str">
        <f>INDEX(HelperTables!$B$2:$B$13,MATCH(D1586,HelperTables!$A$2:$A$13,0))</f>
        <v>Dwelling-Fire (Owner-Occupied)</v>
      </c>
      <c r="H1586" s="3" t="str">
        <f t="shared" si="24"/>
        <v xml:space="preserve">50,000 to 74,999  </v>
      </c>
    </row>
    <row r="1587" spans="1:8" x14ac:dyDescent="0.25">
      <c r="A1587">
        <v>2022</v>
      </c>
      <c r="B1587">
        <v>2021</v>
      </c>
      <c r="C1587" t="s">
        <v>54</v>
      </c>
      <c r="D1587" t="s">
        <v>10</v>
      </c>
      <c r="E1587">
        <v>617687.2807</v>
      </c>
      <c r="F1587">
        <v>2720</v>
      </c>
      <c r="G1587" s="3" t="str">
        <f>INDEX(HelperTables!$B$2:$B$13,MATCH(D1587,HelperTables!$A$2:$A$13,0))</f>
        <v>Dwelling-Fire (Owner-Occupied)</v>
      </c>
      <c r="H1587" s="3" t="str">
        <f t="shared" si="24"/>
        <v xml:space="preserve">75,000 to 99,999  </v>
      </c>
    </row>
    <row r="1588" spans="1:8" x14ac:dyDescent="0.25">
      <c r="A1588">
        <v>2022</v>
      </c>
      <c r="B1588">
        <v>2021</v>
      </c>
      <c r="C1588" t="s">
        <v>4</v>
      </c>
      <c r="D1588" t="s">
        <v>10</v>
      </c>
      <c r="E1588">
        <v>1250637.0680606</v>
      </c>
      <c r="F1588">
        <v>4434</v>
      </c>
      <c r="G1588" s="3" t="str">
        <f>INDEX(HelperTables!$B$2:$B$13,MATCH(D1588,HelperTables!$A$2:$A$13,0))</f>
        <v>Dwelling-Fire (Owner-Occupied)</v>
      </c>
      <c r="H1588" s="3" t="str">
        <f t="shared" si="24"/>
        <v>100,000 to 124,999</v>
      </c>
    </row>
    <row r="1589" spans="1:8" x14ac:dyDescent="0.25">
      <c r="A1589">
        <v>2022</v>
      </c>
      <c r="B1589">
        <v>2021</v>
      </c>
      <c r="C1589" t="s">
        <v>5</v>
      </c>
      <c r="D1589" t="s">
        <v>10</v>
      </c>
      <c r="E1589">
        <v>2153746.89340366</v>
      </c>
      <c r="F1589">
        <v>6329</v>
      </c>
      <c r="G1589" s="3" t="str">
        <f>INDEX(HelperTables!$B$2:$B$13,MATCH(D1589,HelperTables!$A$2:$A$13,0))</f>
        <v>Dwelling-Fire (Owner-Occupied)</v>
      </c>
      <c r="H1589" s="3" t="str">
        <f t="shared" si="24"/>
        <v>125,000 to 149,999</v>
      </c>
    </row>
    <row r="1590" spans="1:8" x14ac:dyDescent="0.25">
      <c r="A1590">
        <v>2022</v>
      </c>
      <c r="B1590">
        <v>2021</v>
      </c>
      <c r="C1590" t="s">
        <v>6</v>
      </c>
      <c r="D1590" t="s">
        <v>10</v>
      </c>
      <c r="E1590">
        <v>4292359.8905814597</v>
      </c>
      <c r="F1590">
        <v>11325</v>
      </c>
      <c r="G1590" s="3" t="str">
        <f>INDEX(HelperTables!$B$2:$B$13,MATCH(D1590,HelperTables!$A$2:$A$13,0))</f>
        <v>Dwelling-Fire (Owner-Occupied)</v>
      </c>
      <c r="H1590" s="3" t="str">
        <f t="shared" si="24"/>
        <v>150,000 to 174,999</v>
      </c>
    </row>
    <row r="1591" spans="1:8" x14ac:dyDescent="0.25">
      <c r="A1591">
        <v>2022</v>
      </c>
      <c r="B1591">
        <v>2021</v>
      </c>
      <c r="C1591" t="s">
        <v>7</v>
      </c>
      <c r="D1591" t="s">
        <v>10</v>
      </c>
      <c r="E1591">
        <v>6390551.1573250201</v>
      </c>
      <c r="F1591">
        <v>15620</v>
      </c>
      <c r="G1591" s="3" t="str">
        <f>INDEX(HelperTables!$B$2:$B$13,MATCH(D1591,HelperTables!$A$2:$A$13,0))</f>
        <v>Dwelling-Fire (Owner-Occupied)</v>
      </c>
      <c r="H1591" s="3" t="str">
        <f t="shared" si="24"/>
        <v>175,000 to 199,999</v>
      </c>
    </row>
    <row r="1592" spans="1:8" x14ac:dyDescent="0.25">
      <c r="A1592">
        <v>2022</v>
      </c>
      <c r="B1592">
        <v>2021</v>
      </c>
      <c r="C1592" t="s">
        <v>1</v>
      </c>
      <c r="D1592" t="s">
        <v>10</v>
      </c>
      <c r="E1592">
        <v>48506136.469614796</v>
      </c>
      <c r="F1592">
        <v>90650</v>
      </c>
      <c r="G1592" s="3" t="str">
        <f>INDEX(HelperTables!$B$2:$B$13,MATCH(D1592,HelperTables!$A$2:$A$13,0))</f>
        <v>Dwelling-Fire (Owner-Occupied)</v>
      </c>
      <c r="H1592" s="3" t="str">
        <f t="shared" si="24"/>
        <v>200,000 to 299,999</v>
      </c>
    </row>
    <row r="1593" spans="1:8" x14ac:dyDescent="0.25">
      <c r="A1593">
        <v>2022</v>
      </c>
      <c r="B1593">
        <v>2021</v>
      </c>
      <c r="C1593" t="s">
        <v>2</v>
      </c>
      <c r="D1593" t="s">
        <v>10</v>
      </c>
      <c r="E1593">
        <v>65482696.897796698</v>
      </c>
      <c r="F1593">
        <v>77250</v>
      </c>
      <c r="G1593" s="3" t="str">
        <f>INDEX(HelperTables!$B$2:$B$13,MATCH(D1593,HelperTables!$A$2:$A$13,0))</f>
        <v>Dwelling-Fire (Owner-Occupied)</v>
      </c>
      <c r="H1593" s="3" t="str">
        <f t="shared" si="24"/>
        <v>300,000 to 399,999</v>
      </c>
    </row>
    <row r="1594" spans="1:8" x14ac:dyDescent="0.25">
      <c r="A1594">
        <v>2022</v>
      </c>
      <c r="B1594">
        <v>2021</v>
      </c>
      <c r="C1594" t="s">
        <v>3</v>
      </c>
      <c r="D1594" t="s">
        <v>10</v>
      </c>
      <c r="E1594">
        <v>57292204.380918302</v>
      </c>
      <c r="F1594">
        <v>44132</v>
      </c>
      <c r="G1594" s="3" t="str">
        <f>INDEX(HelperTables!$B$2:$B$13,MATCH(D1594,HelperTables!$A$2:$A$13,0))</f>
        <v>Dwelling-Fire (Owner-Occupied)</v>
      </c>
      <c r="H1594" s="3" t="str">
        <f t="shared" si="24"/>
        <v>400,000 to 499,999</v>
      </c>
    </row>
    <row r="1595" spans="1:8" x14ac:dyDescent="0.25">
      <c r="A1595">
        <v>2022</v>
      </c>
      <c r="B1595">
        <v>2021</v>
      </c>
      <c r="C1595" t="s">
        <v>53</v>
      </c>
      <c r="D1595" t="s">
        <v>10</v>
      </c>
      <c r="E1595">
        <v>224672725.77128899</v>
      </c>
      <c r="F1595">
        <v>77595</v>
      </c>
      <c r="G1595" s="3" t="str">
        <f>INDEX(HelperTables!$B$2:$B$13,MATCH(D1595,HelperTables!$A$2:$A$13,0))</f>
        <v>Dwelling-Fire (Owner-Occupied)</v>
      </c>
      <c r="H1595" s="3" t="str">
        <f t="shared" si="24"/>
        <v xml:space="preserve">500,000 and over  </v>
      </c>
    </row>
    <row r="1596" spans="1:8" x14ac:dyDescent="0.25">
      <c r="A1596">
        <v>2022</v>
      </c>
      <c r="B1596">
        <v>2020</v>
      </c>
      <c r="C1596" t="s">
        <v>63</v>
      </c>
      <c r="D1596" t="s">
        <v>11</v>
      </c>
      <c r="E1596">
        <v>22452.69</v>
      </c>
      <c r="F1596">
        <v>78</v>
      </c>
      <c r="G1596" s="3" t="str">
        <f>INDEX(HelperTables!$B$2:$B$13,MATCH(D1596,HelperTables!$A$2:$A$13,0))</f>
        <v>Dwelling-Fire (Owner-Occupied)</v>
      </c>
      <c r="H1596" s="3" t="str">
        <f t="shared" si="24"/>
        <v xml:space="preserve">49,999 and under  </v>
      </c>
    </row>
    <row r="1597" spans="1:8" x14ac:dyDescent="0.25">
      <c r="A1597">
        <v>2022</v>
      </c>
      <c r="B1597">
        <v>2020</v>
      </c>
      <c r="C1597" t="s">
        <v>52</v>
      </c>
      <c r="D1597" t="s">
        <v>11</v>
      </c>
      <c r="E1597">
        <v>118520.703333333</v>
      </c>
      <c r="F1597">
        <v>252</v>
      </c>
      <c r="G1597" s="3" t="str">
        <f>INDEX(HelperTables!$B$2:$B$13,MATCH(D1597,HelperTables!$A$2:$A$13,0))</f>
        <v>Dwelling-Fire (Owner-Occupied)</v>
      </c>
      <c r="H1597" s="3" t="str">
        <f t="shared" si="24"/>
        <v xml:space="preserve">50,000 to 74,999  </v>
      </c>
    </row>
    <row r="1598" spans="1:8" x14ac:dyDescent="0.25">
      <c r="A1598">
        <v>2022</v>
      </c>
      <c r="B1598">
        <v>2020</v>
      </c>
      <c r="C1598" t="s">
        <v>54</v>
      </c>
      <c r="D1598" t="s">
        <v>11</v>
      </c>
      <c r="E1598">
        <v>191603.3</v>
      </c>
      <c r="F1598">
        <v>324</v>
      </c>
      <c r="G1598" s="3" t="str">
        <f>INDEX(HelperTables!$B$2:$B$13,MATCH(D1598,HelperTables!$A$2:$A$13,0))</f>
        <v>Dwelling-Fire (Owner-Occupied)</v>
      </c>
      <c r="H1598" s="3" t="str">
        <f t="shared" si="24"/>
        <v xml:space="preserve">75,000 to 99,999  </v>
      </c>
    </row>
    <row r="1599" spans="1:8" x14ac:dyDescent="0.25">
      <c r="A1599">
        <v>2022</v>
      </c>
      <c r="B1599">
        <v>2020</v>
      </c>
      <c r="C1599" t="s">
        <v>4</v>
      </c>
      <c r="D1599" t="s">
        <v>11</v>
      </c>
      <c r="E1599">
        <v>499822.68797752197</v>
      </c>
      <c r="F1599">
        <v>769</v>
      </c>
      <c r="G1599" s="3" t="str">
        <f>INDEX(HelperTables!$B$2:$B$13,MATCH(D1599,HelperTables!$A$2:$A$13,0))</f>
        <v>Dwelling-Fire (Owner-Occupied)</v>
      </c>
      <c r="H1599" s="3" t="str">
        <f t="shared" si="24"/>
        <v>100,000 to 124,999</v>
      </c>
    </row>
    <row r="1600" spans="1:8" x14ac:dyDescent="0.25">
      <c r="A1600">
        <v>2022</v>
      </c>
      <c r="B1600">
        <v>2020</v>
      </c>
      <c r="C1600" t="s">
        <v>5</v>
      </c>
      <c r="D1600" t="s">
        <v>11</v>
      </c>
      <c r="E1600">
        <v>766600.01703275705</v>
      </c>
      <c r="F1600">
        <v>1096</v>
      </c>
      <c r="G1600" s="3" t="str">
        <f>INDEX(HelperTables!$B$2:$B$13,MATCH(D1600,HelperTables!$A$2:$A$13,0))</f>
        <v>Dwelling-Fire (Owner-Occupied)</v>
      </c>
      <c r="H1600" s="3" t="str">
        <f t="shared" si="24"/>
        <v>125,000 to 149,999</v>
      </c>
    </row>
    <row r="1601" spans="1:8" x14ac:dyDescent="0.25">
      <c r="A1601">
        <v>2022</v>
      </c>
      <c r="B1601">
        <v>2020</v>
      </c>
      <c r="C1601" t="s">
        <v>6</v>
      </c>
      <c r="D1601" t="s">
        <v>11</v>
      </c>
      <c r="E1601">
        <v>1417309.9478554099</v>
      </c>
      <c r="F1601">
        <v>1751</v>
      </c>
      <c r="G1601" s="3" t="str">
        <f>INDEX(HelperTables!$B$2:$B$13,MATCH(D1601,HelperTables!$A$2:$A$13,0))</f>
        <v>Dwelling-Fire (Owner-Occupied)</v>
      </c>
      <c r="H1601" s="3" t="str">
        <f t="shared" si="24"/>
        <v>150,000 to 174,999</v>
      </c>
    </row>
    <row r="1602" spans="1:8" x14ac:dyDescent="0.25">
      <c r="A1602">
        <v>2022</v>
      </c>
      <c r="B1602">
        <v>2020</v>
      </c>
      <c r="C1602" t="s">
        <v>7</v>
      </c>
      <c r="D1602" t="s">
        <v>11</v>
      </c>
      <c r="E1602">
        <v>1757343.56241439</v>
      </c>
      <c r="F1602">
        <v>2027</v>
      </c>
      <c r="G1602" s="3" t="str">
        <f>INDEX(HelperTables!$B$2:$B$13,MATCH(D1602,HelperTables!$A$2:$A$13,0))</f>
        <v>Dwelling-Fire (Owner-Occupied)</v>
      </c>
      <c r="H1602" s="3" t="str">
        <f t="shared" ref="H1602:H1665" si="25">IF(OR(LEFT(C1602,2)="25",LEFT(C1602,2)="24"),"49,999 and under",C1602)</f>
        <v>175,000 to 199,999</v>
      </c>
    </row>
    <row r="1603" spans="1:8" x14ac:dyDescent="0.25">
      <c r="A1603">
        <v>2022</v>
      </c>
      <c r="B1603">
        <v>2020</v>
      </c>
      <c r="C1603" t="s">
        <v>1</v>
      </c>
      <c r="D1603" t="s">
        <v>11</v>
      </c>
      <c r="E1603">
        <v>10929342.297979301</v>
      </c>
      <c r="F1603">
        <v>10113</v>
      </c>
      <c r="G1603" s="3" t="str">
        <f>INDEX(HelperTables!$B$2:$B$13,MATCH(D1603,HelperTables!$A$2:$A$13,0))</f>
        <v>Dwelling-Fire (Owner-Occupied)</v>
      </c>
      <c r="H1603" s="3" t="str">
        <f t="shared" si="25"/>
        <v>200,000 to 299,999</v>
      </c>
    </row>
    <row r="1604" spans="1:8" x14ac:dyDescent="0.25">
      <c r="A1604">
        <v>2022</v>
      </c>
      <c r="B1604">
        <v>2020</v>
      </c>
      <c r="C1604" t="s">
        <v>2</v>
      </c>
      <c r="D1604" t="s">
        <v>11</v>
      </c>
      <c r="E1604">
        <v>12328818.5831182</v>
      </c>
      <c r="F1604">
        <v>8849</v>
      </c>
      <c r="G1604" s="3" t="str">
        <f>INDEX(HelperTables!$B$2:$B$13,MATCH(D1604,HelperTables!$A$2:$A$13,0))</f>
        <v>Dwelling-Fire (Owner-Occupied)</v>
      </c>
      <c r="H1604" s="3" t="str">
        <f t="shared" si="25"/>
        <v>300,000 to 399,999</v>
      </c>
    </row>
    <row r="1605" spans="1:8" x14ac:dyDescent="0.25">
      <c r="A1605">
        <v>2022</v>
      </c>
      <c r="B1605">
        <v>2020</v>
      </c>
      <c r="C1605" t="s">
        <v>3</v>
      </c>
      <c r="D1605" t="s">
        <v>11</v>
      </c>
      <c r="E1605">
        <v>9274940.9559664391</v>
      </c>
      <c r="F1605">
        <v>5552</v>
      </c>
      <c r="G1605" s="3" t="str">
        <f>INDEX(HelperTables!$B$2:$B$13,MATCH(D1605,HelperTables!$A$2:$A$13,0))</f>
        <v>Dwelling-Fire (Owner-Occupied)</v>
      </c>
      <c r="H1605" s="3" t="str">
        <f t="shared" si="25"/>
        <v>400,000 to 499,999</v>
      </c>
    </row>
    <row r="1606" spans="1:8" x14ac:dyDescent="0.25">
      <c r="A1606">
        <v>2022</v>
      </c>
      <c r="B1606">
        <v>2020</v>
      </c>
      <c r="C1606" t="s">
        <v>53</v>
      </c>
      <c r="D1606" t="s">
        <v>11</v>
      </c>
      <c r="E1606">
        <v>27219912.529121902</v>
      </c>
      <c r="F1606">
        <v>9991</v>
      </c>
      <c r="G1606" s="3" t="str">
        <f>INDEX(HelperTables!$B$2:$B$13,MATCH(D1606,HelperTables!$A$2:$A$13,0))</f>
        <v>Dwelling-Fire (Owner-Occupied)</v>
      </c>
      <c r="H1606" s="3" t="str">
        <f t="shared" si="25"/>
        <v xml:space="preserve">500,000 and over  </v>
      </c>
    </row>
    <row r="1607" spans="1:8" x14ac:dyDescent="0.25">
      <c r="A1607">
        <v>2022</v>
      </c>
      <c r="B1607">
        <v>2021</v>
      </c>
      <c r="C1607" t="s">
        <v>63</v>
      </c>
      <c r="D1607" t="s">
        <v>11</v>
      </c>
      <c r="E1607">
        <v>32913.173333333303</v>
      </c>
      <c r="F1607">
        <v>78</v>
      </c>
      <c r="G1607" s="3" t="str">
        <f>INDEX(HelperTables!$B$2:$B$13,MATCH(D1607,HelperTables!$A$2:$A$13,0))</f>
        <v>Dwelling-Fire (Owner-Occupied)</v>
      </c>
      <c r="H1607" s="3" t="str">
        <f t="shared" si="25"/>
        <v xml:space="preserve">49,999 and under  </v>
      </c>
    </row>
    <row r="1608" spans="1:8" x14ac:dyDescent="0.25">
      <c r="A1608">
        <v>2022</v>
      </c>
      <c r="B1608">
        <v>2021</v>
      </c>
      <c r="C1608" t="s">
        <v>52</v>
      </c>
      <c r="D1608" t="s">
        <v>11</v>
      </c>
      <c r="E1608">
        <v>113930.3606</v>
      </c>
      <c r="F1608">
        <v>210</v>
      </c>
      <c r="G1608" s="3" t="str">
        <f>INDEX(HelperTables!$B$2:$B$13,MATCH(D1608,HelperTables!$A$2:$A$13,0))</f>
        <v>Dwelling-Fire (Owner-Occupied)</v>
      </c>
      <c r="H1608" s="3" t="str">
        <f t="shared" si="25"/>
        <v xml:space="preserve">50,000 to 74,999  </v>
      </c>
    </row>
    <row r="1609" spans="1:8" x14ac:dyDescent="0.25">
      <c r="A1609">
        <v>2022</v>
      </c>
      <c r="B1609">
        <v>2021</v>
      </c>
      <c r="C1609" t="s">
        <v>54</v>
      </c>
      <c r="D1609" t="s">
        <v>11</v>
      </c>
      <c r="E1609">
        <v>186938.63</v>
      </c>
      <c r="F1609">
        <v>262</v>
      </c>
      <c r="G1609" s="3" t="str">
        <f>INDEX(HelperTables!$B$2:$B$13,MATCH(D1609,HelperTables!$A$2:$A$13,0))</f>
        <v>Dwelling-Fire (Owner-Occupied)</v>
      </c>
      <c r="H1609" s="3" t="str">
        <f t="shared" si="25"/>
        <v xml:space="preserve">75,000 to 99,999  </v>
      </c>
    </row>
    <row r="1610" spans="1:8" x14ac:dyDescent="0.25">
      <c r="A1610">
        <v>2022</v>
      </c>
      <c r="B1610">
        <v>2021</v>
      </c>
      <c r="C1610" t="s">
        <v>4</v>
      </c>
      <c r="D1610" t="s">
        <v>11</v>
      </c>
      <c r="E1610">
        <v>453539.73722406599</v>
      </c>
      <c r="F1610">
        <v>564</v>
      </c>
      <c r="G1610" s="3" t="str">
        <f>INDEX(HelperTables!$B$2:$B$13,MATCH(D1610,HelperTables!$A$2:$A$13,0))</f>
        <v>Dwelling-Fire (Owner-Occupied)</v>
      </c>
      <c r="H1610" s="3" t="str">
        <f t="shared" si="25"/>
        <v>100,000 to 124,999</v>
      </c>
    </row>
    <row r="1611" spans="1:8" x14ac:dyDescent="0.25">
      <c r="A1611">
        <v>2022</v>
      </c>
      <c r="B1611">
        <v>2021</v>
      </c>
      <c r="C1611" t="s">
        <v>5</v>
      </c>
      <c r="D1611" t="s">
        <v>11</v>
      </c>
      <c r="E1611">
        <v>784856.62217798596</v>
      </c>
      <c r="F1611">
        <v>874</v>
      </c>
      <c r="G1611" s="3" t="str">
        <f>INDEX(HelperTables!$B$2:$B$13,MATCH(D1611,HelperTables!$A$2:$A$13,0))</f>
        <v>Dwelling-Fire (Owner-Occupied)</v>
      </c>
      <c r="H1611" s="3" t="str">
        <f t="shared" si="25"/>
        <v>125,000 to 149,999</v>
      </c>
    </row>
    <row r="1612" spans="1:8" x14ac:dyDescent="0.25">
      <c r="A1612">
        <v>2022</v>
      </c>
      <c r="B1612">
        <v>2021</v>
      </c>
      <c r="C1612" t="s">
        <v>6</v>
      </c>
      <c r="D1612" t="s">
        <v>11</v>
      </c>
      <c r="E1612">
        <v>1365132.9625373899</v>
      </c>
      <c r="F1612">
        <v>1336</v>
      </c>
      <c r="G1612" s="3" t="str">
        <f>INDEX(HelperTables!$B$2:$B$13,MATCH(D1612,HelperTables!$A$2:$A$13,0))</f>
        <v>Dwelling-Fire (Owner-Occupied)</v>
      </c>
      <c r="H1612" s="3" t="str">
        <f t="shared" si="25"/>
        <v>150,000 to 174,999</v>
      </c>
    </row>
    <row r="1613" spans="1:8" x14ac:dyDescent="0.25">
      <c r="A1613">
        <v>2022</v>
      </c>
      <c r="B1613">
        <v>2021</v>
      </c>
      <c r="C1613" t="s">
        <v>7</v>
      </c>
      <c r="D1613" t="s">
        <v>11</v>
      </c>
      <c r="E1613">
        <v>1877558.8279970901</v>
      </c>
      <c r="F1613">
        <v>1707</v>
      </c>
      <c r="G1613" s="3" t="str">
        <f>INDEX(HelperTables!$B$2:$B$13,MATCH(D1613,HelperTables!$A$2:$A$13,0))</f>
        <v>Dwelling-Fire (Owner-Occupied)</v>
      </c>
      <c r="H1613" s="3" t="str">
        <f t="shared" si="25"/>
        <v>175,000 to 199,999</v>
      </c>
    </row>
    <row r="1614" spans="1:8" x14ac:dyDescent="0.25">
      <c r="A1614">
        <v>2022</v>
      </c>
      <c r="B1614">
        <v>2021</v>
      </c>
      <c r="C1614" t="s">
        <v>1</v>
      </c>
      <c r="D1614" t="s">
        <v>11</v>
      </c>
      <c r="E1614">
        <v>12387378.7432134</v>
      </c>
      <c r="F1614">
        <v>9020</v>
      </c>
      <c r="G1614" s="3" t="str">
        <f>INDEX(HelperTables!$B$2:$B$13,MATCH(D1614,HelperTables!$A$2:$A$13,0))</f>
        <v>Dwelling-Fire (Owner-Occupied)</v>
      </c>
      <c r="H1614" s="3" t="str">
        <f t="shared" si="25"/>
        <v>200,000 to 299,999</v>
      </c>
    </row>
    <row r="1615" spans="1:8" x14ac:dyDescent="0.25">
      <c r="A1615">
        <v>2022</v>
      </c>
      <c r="B1615">
        <v>2021</v>
      </c>
      <c r="C1615" t="s">
        <v>2</v>
      </c>
      <c r="D1615" t="s">
        <v>11</v>
      </c>
      <c r="E1615">
        <v>16208404.0209263</v>
      </c>
      <c r="F1615">
        <v>9168</v>
      </c>
      <c r="G1615" s="3" t="str">
        <f>INDEX(HelperTables!$B$2:$B$13,MATCH(D1615,HelperTables!$A$2:$A$13,0))</f>
        <v>Dwelling-Fire (Owner-Occupied)</v>
      </c>
      <c r="H1615" s="3" t="str">
        <f t="shared" si="25"/>
        <v>300,000 to 399,999</v>
      </c>
    </row>
    <row r="1616" spans="1:8" x14ac:dyDescent="0.25">
      <c r="A1616">
        <v>2022</v>
      </c>
      <c r="B1616">
        <v>2021</v>
      </c>
      <c r="C1616" t="s">
        <v>3</v>
      </c>
      <c r="D1616" t="s">
        <v>11</v>
      </c>
      <c r="E1616">
        <v>13466153.2582849</v>
      </c>
      <c r="F1616">
        <v>6242</v>
      </c>
      <c r="G1616" s="3" t="str">
        <f>INDEX(HelperTables!$B$2:$B$13,MATCH(D1616,HelperTables!$A$2:$A$13,0))</f>
        <v>Dwelling-Fire (Owner-Occupied)</v>
      </c>
      <c r="H1616" s="3" t="str">
        <f t="shared" si="25"/>
        <v>400,000 to 499,999</v>
      </c>
    </row>
    <row r="1617" spans="1:8" x14ac:dyDescent="0.25">
      <c r="A1617">
        <v>2022</v>
      </c>
      <c r="B1617">
        <v>2021</v>
      </c>
      <c r="C1617" t="s">
        <v>53</v>
      </c>
      <c r="D1617" t="s">
        <v>11</v>
      </c>
      <c r="E1617">
        <v>51065622.666787803</v>
      </c>
      <c r="F1617">
        <v>13533</v>
      </c>
      <c r="G1617" s="3" t="str">
        <f>INDEX(HelperTables!$B$2:$B$13,MATCH(D1617,HelperTables!$A$2:$A$13,0))</f>
        <v>Dwelling-Fire (Owner-Occupied)</v>
      </c>
      <c r="H1617" s="3" t="str">
        <f t="shared" si="25"/>
        <v xml:space="preserve">500,000 and over  </v>
      </c>
    </row>
    <row r="1618" spans="1:8" x14ac:dyDescent="0.25">
      <c r="A1618">
        <v>2022</v>
      </c>
      <c r="B1618">
        <v>2020</v>
      </c>
      <c r="C1618" t="s">
        <v>63</v>
      </c>
      <c r="D1618" t="s">
        <v>12</v>
      </c>
      <c r="E1618">
        <v>29028</v>
      </c>
      <c r="F1618">
        <v>39</v>
      </c>
      <c r="G1618" s="3" t="str">
        <f>INDEX(HelperTables!$B$2:$B$13,MATCH(D1618,HelperTables!$A$2:$A$13,0))</f>
        <v>Dwelling-Fire (Owner-Occupied)</v>
      </c>
      <c r="H1618" s="3" t="str">
        <f t="shared" si="25"/>
        <v xml:space="preserve">49,999 and under  </v>
      </c>
    </row>
    <row r="1619" spans="1:8" x14ac:dyDescent="0.25">
      <c r="A1619">
        <v>2022</v>
      </c>
      <c r="B1619">
        <v>2020</v>
      </c>
      <c r="C1619" t="s">
        <v>52</v>
      </c>
      <c r="D1619" t="s">
        <v>12</v>
      </c>
      <c r="E1619">
        <v>2460</v>
      </c>
      <c r="F1619">
        <v>35</v>
      </c>
      <c r="G1619" s="3" t="str">
        <f>INDEX(HelperTables!$B$2:$B$13,MATCH(D1619,HelperTables!$A$2:$A$13,0))</f>
        <v>Dwelling-Fire (Owner-Occupied)</v>
      </c>
      <c r="H1619" s="3" t="str">
        <f t="shared" si="25"/>
        <v xml:space="preserve">50,000 to 74,999  </v>
      </c>
    </row>
    <row r="1620" spans="1:8" x14ac:dyDescent="0.25">
      <c r="A1620">
        <v>2022</v>
      </c>
      <c r="B1620">
        <v>2020</v>
      </c>
      <c r="C1620" t="s">
        <v>54</v>
      </c>
      <c r="D1620" t="s">
        <v>12</v>
      </c>
      <c r="E1620">
        <v>5288.7</v>
      </c>
      <c r="F1620">
        <v>47</v>
      </c>
      <c r="G1620" s="3" t="str">
        <f>INDEX(HelperTables!$B$2:$B$13,MATCH(D1620,HelperTables!$A$2:$A$13,0))</f>
        <v>Dwelling-Fire (Owner-Occupied)</v>
      </c>
      <c r="H1620" s="3" t="str">
        <f t="shared" si="25"/>
        <v xml:space="preserve">75,000 to 99,999  </v>
      </c>
    </row>
    <row r="1621" spans="1:8" x14ac:dyDescent="0.25">
      <c r="A1621">
        <v>2022</v>
      </c>
      <c r="B1621">
        <v>2020</v>
      </c>
      <c r="C1621" t="s">
        <v>4</v>
      </c>
      <c r="D1621" t="s">
        <v>12</v>
      </c>
      <c r="E1621">
        <v>13230.35</v>
      </c>
      <c r="F1621">
        <v>106</v>
      </c>
      <c r="G1621" s="3" t="str">
        <f>INDEX(HelperTables!$B$2:$B$13,MATCH(D1621,HelperTables!$A$2:$A$13,0))</f>
        <v>Dwelling-Fire (Owner-Occupied)</v>
      </c>
      <c r="H1621" s="3" t="str">
        <f t="shared" si="25"/>
        <v>100,000 to 124,999</v>
      </c>
    </row>
    <row r="1622" spans="1:8" x14ac:dyDescent="0.25">
      <c r="A1622">
        <v>2022</v>
      </c>
      <c r="B1622">
        <v>2020</v>
      </c>
      <c r="C1622" t="s">
        <v>5</v>
      </c>
      <c r="D1622" t="s">
        <v>12</v>
      </c>
      <c r="E1622">
        <v>29686.5333333333</v>
      </c>
      <c r="F1622">
        <v>228</v>
      </c>
      <c r="G1622" s="3" t="str">
        <f>INDEX(HelperTables!$B$2:$B$13,MATCH(D1622,HelperTables!$A$2:$A$13,0))</f>
        <v>Dwelling-Fire (Owner-Occupied)</v>
      </c>
      <c r="H1622" s="3" t="str">
        <f t="shared" si="25"/>
        <v>125,000 to 149,999</v>
      </c>
    </row>
    <row r="1623" spans="1:8" x14ac:dyDescent="0.25">
      <c r="A1623">
        <v>2022</v>
      </c>
      <c r="B1623">
        <v>2020</v>
      </c>
      <c r="C1623" t="s">
        <v>6</v>
      </c>
      <c r="D1623" t="s">
        <v>12</v>
      </c>
      <c r="E1623">
        <v>40584.5</v>
      </c>
      <c r="F1623">
        <v>291</v>
      </c>
      <c r="G1623" s="3" t="str">
        <f>INDEX(HelperTables!$B$2:$B$13,MATCH(D1623,HelperTables!$A$2:$A$13,0))</f>
        <v>Dwelling-Fire (Owner-Occupied)</v>
      </c>
      <c r="H1623" s="3" t="str">
        <f t="shared" si="25"/>
        <v>150,000 to 174,999</v>
      </c>
    </row>
    <row r="1624" spans="1:8" x14ac:dyDescent="0.25">
      <c r="A1624">
        <v>2022</v>
      </c>
      <c r="B1624">
        <v>2020</v>
      </c>
      <c r="C1624" t="s">
        <v>7</v>
      </c>
      <c r="D1624" t="s">
        <v>12</v>
      </c>
      <c r="E1624">
        <v>75021.100000000006</v>
      </c>
      <c r="F1624">
        <v>442</v>
      </c>
      <c r="G1624" s="3" t="str">
        <f>INDEX(HelperTables!$B$2:$B$13,MATCH(D1624,HelperTables!$A$2:$A$13,0))</f>
        <v>Dwelling-Fire (Owner-Occupied)</v>
      </c>
      <c r="H1624" s="3" t="str">
        <f t="shared" si="25"/>
        <v>175,000 to 199,999</v>
      </c>
    </row>
    <row r="1625" spans="1:8" x14ac:dyDescent="0.25">
      <c r="A1625">
        <v>2022</v>
      </c>
      <c r="B1625">
        <v>2020</v>
      </c>
      <c r="C1625" t="s">
        <v>1</v>
      </c>
      <c r="D1625" t="s">
        <v>12</v>
      </c>
      <c r="E1625">
        <v>907375.03937503602</v>
      </c>
      <c r="F1625">
        <v>4867</v>
      </c>
      <c r="G1625" s="3" t="str">
        <f>INDEX(HelperTables!$B$2:$B$13,MATCH(D1625,HelperTables!$A$2:$A$13,0))</f>
        <v>Dwelling-Fire (Owner-Occupied)</v>
      </c>
      <c r="H1625" s="3" t="str">
        <f t="shared" si="25"/>
        <v>200,000 to 299,999</v>
      </c>
    </row>
    <row r="1626" spans="1:8" x14ac:dyDescent="0.25">
      <c r="A1626">
        <v>2022</v>
      </c>
      <c r="B1626">
        <v>2020</v>
      </c>
      <c r="C1626" t="s">
        <v>2</v>
      </c>
      <c r="D1626" t="s">
        <v>12</v>
      </c>
      <c r="E1626">
        <v>1645863.83280897</v>
      </c>
      <c r="F1626">
        <v>7518</v>
      </c>
      <c r="G1626" s="3" t="str">
        <f>INDEX(HelperTables!$B$2:$B$13,MATCH(D1626,HelperTables!$A$2:$A$13,0))</f>
        <v>Dwelling-Fire (Owner-Occupied)</v>
      </c>
      <c r="H1626" s="3" t="str">
        <f t="shared" si="25"/>
        <v>300,000 to 399,999</v>
      </c>
    </row>
    <row r="1627" spans="1:8" x14ac:dyDescent="0.25">
      <c r="A1627">
        <v>2022</v>
      </c>
      <c r="B1627">
        <v>2020</v>
      </c>
      <c r="C1627" t="s">
        <v>3</v>
      </c>
      <c r="D1627" t="s">
        <v>12</v>
      </c>
      <c r="E1627">
        <v>1550694.01055162</v>
      </c>
      <c r="F1627">
        <v>6146</v>
      </c>
      <c r="G1627" s="3" t="str">
        <f>INDEX(HelperTables!$B$2:$B$13,MATCH(D1627,HelperTables!$A$2:$A$13,0))</f>
        <v>Dwelling-Fire (Owner-Occupied)</v>
      </c>
      <c r="H1627" s="3" t="str">
        <f t="shared" si="25"/>
        <v>400,000 to 499,999</v>
      </c>
    </row>
    <row r="1628" spans="1:8" x14ac:dyDescent="0.25">
      <c r="A1628">
        <v>2022</v>
      </c>
      <c r="B1628">
        <v>2020</v>
      </c>
      <c r="C1628" t="s">
        <v>53</v>
      </c>
      <c r="D1628" t="s">
        <v>12</v>
      </c>
      <c r="E1628">
        <v>6970511.59103279</v>
      </c>
      <c r="F1628">
        <v>16452</v>
      </c>
      <c r="G1628" s="3" t="str">
        <f>INDEX(HelperTables!$B$2:$B$13,MATCH(D1628,HelperTables!$A$2:$A$13,0))</f>
        <v>Dwelling-Fire (Owner-Occupied)</v>
      </c>
      <c r="H1628" s="3" t="str">
        <f t="shared" si="25"/>
        <v xml:space="preserve">500,000 and over  </v>
      </c>
    </row>
    <row r="1629" spans="1:8" x14ac:dyDescent="0.25">
      <c r="A1629">
        <v>2022</v>
      </c>
      <c r="B1629">
        <v>2021</v>
      </c>
      <c r="C1629" t="s">
        <v>63</v>
      </c>
      <c r="D1629" t="s">
        <v>12</v>
      </c>
      <c r="E1629">
        <v>32594</v>
      </c>
      <c r="F1629">
        <v>45</v>
      </c>
      <c r="G1629" s="3" t="str">
        <f>INDEX(HelperTables!$B$2:$B$13,MATCH(D1629,HelperTables!$A$2:$A$13,0))</f>
        <v>Dwelling-Fire (Owner-Occupied)</v>
      </c>
      <c r="H1629" s="3" t="str">
        <f t="shared" si="25"/>
        <v xml:space="preserve">49,999 and under  </v>
      </c>
    </row>
    <row r="1630" spans="1:8" x14ac:dyDescent="0.25">
      <c r="A1630">
        <v>2022</v>
      </c>
      <c r="B1630">
        <v>2021</v>
      </c>
      <c r="C1630" t="s">
        <v>52</v>
      </c>
      <c r="D1630" t="s">
        <v>12</v>
      </c>
      <c r="E1630">
        <v>1463</v>
      </c>
      <c r="F1630">
        <v>21</v>
      </c>
      <c r="G1630" s="3" t="str">
        <f>INDEX(HelperTables!$B$2:$B$13,MATCH(D1630,HelperTables!$A$2:$A$13,0))</f>
        <v>Dwelling-Fire (Owner-Occupied)</v>
      </c>
      <c r="H1630" s="3" t="str">
        <f t="shared" si="25"/>
        <v xml:space="preserve">50,000 to 74,999  </v>
      </c>
    </row>
    <row r="1631" spans="1:8" x14ac:dyDescent="0.25">
      <c r="A1631">
        <v>2022</v>
      </c>
      <c r="B1631">
        <v>2021</v>
      </c>
      <c r="C1631" t="s">
        <v>54</v>
      </c>
      <c r="D1631" t="s">
        <v>12</v>
      </c>
      <c r="E1631">
        <v>5295.69</v>
      </c>
      <c r="F1631">
        <v>48</v>
      </c>
      <c r="G1631" s="3" t="str">
        <f>INDEX(HelperTables!$B$2:$B$13,MATCH(D1631,HelperTables!$A$2:$A$13,0))</f>
        <v>Dwelling-Fire (Owner-Occupied)</v>
      </c>
      <c r="H1631" s="3" t="str">
        <f t="shared" si="25"/>
        <v xml:space="preserve">75,000 to 99,999  </v>
      </c>
    </row>
    <row r="1632" spans="1:8" x14ac:dyDescent="0.25">
      <c r="A1632">
        <v>2022</v>
      </c>
      <c r="B1632">
        <v>2021</v>
      </c>
      <c r="C1632" t="s">
        <v>4</v>
      </c>
      <c r="D1632" t="s">
        <v>12</v>
      </c>
      <c r="E1632">
        <v>10658</v>
      </c>
      <c r="F1632">
        <v>77</v>
      </c>
      <c r="G1632" s="3" t="str">
        <f>INDEX(HelperTables!$B$2:$B$13,MATCH(D1632,HelperTables!$A$2:$A$13,0))</f>
        <v>Dwelling-Fire (Owner-Occupied)</v>
      </c>
      <c r="H1632" s="3" t="str">
        <f t="shared" si="25"/>
        <v>100,000 to 124,999</v>
      </c>
    </row>
    <row r="1633" spans="1:8" x14ac:dyDescent="0.25">
      <c r="A1633">
        <v>2022</v>
      </c>
      <c r="B1633">
        <v>2021</v>
      </c>
      <c r="C1633" t="s">
        <v>5</v>
      </c>
      <c r="D1633" t="s">
        <v>12</v>
      </c>
      <c r="E1633">
        <v>19562.406666666699</v>
      </c>
      <c r="F1633">
        <v>131</v>
      </c>
      <c r="G1633" s="3" t="str">
        <f>INDEX(HelperTables!$B$2:$B$13,MATCH(D1633,HelperTables!$A$2:$A$13,0))</f>
        <v>Dwelling-Fire (Owner-Occupied)</v>
      </c>
      <c r="H1633" s="3" t="str">
        <f t="shared" si="25"/>
        <v>125,000 to 149,999</v>
      </c>
    </row>
    <row r="1634" spans="1:8" x14ac:dyDescent="0.25">
      <c r="A1634">
        <v>2022</v>
      </c>
      <c r="B1634">
        <v>2021</v>
      </c>
      <c r="C1634" t="s">
        <v>6</v>
      </c>
      <c r="D1634" t="s">
        <v>12</v>
      </c>
      <c r="E1634">
        <v>38074.816666666702</v>
      </c>
      <c r="F1634">
        <v>264</v>
      </c>
      <c r="G1634" s="3" t="str">
        <f>INDEX(HelperTables!$B$2:$B$13,MATCH(D1634,HelperTables!$A$2:$A$13,0))</f>
        <v>Dwelling-Fire (Owner-Occupied)</v>
      </c>
      <c r="H1634" s="3" t="str">
        <f t="shared" si="25"/>
        <v>150,000 to 174,999</v>
      </c>
    </row>
    <row r="1635" spans="1:8" x14ac:dyDescent="0.25">
      <c r="A1635">
        <v>2022</v>
      </c>
      <c r="B1635">
        <v>2021</v>
      </c>
      <c r="C1635" t="s">
        <v>7</v>
      </c>
      <c r="D1635" t="s">
        <v>12</v>
      </c>
      <c r="E1635">
        <v>55983.75</v>
      </c>
      <c r="F1635">
        <v>317</v>
      </c>
      <c r="G1635" s="3" t="str">
        <f>INDEX(HelperTables!$B$2:$B$13,MATCH(D1635,HelperTables!$A$2:$A$13,0))</f>
        <v>Dwelling-Fire (Owner-Occupied)</v>
      </c>
      <c r="H1635" s="3" t="str">
        <f t="shared" si="25"/>
        <v>175,000 to 199,999</v>
      </c>
    </row>
    <row r="1636" spans="1:8" x14ac:dyDescent="0.25">
      <c r="A1636">
        <v>2022</v>
      </c>
      <c r="B1636">
        <v>2021</v>
      </c>
      <c r="C1636" t="s">
        <v>1</v>
      </c>
      <c r="D1636" t="s">
        <v>12</v>
      </c>
      <c r="E1636">
        <v>670768.18053333298</v>
      </c>
      <c r="F1636">
        <v>3447</v>
      </c>
      <c r="G1636" s="3" t="str">
        <f>INDEX(HelperTables!$B$2:$B$13,MATCH(D1636,HelperTables!$A$2:$A$13,0))</f>
        <v>Dwelling-Fire (Owner-Occupied)</v>
      </c>
      <c r="H1636" s="3" t="str">
        <f t="shared" si="25"/>
        <v>200,000 to 299,999</v>
      </c>
    </row>
    <row r="1637" spans="1:8" x14ac:dyDescent="0.25">
      <c r="A1637">
        <v>2022</v>
      </c>
      <c r="B1637">
        <v>2021</v>
      </c>
      <c r="C1637" t="s">
        <v>2</v>
      </c>
      <c r="D1637" t="s">
        <v>12</v>
      </c>
      <c r="E1637">
        <v>1614778.2723000001</v>
      </c>
      <c r="F1637">
        <v>6814</v>
      </c>
      <c r="G1637" s="3" t="str">
        <f>INDEX(HelperTables!$B$2:$B$13,MATCH(D1637,HelperTables!$A$2:$A$13,0))</f>
        <v>Dwelling-Fire (Owner-Occupied)</v>
      </c>
      <c r="H1637" s="3" t="str">
        <f t="shared" si="25"/>
        <v>300,000 to 399,999</v>
      </c>
    </row>
    <row r="1638" spans="1:8" x14ac:dyDescent="0.25">
      <c r="A1638">
        <v>2022</v>
      </c>
      <c r="B1638">
        <v>2021</v>
      </c>
      <c r="C1638" t="s">
        <v>3</v>
      </c>
      <c r="D1638" t="s">
        <v>12</v>
      </c>
      <c r="E1638">
        <v>1678263.1726666701</v>
      </c>
      <c r="F1638">
        <v>5910</v>
      </c>
      <c r="G1638" s="3" t="str">
        <f>INDEX(HelperTables!$B$2:$B$13,MATCH(D1638,HelperTables!$A$2:$A$13,0))</f>
        <v>Dwelling-Fire (Owner-Occupied)</v>
      </c>
      <c r="H1638" s="3" t="str">
        <f t="shared" si="25"/>
        <v>400,000 to 499,999</v>
      </c>
    </row>
    <row r="1639" spans="1:8" x14ac:dyDescent="0.25">
      <c r="A1639">
        <v>2022</v>
      </c>
      <c r="B1639">
        <v>2021</v>
      </c>
      <c r="C1639" t="s">
        <v>53</v>
      </c>
      <c r="D1639" t="s">
        <v>12</v>
      </c>
      <c r="E1639">
        <v>8135111.47110001</v>
      </c>
      <c r="F1639">
        <v>17814</v>
      </c>
      <c r="G1639" s="3" t="str">
        <f>INDEX(HelperTables!$B$2:$B$13,MATCH(D1639,HelperTables!$A$2:$A$13,0))</f>
        <v>Dwelling-Fire (Owner-Occupied)</v>
      </c>
      <c r="H1639" s="3" t="str">
        <f t="shared" si="25"/>
        <v xml:space="preserve">500,000 and over  </v>
      </c>
    </row>
    <row r="1640" spans="1:8" x14ac:dyDescent="0.25">
      <c r="A1640">
        <v>2022</v>
      </c>
      <c r="B1640">
        <v>2020</v>
      </c>
      <c r="C1640" t="s">
        <v>63</v>
      </c>
      <c r="D1640">
        <v>1</v>
      </c>
      <c r="E1640">
        <v>0</v>
      </c>
      <c r="F1640">
        <v>0</v>
      </c>
      <c r="G1640" s="3" t="str">
        <f>INDEX(HelperTables!$B$2:$B$13,MATCH(D1640,HelperTables!$A$2:$A$13,0))</f>
        <v>Homeowners Multi-Peril</v>
      </c>
      <c r="H1640" s="3" t="str">
        <f t="shared" si="25"/>
        <v xml:space="preserve">49,999 and under  </v>
      </c>
    </row>
    <row r="1641" spans="1:8" x14ac:dyDescent="0.25">
      <c r="A1641">
        <v>2022</v>
      </c>
      <c r="B1641">
        <v>2020</v>
      </c>
      <c r="C1641" t="s">
        <v>52</v>
      </c>
      <c r="D1641">
        <v>1</v>
      </c>
      <c r="E1641">
        <v>0</v>
      </c>
      <c r="F1641">
        <v>0</v>
      </c>
      <c r="G1641" s="3" t="str">
        <f>INDEX(HelperTables!$B$2:$B$13,MATCH(D1641,HelperTables!$A$2:$A$13,0))</f>
        <v>Homeowners Multi-Peril</v>
      </c>
      <c r="H1641" s="3" t="str">
        <f t="shared" si="25"/>
        <v xml:space="preserve">50,000 to 74,999  </v>
      </c>
    </row>
    <row r="1642" spans="1:8" x14ac:dyDescent="0.25">
      <c r="A1642">
        <v>2022</v>
      </c>
      <c r="B1642">
        <v>2020</v>
      </c>
      <c r="C1642" t="s">
        <v>54</v>
      </c>
      <c r="D1642">
        <v>1</v>
      </c>
      <c r="E1642">
        <v>0</v>
      </c>
      <c r="F1642">
        <v>0</v>
      </c>
      <c r="G1642" s="3" t="str">
        <f>INDEX(HelperTables!$B$2:$B$13,MATCH(D1642,HelperTables!$A$2:$A$13,0))</f>
        <v>Homeowners Multi-Peril</v>
      </c>
      <c r="H1642" s="3" t="str">
        <f t="shared" si="25"/>
        <v xml:space="preserve">75,000 to 99,999  </v>
      </c>
    </row>
    <row r="1643" spans="1:8" x14ac:dyDescent="0.25">
      <c r="A1643">
        <v>2022</v>
      </c>
      <c r="B1643">
        <v>2020</v>
      </c>
      <c r="C1643" t="s">
        <v>4</v>
      </c>
      <c r="D1643">
        <v>1</v>
      </c>
      <c r="E1643">
        <v>902</v>
      </c>
      <c r="F1643">
        <v>1</v>
      </c>
      <c r="G1643" s="3" t="str">
        <f>INDEX(HelperTables!$B$2:$B$13,MATCH(D1643,HelperTables!$A$2:$A$13,0))</f>
        <v>Homeowners Multi-Peril</v>
      </c>
      <c r="H1643" s="3" t="str">
        <f t="shared" si="25"/>
        <v>100,000 to 124,999</v>
      </c>
    </row>
    <row r="1644" spans="1:8" x14ac:dyDescent="0.25">
      <c r="A1644">
        <v>2022</v>
      </c>
      <c r="B1644">
        <v>2020</v>
      </c>
      <c r="C1644" t="s">
        <v>5</v>
      </c>
      <c r="D1644">
        <v>1</v>
      </c>
      <c r="E1644">
        <v>0</v>
      </c>
      <c r="F1644">
        <v>0</v>
      </c>
      <c r="G1644" s="3" t="str">
        <f>INDEX(HelperTables!$B$2:$B$13,MATCH(D1644,HelperTables!$A$2:$A$13,0))</f>
        <v>Homeowners Multi-Peril</v>
      </c>
      <c r="H1644" s="3" t="str">
        <f t="shared" si="25"/>
        <v>125,000 to 149,999</v>
      </c>
    </row>
    <row r="1645" spans="1:8" x14ac:dyDescent="0.25">
      <c r="A1645">
        <v>2022</v>
      </c>
      <c r="B1645">
        <v>2020</v>
      </c>
      <c r="C1645" t="s">
        <v>6</v>
      </c>
      <c r="D1645">
        <v>1</v>
      </c>
      <c r="E1645">
        <v>0</v>
      </c>
      <c r="F1645">
        <v>0</v>
      </c>
      <c r="G1645" s="3" t="str">
        <f>INDEX(HelperTables!$B$2:$B$13,MATCH(D1645,HelperTables!$A$2:$A$13,0))</f>
        <v>Homeowners Multi-Peril</v>
      </c>
      <c r="H1645" s="3" t="str">
        <f t="shared" si="25"/>
        <v>150,000 to 174,999</v>
      </c>
    </row>
    <row r="1646" spans="1:8" x14ac:dyDescent="0.25">
      <c r="A1646">
        <v>2022</v>
      </c>
      <c r="B1646">
        <v>2020</v>
      </c>
      <c r="C1646" t="s">
        <v>7</v>
      </c>
      <c r="D1646">
        <v>1</v>
      </c>
      <c r="E1646">
        <v>0</v>
      </c>
      <c r="F1646">
        <v>0</v>
      </c>
      <c r="G1646" s="3" t="str">
        <f>INDEX(HelperTables!$B$2:$B$13,MATCH(D1646,HelperTables!$A$2:$A$13,0))</f>
        <v>Homeowners Multi-Peril</v>
      </c>
      <c r="H1646" s="3" t="str">
        <f t="shared" si="25"/>
        <v>175,000 to 199,999</v>
      </c>
    </row>
    <row r="1647" spans="1:8" x14ac:dyDescent="0.25">
      <c r="A1647">
        <v>2022</v>
      </c>
      <c r="B1647">
        <v>2020</v>
      </c>
      <c r="C1647" t="s">
        <v>1</v>
      </c>
      <c r="D1647">
        <v>1</v>
      </c>
      <c r="E1647">
        <v>0</v>
      </c>
      <c r="F1647">
        <v>0</v>
      </c>
      <c r="G1647" s="3" t="str">
        <f>INDEX(HelperTables!$B$2:$B$13,MATCH(D1647,HelperTables!$A$2:$A$13,0))</f>
        <v>Homeowners Multi-Peril</v>
      </c>
      <c r="H1647" s="3" t="str">
        <f t="shared" si="25"/>
        <v>200,000 to 299,999</v>
      </c>
    </row>
    <row r="1648" spans="1:8" x14ac:dyDescent="0.25">
      <c r="A1648">
        <v>2022</v>
      </c>
      <c r="B1648">
        <v>2020</v>
      </c>
      <c r="C1648" t="s">
        <v>2</v>
      </c>
      <c r="D1648">
        <v>1</v>
      </c>
      <c r="E1648">
        <v>1752</v>
      </c>
      <c r="F1648">
        <v>2</v>
      </c>
      <c r="G1648" s="3" t="str">
        <f>INDEX(HelperTables!$B$2:$B$13,MATCH(D1648,HelperTables!$A$2:$A$13,0))</f>
        <v>Homeowners Multi-Peril</v>
      </c>
      <c r="H1648" s="3" t="str">
        <f t="shared" si="25"/>
        <v>300,000 to 399,999</v>
      </c>
    </row>
    <row r="1649" spans="1:8" x14ac:dyDescent="0.25">
      <c r="A1649">
        <v>2022</v>
      </c>
      <c r="B1649">
        <v>2020</v>
      </c>
      <c r="C1649" t="s">
        <v>3</v>
      </c>
      <c r="D1649">
        <v>1</v>
      </c>
      <c r="E1649">
        <v>2600</v>
      </c>
      <c r="F1649">
        <v>3</v>
      </c>
      <c r="G1649" s="3" t="str">
        <f>INDEX(HelperTables!$B$2:$B$13,MATCH(D1649,HelperTables!$A$2:$A$13,0))</f>
        <v>Homeowners Multi-Peril</v>
      </c>
      <c r="H1649" s="3" t="str">
        <f t="shared" si="25"/>
        <v>400,000 to 499,999</v>
      </c>
    </row>
    <row r="1650" spans="1:8" x14ac:dyDescent="0.25">
      <c r="A1650">
        <v>2022</v>
      </c>
      <c r="B1650">
        <v>2020</v>
      </c>
      <c r="C1650" t="s">
        <v>53</v>
      </c>
      <c r="D1650">
        <v>1</v>
      </c>
      <c r="E1650">
        <v>2251</v>
      </c>
      <c r="F1650">
        <v>2</v>
      </c>
      <c r="G1650" s="3" t="str">
        <f>INDEX(HelperTables!$B$2:$B$13,MATCH(D1650,HelperTables!$A$2:$A$13,0))</f>
        <v>Homeowners Multi-Peril</v>
      </c>
      <c r="H1650" s="3" t="str">
        <f t="shared" si="25"/>
        <v xml:space="preserve">500,000 and over  </v>
      </c>
    </row>
    <row r="1651" spans="1:8" x14ac:dyDescent="0.25">
      <c r="A1651">
        <v>2022</v>
      </c>
      <c r="B1651">
        <v>2021</v>
      </c>
      <c r="C1651" t="s">
        <v>63</v>
      </c>
      <c r="D1651">
        <v>1</v>
      </c>
      <c r="E1651">
        <v>0</v>
      </c>
      <c r="F1651">
        <v>0</v>
      </c>
      <c r="G1651" s="3" t="str">
        <f>INDEX(HelperTables!$B$2:$B$13,MATCH(D1651,HelperTables!$A$2:$A$13,0))</f>
        <v>Homeowners Multi-Peril</v>
      </c>
      <c r="H1651" s="3" t="str">
        <f t="shared" si="25"/>
        <v xml:space="preserve">49,999 and under  </v>
      </c>
    </row>
    <row r="1652" spans="1:8" x14ac:dyDescent="0.25">
      <c r="A1652">
        <v>2022</v>
      </c>
      <c r="B1652">
        <v>2021</v>
      </c>
      <c r="C1652" t="s">
        <v>52</v>
      </c>
      <c r="D1652">
        <v>1</v>
      </c>
      <c r="E1652">
        <v>0</v>
      </c>
      <c r="F1652">
        <v>0</v>
      </c>
      <c r="G1652" s="3" t="str">
        <f>INDEX(HelperTables!$B$2:$B$13,MATCH(D1652,HelperTables!$A$2:$A$13,0))</f>
        <v>Homeowners Multi-Peril</v>
      </c>
      <c r="H1652" s="3" t="str">
        <f t="shared" si="25"/>
        <v xml:space="preserve">50,000 to 74,999  </v>
      </c>
    </row>
    <row r="1653" spans="1:8" x14ac:dyDescent="0.25">
      <c r="A1653">
        <v>2022</v>
      </c>
      <c r="B1653">
        <v>2021</v>
      </c>
      <c r="C1653" t="s">
        <v>54</v>
      </c>
      <c r="D1653">
        <v>1</v>
      </c>
      <c r="E1653">
        <v>0</v>
      </c>
      <c r="F1653">
        <v>0</v>
      </c>
      <c r="G1653" s="3" t="str">
        <f>INDEX(HelperTables!$B$2:$B$13,MATCH(D1653,HelperTables!$A$2:$A$13,0))</f>
        <v>Homeowners Multi-Peril</v>
      </c>
      <c r="H1653" s="3" t="str">
        <f t="shared" si="25"/>
        <v xml:space="preserve">75,000 to 99,999  </v>
      </c>
    </row>
    <row r="1654" spans="1:8" x14ac:dyDescent="0.25">
      <c r="A1654">
        <v>2022</v>
      </c>
      <c r="B1654">
        <v>2021</v>
      </c>
      <c r="C1654" t="s">
        <v>4</v>
      </c>
      <c r="D1654">
        <v>1</v>
      </c>
      <c r="E1654">
        <v>54</v>
      </c>
      <c r="F1654">
        <v>0</v>
      </c>
      <c r="G1654" s="3" t="str">
        <f>INDEX(HelperTables!$B$2:$B$13,MATCH(D1654,HelperTables!$A$2:$A$13,0))</f>
        <v>Homeowners Multi-Peril</v>
      </c>
      <c r="H1654" s="3" t="str">
        <f t="shared" si="25"/>
        <v>100,000 to 124,999</v>
      </c>
    </row>
    <row r="1655" spans="1:8" x14ac:dyDescent="0.25">
      <c r="A1655">
        <v>2022</v>
      </c>
      <c r="B1655">
        <v>2021</v>
      </c>
      <c r="C1655" t="s">
        <v>5</v>
      </c>
      <c r="D1655">
        <v>1</v>
      </c>
      <c r="E1655">
        <v>0</v>
      </c>
      <c r="F1655">
        <v>0</v>
      </c>
      <c r="G1655" s="3" t="str">
        <f>INDEX(HelperTables!$B$2:$B$13,MATCH(D1655,HelperTables!$A$2:$A$13,0))</f>
        <v>Homeowners Multi-Peril</v>
      </c>
      <c r="H1655" s="3" t="str">
        <f t="shared" si="25"/>
        <v>125,000 to 149,999</v>
      </c>
    </row>
    <row r="1656" spans="1:8" x14ac:dyDescent="0.25">
      <c r="A1656">
        <v>2022</v>
      </c>
      <c r="B1656">
        <v>2021</v>
      </c>
      <c r="C1656" t="s">
        <v>6</v>
      </c>
      <c r="D1656">
        <v>1</v>
      </c>
      <c r="E1656">
        <v>0</v>
      </c>
      <c r="F1656">
        <v>0</v>
      </c>
      <c r="G1656" s="3" t="str">
        <f>INDEX(HelperTables!$B$2:$B$13,MATCH(D1656,HelperTables!$A$2:$A$13,0))</f>
        <v>Homeowners Multi-Peril</v>
      </c>
      <c r="H1656" s="3" t="str">
        <f t="shared" si="25"/>
        <v>150,000 to 174,999</v>
      </c>
    </row>
    <row r="1657" spans="1:8" x14ac:dyDescent="0.25">
      <c r="A1657">
        <v>2022</v>
      </c>
      <c r="B1657">
        <v>2021</v>
      </c>
      <c r="C1657" t="s">
        <v>7</v>
      </c>
      <c r="D1657">
        <v>1</v>
      </c>
      <c r="E1657">
        <v>0</v>
      </c>
      <c r="F1657">
        <v>0</v>
      </c>
      <c r="G1657" s="3" t="str">
        <f>INDEX(HelperTables!$B$2:$B$13,MATCH(D1657,HelperTables!$A$2:$A$13,0))</f>
        <v>Homeowners Multi-Peril</v>
      </c>
      <c r="H1657" s="3" t="str">
        <f t="shared" si="25"/>
        <v>175,000 to 199,999</v>
      </c>
    </row>
    <row r="1658" spans="1:8" x14ac:dyDescent="0.25">
      <c r="A1658">
        <v>2022</v>
      </c>
      <c r="B1658">
        <v>2021</v>
      </c>
      <c r="C1658" t="s">
        <v>1</v>
      </c>
      <c r="D1658">
        <v>1</v>
      </c>
      <c r="E1658">
        <v>0</v>
      </c>
      <c r="F1658">
        <v>0</v>
      </c>
      <c r="G1658" s="3" t="str">
        <f>INDEX(HelperTables!$B$2:$B$13,MATCH(D1658,HelperTables!$A$2:$A$13,0))</f>
        <v>Homeowners Multi-Peril</v>
      </c>
      <c r="H1658" s="3" t="str">
        <f t="shared" si="25"/>
        <v>200,000 to 299,999</v>
      </c>
    </row>
    <row r="1659" spans="1:8" x14ac:dyDescent="0.25">
      <c r="A1659">
        <v>2022</v>
      </c>
      <c r="B1659">
        <v>2021</v>
      </c>
      <c r="C1659" t="s">
        <v>2</v>
      </c>
      <c r="D1659">
        <v>1</v>
      </c>
      <c r="E1659">
        <v>1251</v>
      </c>
      <c r="F1659">
        <v>2</v>
      </c>
      <c r="G1659" s="3" t="str">
        <f>INDEX(HelperTables!$B$2:$B$13,MATCH(D1659,HelperTables!$A$2:$A$13,0))</f>
        <v>Homeowners Multi-Peril</v>
      </c>
      <c r="H1659" s="3" t="str">
        <f t="shared" si="25"/>
        <v>300,000 to 399,999</v>
      </c>
    </row>
    <row r="1660" spans="1:8" x14ac:dyDescent="0.25">
      <c r="A1660">
        <v>2022</v>
      </c>
      <c r="B1660">
        <v>2021</v>
      </c>
      <c r="C1660" t="s">
        <v>3</v>
      </c>
      <c r="D1660">
        <v>1</v>
      </c>
      <c r="E1660">
        <v>1390</v>
      </c>
      <c r="F1660">
        <v>2</v>
      </c>
      <c r="G1660" s="3" t="str">
        <f>INDEX(HelperTables!$B$2:$B$13,MATCH(D1660,HelperTables!$A$2:$A$13,0))</f>
        <v>Homeowners Multi-Peril</v>
      </c>
      <c r="H1660" s="3" t="str">
        <f t="shared" si="25"/>
        <v>400,000 to 499,999</v>
      </c>
    </row>
    <row r="1661" spans="1:8" x14ac:dyDescent="0.25">
      <c r="A1661">
        <v>2022</v>
      </c>
      <c r="B1661">
        <v>2021</v>
      </c>
      <c r="C1661" t="s">
        <v>53</v>
      </c>
      <c r="D1661">
        <v>1</v>
      </c>
      <c r="E1661">
        <v>3404</v>
      </c>
      <c r="F1661">
        <v>3</v>
      </c>
      <c r="G1661" s="3" t="str">
        <f>INDEX(HelperTables!$B$2:$B$13,MATCH(D1661,HelperTables!$A$2:$A$13,0))</f>
        <v>Homeowners Multi-Peril</v>
      </c>
      <c r="H1661" s="3" t="str">
        <f t="shared" si="25"/>
        <v xml:space="preserve">500,000 and over  </v>
      </c>
    </row>
    <row r="1662" spans="1:8" x14ac:dyDescent="0.25">
      <c r="A1662">
        <v>2022</v>
      </c>
      <c r="B1662">
        <v>2020</v>
      </c>
      <c r="C1662" t="s">
        <v>63</v>
      </c>
      <c r="D1662">
        <v>2</v>
      </c>
      <c r="E1662">
        <v>0</v>
      </c>
      <c r="F1662">
        <v>0</v>
      </c>
      <c r="G1662" s="3" t="str">
        <f>INDEX(HelperTables!$B$2:$B$13,MATCH(D1662,HelperTables!$A$2:$A$13,0))</f>
        <v>Homeowners Multi-Peril</v>
      </c>
      <c r="H1662" s="3" t="str">
        <f t="shared" si="25"/>
        <v xml:space="preserve">49,999 and under  </v>
      </c>
    </row>
    <row r="1663" spans="1:8" x14ac:dyDescent="0.25">
      <c r="A1663">
        <v>2022</v>
      </c>
      <c r="B1663">
        <v>2020</v>
      </c>
      <c r="C1663" t="s">
        <v>52</v>
      </c>
      <c r="D1663">
        <v>2</v>
      </c>
      <c r="E1663">
        <v>0</v>
      </c>
      <c r="F1663">
        <v>0</v>
      </c>
      <c r="G1663" s="3" t="str">
        <f>INDEX(HelperTables!$B$2:$B$13,MATCH(D1663,HelperTables!$A$2:$A$13,0))</f>
        <v>Homeowners Multi-Peril</v>
      </c>
      <c r="H1663" s="3" t="str">
        <f t="shared" si="25"/>
        <v xml:space="preserve">50,000 to 74,999  </v>
      </c>
    </row>
    <row r="1664" spans="1:8" x14ac:dyDescent="0.25">
      <c r="A1664">
        <v>2022</v>
      </c>
      <c r="B1664">
        <v>2020</v>
      </c>
      <c r="C1664" t="s">
        <v>54</v>
      </c>
      <c r="D1664">
        <v>2</v>
      </c>
      <c r="E1664">
        <v>0</v>
      </c>
      <c r="F1664">
        <v>0</v>
      </c>
      <c r="G1664" s="3" t="str">
        <f>INDEX(HelperTables!$B$2:$B$13,MATCH(D1664,HelperTables!$A$2:$A$13,0))</f>
        <v>Homeowners Multi-Peril</v>
      </c>
      <c r="H1664" s="3" t="str">
        <f t="shared" si="25"/>
        <v xml:space="preserve">75,000 to 99,999  </v>
      </c>
    </row>
    <row r="1665" spans="1:8" x14ac:dyDescent="0.25">
      <c r="A1665">
        <v>2022</v>
      </c>
      <c r="B1665">
        <v>2020</v>
      </c>
      <c r="C1665" t="s">
        <v>4</v>
      </c>
      <c r="D1665">
        <v>2</v>
      </c>
      <c r="E1665">
        <v>0</v>
      </c>
      <c r="F1665">
        <v>0</v>
      </c>
      <c r="G1665" s="3" t="str">
        <f>INDEX(HelperTables!$B$2:$B$13,MATCH(D1665,HelperTables!$A$2:$A$13,0))</f>
        <v>Homeowners Multi-Peril</v>
      </c>
      <c r="H1665" s="3" t="str">
        <f t="shared" si="25"/>
        <v>100,000 to 124,999</v>
      </c>
    </row>
    <row r="1666" spans="1:8" x14ac:dyDescent="0.25">
      <c r="A1666">
        <v>2022</v>
      </c>
      <c r="B1666">
        <v>2020</v>
      </c>
      <c r="C1666" t="s">
        <v>5</v>
      </c>
      <c r="D1666">
        <v>2</v>
      </c>
      <c r="E1666">
        <v>0</v>
      </c>
      <c r="F1666">
        <v>0</v>
      </c>
      <c r="G1666" s="3" t="str">
        <f>INDEX(HelperTables!$B$2:$B$13,MATCH(D1666,HelperTables!$A$2:$A$13,0))</f>
        <v>Homeowners Multi-Peril</v>
      </c>
      <c r="H1666" s="3" t="str">
        <f t="shared" ref="H1666:H1729" si="26">IF(OR(LEFT(C1666,2)="25",LEFT(C1666,2)="24"),"49,999 and under",C1666)</f>
        <v>125,000 to 149,999</v>
      </c>
    </row>
    <row r="1667" spans="1:8" x14ac:dyDescent="0.25">
      <c r="A1667">
        <v>2022</v>
      </c>
      <c r="B1667">
        <v>2020</v>
      </c>
      <c r="C1667" t="s">
        <v>6</v>
      </c>
      <c r="D1667">
        <v>2</v>
      </c>
      <c r="E1667">
        <v>2013</v>
      </c>
      <c r="F1667">
        <v>5</v>
      </c>
      <c r="G1667" s="3" t="str">
        <f>INDEX(HelperTables!$B$2:$B$13,MATCH(D1667,HelperTables!$A$2:$A$13,0))</f>
        <v>Homeowners Multi-Peril</v>
      </c>
      <c r="H1667" s="3" t="str">
        <f t="shared" si="26"/>
        <v>150,000 to 174,999</v>
      </c>
    </row>
    <row r="1668" spans="1:8" x14ac:dyDescent="0.25">
      <c r="A1668">
        <v>2022</v>
      </c>
      <c r="B1668">
        <v>2020</v>
      </c>
      <c r="C1668" t="s">
        <v>7</v>
      </c>
      <c r="D1668">
        <v>2</v>
      </c>
      <c r="E1668">
        <v>1733</v>
      </c>
      <c r="F1668">
        <v>3</v>
      </c>
      <c r="G1668" s="3" t="str">
        <f>INDEX(HelperTables!$B$2:$B$13,MATCH(D1668,HelperTables!$A$2:$A$13,0))</f>
        <v>Homeowners Multi-Peril</v>
      </c>
      <c r="H1668" s="3" t="str">
        <f t="shared" si="26"/>
        <v>175,000 to 199,999</v>
      </c>
    </row>
    <row r="1669" spans="1:8" x14ac:dyDescent="0.25">
      <c r="A1669">
        <v>2022</v>
      </c>
      <c r="B1669">
        <v>2020</v>
      </c>
      <c r="C1669" t="s">
        <v>1</v>
      </c>
      <c r="D1669">
        <v>2</v>
      </c>
      <c r="E1669">
        <v>21349</v>
      </c>
      <c r="F1669">
        <v>33</v>
      </c>
      <c r="G1669" s="3" t="str">
        <f>INDEX(HelperTables!$B$2:$B$13,MATCH(D1669,HelperTables!$A$2:$A$13,0))</f>
        <v>Homeowners Multi-Peril</v>
      </c>
      <c r="H1669" s="3" t="str">
        <f t="shared" si="26"/>
        <v>200,000 to 299,999</v>
      </c>
    </row>
    <row r="1670" spans="1:8" x14ac:dyDescent="0.25">
      <c r="A1670">
        <v>2022</v>
      </c>
      <c r="B1670">
        <v>2020</v>
      </c>
      <c r="C1670" t="s">
        <v>2</v>
      </c>
      <c r="D1670">
        <v>2</v>
      </c>
      <c r="E1670">
        <v>39492</v>
      </c>
      <c r="F1670">
        <v>53</v>
      </c>
      <c r="G1670" s="3" t="str">
        <f>INDEX(HelperTables!$B$2:$B$13,MATCH(D1670,HelperTables!$A$2:$A$13,0))</f>
        <v>Homeowners Multi-Peril</v>
      </c>
      <c r="H1670" s="3" t="str">
        <f t="shared" si="26"/>
        <v>300,000 to 399,999</v>
      </c>
    </row>
    <row r="1671" spans="1:8" x14ac:dyDescent="0.25">
      <c r="A1671">
        <v>2022</v>
      </c>
      <c r="B1671">
        <v>2020</v>
      </c>
      <c r="C1671" t="s">
        <v>3</v>
      </c>
      <c r="D1671">
        <v>2</v>
      </c>
      <c r="E1671">
        <v>19807</v>
      </c>
      <c r="F1671">
        <v>23</v>
      </c>
      <c r="G1671" s="3" t="str">
        <f>INDEX(HelperTables!$B$2:$B$13,MATCH(D1671,HelperTables!$A$2:$A$13,0))</f>
        <v>Homeowners Multi-Peril</v>
      </c>
      <c r="H1671" s="3" t="str">
        <f t="shared" si="26"/>
        <v>400,000 to 499,999</v>
      </c>
    </row>
    <row r="1672" spans="1:8" x14ac:dyDescent="0.25">
      <c r="A1672">
        <v>2022</v>
      </c>
      <c r="B1672">
        <v>2020</v>
      </c>
      <c r="C1672" t="s">
        <v>53</v>
      </c>
      <c r="D1672">
        <v>2</v>
      </c>
      <c r="E1672">
        <v>53786</v>
      </c>
      <c r="F1672">
        <v>36</v>
      </c>
      <c r="G1672" s="3" t="str">
        <f>INDEX(HelperTables!$B$2:$B$13,MATCH(D1672,HelperTables!$A$2:$A$13,0))</f>
        <v>Homeowners Multi-Peril</v>
      </c>
      <c r="H1672" s="3" t="str">
        <f t="shared" si="26"/>
        <v xml:space="preserve">500,000 and over  </v>
      </c>
    </row>
    <row r="1673" spans="1:8" x14ac:dyDescent="0.25">
      <c r="A1673">
        <v>2022</v>
      </c>
      <c r="B1673">
        <v>2021</v>
      </c>
      <c r="C1673" t="s">
        <v>63</v>
      </c>
      <c r="D1673">
        <v>2</v>
      </c>
      <c r="E1673">
        <v>0</v>
      </c>
      <c r="F1673">
        <v>0</v>
      </c>
      <c r="G1673" s="3" t="str">
        <f>INDEX(HelperTables!$B$2:$B$13,MATCH(D1673,HelperTables!$A$2:$A$13,0))</f>
        <v>Homeowners Multi-Peril</v>
      </c>
      <c r="H1673" s="3" t="str">
        <f t="shared" si="26"/>
        <v xml:space="preserve">49,999 and under  </v>
      </c>
    </row>
    <row r="1674" spans="1:8" x14ac:dyDescent="0.25">
      <c r="A1674">
        <v>2022</v>
      </c>
      <c r="B1674">
        <v>2021</v>
      </c>
      <c r="C1674" t="s">
        <v>52</v>
      </c>
      <c r="D1674">
        <v>2</v>
      </c>
      <c r="E1674">
        <v>0</v>
      </c>
      <c r="F1674">
        <v>0</v>
      </c>
      <c r="G1674" s="3" t="str">
        <f>INDEX(HelperTables!$B$2:$B$13,MATCH(D1674,HelperTables!$A$2:$A$13,0))</f>
        <v>Homeowners Multi-Peril</v>
      </c>
      <c r="H1674" s="3" t="str">
        <f t="shared" si="26"/>
        <v xml:space="preserve">50,000 to 74,999  </v>
      </c>
    </row>
    <row r="1675" spans="1:8" x14ac:dyDescent="0.25">
      <c r="A1675">
        <v>2022</v>
      </c>
      <c r="B1675">
        <v>2021</v>
      </c>
      <c r="C1675" t="s">
        <v>54</v>
      </c>
      <c r="D1675">
        <v>2</v>
      </c>
      <c r="E1675">
        <v>0</v>
      </c>
      <c r="F1675">
        <v>0</v>
      </c>
      <c r="G1675" s="3" t="str">
        <f>INDEX(HelperTables!$B$2:$B$13,MATCH(D1675,HelperTables!$A$2:$A$13,0))</f>
        <v>Homeowners Multi-Peril</v>
      </c>
      <c r="H1675" s="3" t="str">
        <f t="shared" si="26"/>
        <v xml:space="preserve">75,000 to 99,999  </v>
      </c>
    </row>
    <row r="1676" spans="1:8" x14ac:dyDescent="0.25">
      <c r="A1676">
        <v>2022</v>
      </c>
      <c r="B1676">
        <v>2021</v>
      </c>
      <c r="C1676" t="s">
        <v>4</v>
      </c>
      <c r="D1676">
        <v>2</v>
      </c>
      <c r="E1676">
        <v>0</v>
      </c>
      <c r="F1676">
        <v>0</v>
      </c>
      <c r="G1676" s="3" t="str">
        <f>INDEX(HelperTables!$B$2:$B$13,MATCH(D1676,HelperTables!$A$2:$A$13,0))</f>
        <v>Homeowners Multi-Peril</v>
      </c>
      <c r="H1676" s="3" t="str">
        <f t="shared" si="26"/>
        <v>100,000 to 124,999</v>
      </c>
    </row>
    <row r="1677" spans="1:8" x14ac:dyDescent="0.25">
      <c r="A1677">
        <v>2022</v>
      </c>
      <c r="B1677">
        <v>2021</v>
      </c>
      <c r="C1677" t="s">
        <v>5</v>
      </c>
      <c r="D1677">
        <v>2</v>
      </c>
      <c r="E1677">
        <v>335</v>
      </c>
      <c r="F1677">
        <v>1</v>
      </c>
      <c r="G1677" s="3" t="str">
        <f>INDEX(HelperTables!$B$2:$B$13,MATCH(D1677,HelperTables!$A$2:$A$13,0))</f>
        <v>Homeowners Multi-Peril</v>
      </c>
      <c r="H1677" s="3" t="str">
        <f t="shared" si="26"/>
        <v>125,000 to 149,999</v>
      </c>
    </row>
    <row r="1678" spans="1:8" x14ac:dyDescent="0.25">
      <c r="A1678">
        <v>2022</v>
      </c>
      <c r="B1678">
        <v>2021</v>
      </c>
      <c r="C1678" t="s">
        <v>6</v>
      </c>
      <c r="D1678">
        <v>2</v>
      </c>
      <c r="E1678">
        <v>-150</v>
      </c>
      <c r="F1678">
        <v>-2</v>
      </c>
      <c r="G1678" s="3" t="str">
        <f>INDEX(HelperTables!$B$2:$B$13,MATCH(D1678,HelperTables!$A$2:$A$13,0))</f>
        <v>Homeowners Multi-Peril</v>
      </c>
      <c r="H1678" s="3" t="str">
        <f t="shared" si="26"/>
        <v>150,000 to 174,999</v>
      </c>
    </row>
    <row r="1679" spans="1:8" x14ac:dyDescent="0.25">
      <c r="A1679">
        <v>2022</v>
      </c>
      <c r="B1679">
        <v>2021</v>
      </c>
      <c r="C1679" t="s">
        <v>7</v>
      </c>
      <c r="D1679">
        <v>2</v>
      </c>
      <c r="E1679">
        <v>3402</v>
      </c>
      <c r="F1679">
        <v>6</v>
      </c>
      <c r="G1679" s="3" t="str">
        <f>INDEX(HelperTables!$B$2:$B$13,MATCH(D1679,HelperTables!$A$2:$A$13,0))</f>
        <v>Homeowners Multi-Peril</v>
      </c>
      <c r="H1679" s="3" t="str">
        <f t="shared" si="26"/>
        <v>175,000 to 199,999</v>
      </c>
    </row>
    <row r="1680" spans="1:8" x14ac:dyDescent="0.25">
      <c r="A1680">
        <v>2022</v>
      </c>
      <c r="B1680">
        <v>2021</v>
      </c>
      <c r="C1680" t="s">
        <v>1</v>
      </c>
      <c r="D1680">
        <v>2</v>
      </c>
      <c r="E1680">
        <v>38616</v>
      </c>
      <c r="F1680">
        <v>59</v>
      </c>
      <c r="G1680" s="3" t="str">
        <f>INDEX(HelperTables!$B$2:$B$13,MATCH(D1680,HelperTables!$A$2:$A$13,0))</f>
        <v>Homeowners Multi-Peril</v>
      </c>
      <c r="H1680" s="3" t="str">
        <f t="shared" si="26"/>
        <v>200,000 to 299,999</v>
      </c>
    </row>
    <row r="1681" spans="1:8" x14ac:dyDescent="0.25">
      <c r="A1681">
        <v>2022</v>
      </c>
      <c r="B1681">
        <v>2021</v>
      </c>
      <c r="C1681" t="s">
        <v>2</v>
      </c>
      <c r="D1681">
        <v>2</v>
      </c>
      <c r="E1681">
        <v>84896</v>
      </c>
      <c r="F1681">
        <v>107</v>
      </c>
      <c r="G1681" s="3" t="str">
        <f>INDEX(HelperTables!$B$2:$B$13,MATCH(D1681,HelperTables!$A$2:$A$13,0))</f>
        <v>Homeowners Multi-Peril</v>
      </c>
      <c r="H1681" s="3" t="str">
        <f t="shared" si="26"/>
        <v>300,000 to 399,999</v>
      </c>
    </row>
    <row r="1682" spans="1:8" x14ac:dyDescent="0.25">
      <c r="A1682">
        <v>2022</v>
      </c>
      <c r="B1682">
        <v>2021</v>
      </c>
      <c r="C1682" t="s">
        <v>3</v>
      </c>
      <c r="D1682">
        <v>2</v>
      </c>
      <c r="E1682">
        <v>61301</v>
      </c>
      <c r="F1682">
        <v>69</v>
      </c>
      <c r="G1682" s="3" t="str">
        <f>INDEX(HelperTables!$B$2:$B$13,MATCH(D1682,HelperTables!$A$2:$A$13,0))</f>
        <v>Homeowners Multi-Peril</v>
      </c>
      <c r="H1682" s="3" t="str">
        <f t="shared" si="26"/>
        <v>400,000 to 499,999</v>
      </c>
    </row>
    <row r="1683" spans="1:8" x14ac:dyDescent="0.25">
      <c r="A1683">
        <v>2022</v>
      </c>
      <c r="B1683">
        <v>2021</v>
      </c>
      <c r="C1683" t="s">
        <v>53</v>
      </c>
      <c r="D1683">
        <v>2</v>
      </c>
      <c r="E1683">
        <v>122271</v>
      </c>
      <c r="F1683">
        <v>87</v>
      </c>
      <c r="G1683" s="3" t="str">
        <f>INDEX(HelperTables!$B$2:$B$13,MATCH(D1683,HelperTables!$A$2:$A$13,0))</f>
        <v>Homeowners Multi-Peril</v>
      </c>
      <c r="H1683" s="3" t="str">
        <f t="shared" si="26"/>
        <v xml:space="preserve">500,000 and over  </v>
      </c>
    </row>
    <row r="1684" spans="1:8" x14ac:dyDescent="0.25">
      <c r="A1684">
        <v>2022</v>
      </c>
      <c r="B1684">
        <v>2020</v>
      </c>
      <c r="C1684" t="s">
        <v>63</v>
      </c>
      <c r="D1684">
        <v>3</v>
      </c>
      <c r="E1684">
        <v>139518.19</v>
      </c>
      <c r="F1684">
        <v>290</v>
      </c>
      <c r="G1684" s="3" t="str">
        <f>INDEX(HelperTables!$B$2:$B$13,MATCH(D1684,HelperTables!$A$2:$A$13,0))</f>
        <v>Homeowners Multi-Peril</v>
      </c>
      <c r="H1684" s="3" t="str">
        <f t="shared" si="26"/>
        <v xml:space="preserve">49,999 and under  </v>
      </c>
    </row>
    <row r="1685" spans="1:8" x14ac:dyDescent="0.25">
      <c r="A1685">
        <v>2022</v>
      </c>
      <c r="B1685">
        <v>2020</v>
      </c>
      <c r="C1685" t="s">
        <v>52</v>
      </c>
      <c r="D1685">
        <v>3</v>
      </c>
      <c r="E1685">
        <v>564805.58548872196</v>
      </c>
      <c r="F1685">
        <v>1210</v>
      </c>
      <c r="G1685" s="3" t="str">
        <f>INDEX(HelperTables!$B$2:$B$13,MATCH(D1685,HelperTables!$A$2:$A$13,0))</f>
        <v>Homeowners Multi-Peril</v>
      </c>
      <c r="H1685" s="3" t="str">
        <f t="shared" si="26"/>
        <v xml:space="preserve">50,000 to 74,999  </v>
      </c>
    </row>
    <row r="1686" spans="1:8" x14ac:dyDescent="0.25">
      <c r="A1686">
        <v>2022</v>
      </c>
      <c r="B1686">
        <v>2020</v>
      </c>
      <c r="C1686" t="s">
        <v>54</v>
      </c>
      <c r="D1686">
        <v>3</v>
      </c>
      <c r="E1686">
        <v>380440.87912213401</v>
      </c>
      <c r="F1686">
        <v>663</v>
      </c>
      <c r="G1686" s="3" t="str">
        <f>INDEX(HelperTables!$B$2:$B$13,MATCH(D1686,HelperTables!$A$2:$A$13,0))</f>
        <v>Homeowners Multi-Peril</v>
      </c>
      <c r="H1686" s="3" t="str">
        <f t="shared" si="26"/>
        <v xml:space="preserve">75,000 to 99,999  </v>
      </c>
    </row>
    <row r="1687" spans="1:8" x14ac:dyDescent="0.25">
      <c r="A1687">
        <v>2022</v>
      </c>
      <c r="B1687">
        <v>2020</v>
      </c>
      <c r="C1687" t="s">
        <v>4</v>
      </c>
      <c r="D1687">
        <v>3</v>
      </c>
      <c r="E1687">
        <v>1600524.92982601</v>
      </c>
      <c r="F1687">
        <v>2853</v>
      </c>
      <c r="G1687" s="3" t="str">
        <f>INDEX(HelperTables!$B$2:$B$13,MATCH(D1687,HelperTables!$A$2:$A$13,0))</f>
        <v>Homeowners Multi-Peril</v>
      </c>
      <c r="H1687" s="3" t="str">
        <f t="shared" si="26"/>
        <v>100,000 to 124,999</v>
      </c>
    </row>
    <row r="1688" spans="1:8" x14ac:dyDescent="0.25">
      <c r="A1688">
        <v>2022</v>
      </c>
      <c r="B1688">
        <v>2020</v>
      </c>
      <c r="C1688" t="s">
        <v>5</v>
      </c>
      <c r="D1688">
        <v>3</v>
      </c>
      <c r="E1688">
        <v>6500006.0865419004</v>
      </c>
      <c r="F1688">
        <v>10992</v>
      </c>
      <c r="G1688" s="3" t="str">
        <f>INDEX(HelperTables!$B$2:$B$13,MATCH(D1688,HelperTables!$A$2:$A$13,0))</f>
        <v>Homeowners Multi-Peril</v>
      </c>
      <c r="H1688" s="3" t="str">
        <f t="shared" si="26"/>
        <v>125,000 to 149,999</v>
      </c>
    </row>
    <row r="1689" spans="1:8" x14ac:dyDescent="0.25">
      <c r="A1689">
        <v>2022</v>
      </c>
      <c r="B1689">
        <v>2020</v>
      </c>
      <c r="C1689" t="s">
        <v>6</v>
      </c>
      <c r="D1689">
        <v>3</v>
      </c>
      <c r="E1689">
        <v>22404663.0096328</v>
      </c>
      <c r="F1689">
        <v>35724</v>
      </c>
      <c r="G1689" s="3" t="str">
        <f>INDEX(HelperTables!$B$2:$B$13,MATCH(D1689,HelperTables!$A$2:$A$13,0))</f>
        <v>Homeowners Multi-Peril</v>
      </c>
      <c r="H1689" s="3" t="str">
        <f t="shared" si="26"/>
        <v>150,000 to 174,999</v>
      </c>
    </row>
    <row r="1690" spans="1:8" x14ac:dyDescent="0.25">
      <c r="A1690">
        <v>2022</v>
      </c>
      <c r="B1690">
        <v>2020</v>
      </c>
      <c r="C1690" t="s">
        <v>7</v>
      </c>
      <c r="D1690">
        <v>3</v>
      </c>
      <c r="E1690">
        <v>49854086.413007602</v>
      </c>
      <c r="F1690">
        <v>74996</v>
      </c>
      <c r="G1690" s="3" t="str">
        <f>INDEX(HelperTables!$B$2:$B$13,MATCH(D1690,HelperTables!$A$2:$A$13,0))</f>
        <v>Homeowners Multi-Peril</v>
      </c>
      <c r="H1690" s="3" t="str">
        <f t="shared" si="26"/>
        <v>175,000 to 199,999</v>
      </c>
    </row>
    <row r="1691" spans="1:8" x14ac:dyDescent="0.25">
      <c r="A1691">
        <v>2022</v>
      </c>
      <c r="B1691">
        <v>2020</v>
      </c>
      <c r="C1691" t="s">
        <v>1</v>
      </c>
      <c r="D1691">
        <v>3</v>
      </c>
      <c r="E1691">
        <v>657217939.14138997</v>
      </c>
      <c r="F1691">
        <v>840745</v>
      </c>
      <c r="G1691" s="3" t="str">
        <f>INDEX(HelperTables!$B$2:$B$13,MATCH(D1691,HelperTables!$A$2:$A$13,0))</f>
        <v>Homeowners Multi-Peril</v>
      </c>
      <c r="H1691" s="3" t="str">
        <f t="shared" si="26"/>
        <v>200,000 to 299,999</v>
      </c>
    </row>
    <row r="1692" spans="1:8" x14ac:dyDescent="0.25">
      <c r="A1692">
        <v>2022</v>
      </c>
      <c r="B1692">
        <v>2020</v>
      </c>
      <c r="C1692" t="s">
        <v>2</v>
      </c>
      <c r="D1692">
        <v>3</v>
      </c>
      <c r="E1692">
        <v>1188962450.54144</v>
      </c>
      <c r="F1692">
        <v>1263593</v>
      </c>
      <c r="G1692" s="3" t="str">
        <f>INDEX(HelperTables!$B$2:$B$13,MATCH(D1692,HelperTables!$A$2:$A$13,0))</f>
        <v>Homeowners Multi-Peril</v>
      </c>
      <c r="H1692" s="3" t="str">
        <f t="shared" si="26"/>
        <v>300,000 to 399,999</v>
      </c>
    </row>
    <row r="1693" spans="1:8" x14ac:dyDescent="0.25">
      <c r="A1693">
        <v>2022</v>
      </c>
      <c r="B1693">
        <v>2020</v>
      </c>
      <c r="C1693" t="s">
        <v>3</v>
      </c>
      <c r="D1693">
        <v>3</v>
      </c>
      <c r="E1693">
        <v>1112595201.9403999</v>
      </c>
      <c r="F1693">
        <v>990039</v>
      </c>
      <c r="G1693" s="3" t="str">
        <f>INDEX(HelperTables!$B$2:$B$13,MATCH(D1693,HelperTables!$A$2:$A$13,0))</f>
        <v>Homeowners Multi-Peril</v>
      </c>
      <c r="H1693" s="3" t="str">
        <f t="shared" si="26"/>
        <v>400,000 to 499,999</v>
      </c>
    </row>
    <row r="1694" spans="1:8" x14ac:dyDescent="0.25">
      <c r="A1694">
        <v>2022</v>
      </c>
      <c r="B1694">
        <v>2020</v>
      </c>
      <c r="C1694" t="s">
        <v>53</v>
      </c>
      <c r="D1694">
        <v>3</v>
      </c>
      <c r="E1694">
        <v>3050946220.6167898</v>
      </c>
      <c r="F1694">
        <v>1674992</v>
      </c>
      <c r="G1694" s="3" t="str">
        <f>INDEX(HelperTables!$B$2:$B$13,MATCH(D1694,HelperTables!$A$2:$A$13,0))</f>
        <v>Homeowners Multi-Peril</v>
      </c>
      <c r="H1694" s="3" t="str">
        <f t="shared" si="26"/>
        <v xml:space="preserve">500,000 and over  </v>
      </c>
    </row>
    <row r="1695" spans="1:8" x14ac:dyDescent="0.25">
      <c r="A1695">
        <v>2022</v>
      </c>
      <c r="B1695">
        <v>2021</v>
      </c>
      <c r="C1695" t="s">
        <v>63</v>
      </c>
      <c r="D1695">
        <v>3</v>
      </c>
      <c r="E1695">
        <v>168851.23</v>
      </c>
      <c r="F1695">
        <v>252</v>
      </c>
      <c r="G1695" s="3" t="str">
        <f>INDEX(HelperTables!$B$2:$B$13,MATCH(D1695,HelperTables!$A$2:$A$13,0))</f>
        <v>Homeowners Multi-Peril</v>
      </c>
      <c r="H1695" s="3" t="str">
        <f t="shared" si="26"/>
        <v xml:space="preserve">49,999 and under  </v>
      </c>
    </row>
    <row r="1696" spans="1:8" x14ac:dyDescent="0.25">
      <c r="A1696">
        <v>2022</v>
      </c>
      <c r="B1696">
        <v>2021</v>
      </c>
      <c r="C1696" t="s">
        <v>52</v>
      </c>
      <c r="D1696">
        <v>3</v>
      </c>
      <c r="E1696">
        <v>488732.05277447298</v>
      </c>
      <c r="F1696">
        <v>966</v>
      </c>
      <c r="G1696" s="3" t="str">
        <f>INDEX(HelperTables!$B$2:$B$13,MATCH(D1696,HelperTables!$A$2:$A$13,0))</f>
        <v>Homeowners Multi-Peril</v>
      </c>
      <c r="H1696" s="3" t="str">
        <f t="shared" si="26"/>
        <v xml:space="preserve">50,000 to 74,999  </v>
      </c>
    </row>
    <row r="1697" spans="1:8" x14ac:dyDescent="0.25">
      <c r="A1697">
        <v>2022</v>
      </c>
      <c r="B1697">
        <v>2021</v>
      </c>
      <c r="C1697" t="s">
        <v>54</v>
      </c>
      <c r="D1697">
        <v>3</v>
      </c>
      <c r="E1697">
        <v>271193.45</v>
      </c>
      <c r="F1697">
        <v>447</v>
      </c>
      <c r="G1697" s="3" t="str">
        <f>INDEX(HelperTables!$B$2:$B$13,MATCH(D1697,HelperTables!$A$2:$A$13,0))</f>
        <v>Homeowners Multi-Peril</v>
      </c>
      <c r="H1697" s="3" t="str">
        <f t="shared" si="26"/>
        <v xml:space="preserve">75,000 to 99,999  </v>
      </c>
    </row>
    <row r="1698" spans="1:8" x14ac:dyDescent="0.25">
      <c r="A1698">
        <v>2022</v>
      </c>
      <c r="B1698">
        <v>2021</v>
      </c>
      <c r="C1698" t="s">
        <v>4</v>
      </c>
      <c r="D1698">
        <v>3</v>
      </c>
      <c r="E1698">
        <v>1060669.53</v>
      </c>
      <c r="F1698">
        <v>1619</v>
      </c>
      <c r="G1698" s="3" t="str">
        <f>INDEX(HelperTables!$B$2:$B$13,MATCH(D1698,HelperTables!$A$2:$A$13,0))</f>
        <v>Homeowners Multi-Peril</v>
      </c>
      <c r="H1698" s="3" t="str">
        <f t="shared" si="26"/>
        <v>100,000 to 124,999</v>
      </c>
    </row>
    <row r="1699" spans="1:8" x14ac:dyDescent="0.25">
      <c r="A1699">
        <v>2022</v>
      </c>
      <c r="B1699">
        <v>2021</v>
      </c>
      <c r="C1699" t="s">
        <v>5</v>
      </c>
      <c r="D1699">
        <v>3</v>
      </c>
      <c r="E1699">
        <v>3830091.2135601798</v>
      </c>
      <c r="F1699">
        <v>5762</v>
      </c>
      <c r="G1699" s="3" t="str">
        <f>INDEX(HelperTables!$B$2:$B$13,MATCH(D1699,HelperTables!$A$2:$A$13,0))</f>
        <v>Homeowners Multi-Peril</v>
      </c>
      <c r="H1699" s="3" t="str">
        <f t="shared" si="26"/>
        <v>125,000 to 149,999</v>
      </c>
    </row>
    <row r="1700" spans="1:8" x14ac:dyDescent="0.25">
      <c r="A1700">
        <v>2022</v>
      </c>
      <c r="B1700">
        <v>2021</v>
      </c>
      <c r="C1700" t="s">
        <v>6</v>
      </c>
      <c r="D1700">
        <v>3</v>
      </c>
      <c r="E1700">
        <v>13840589.5310889</v>
      </c>
      <c r="F1700">
        <v>19723</v>
      </c>
      <c r="G1700" s="3" t="str">
        <f>INDEX(HelperTables!$B$2:$B$13,MATCH(D1700,HelperTables!$A$2:$A$13,0))</f>
        <v>Homeowners Multi-Peril</v>
      </c>
      <c r="H1700" s="3" t="str">
        <f t="shared" si="26"/>
        <v>150,000 to 174,999</v>
      </c>
    </row>
    <row r="1701" spans="1:8" x14ac:dyDescent="0.25">
      <c r="A1701">
        <v>2022</v>
      </c>
      <c r="B1701">
        <v>2021</v>
      </c>
      <c r="C1701" t="s">
        <v>7</v>
      </c>
      <c r="D1701">
        <v>3</v>
      </c>
      <c r="E1701">
        <v>33873041.2663261</v>
      </c>
      <c r="F1701">
        <v>46162</v>
      </c>
      <c r="G1701" s="3" t="str">
        <f>INDEX(HelperTables!$B$2:$B$13,MATCH(D1701,HelperTables!$A$2:$A$13,0))</f>
        <v>Homeowners Multi-Peril</v>
      </c>
      <c r="H1701" s="3" t="str">
        <f t="shared" si="26"/>
        <v>175,000 to 199,999</v>
      </c>
    </row>
    <row r="1702" spans="1:8" x14ac:dyDescent="0.25">
      <c r="A1702">
        <v>2022</v>
      </c>
      <c r="B1702">
        <v>2021</v>
      </c>
      <c r="C1702" t="s">
        <v>1</v>
      </c>
      <c r="D1702">
        <v>3</v>
      </c>
      <c r="E1702">
        <v>554785926.20188904</v>
      </c>
      <c r="F1702">
        <v>651837</v>
      </c>
      <c r="G1702" s="3" t="str">
        <f>INDEX(HelperTables!$B$2:$B$13,MATCH(D1702,HelperTables!$A$2:$A$13,0))</f>
        <v>Homeowners Multi-Peril</v>
      </c>
      <c r="H1702" s="3" t="str">
        <f t="shared" si="26"/>
        <v>200,000 to 299,999</v>
      </c>
    </row>
    <row r="1703" spans="1:8" x14ac:dyDescent="0.25">
      <c r="A1703">
        <v>2022</v>
      </c>
      <c r="B1703">
        <v>2021</v>
      </c>
      <c r="C1703" t="s">
        <v>2</v>
      </c>
      <c r="D1703">
        <v>3</v>
      </c>
      <c r="E1703">
        <v>1192907125.0776601</v>
      </c>
      <c r="F1703">
        <v>1183807</v>
      </c>
      <c r="G1703" s="3" t="str">
        <f>INDEX(HelperTables!$B$2:$B$13,MATCH(D1703,HelperTables!$A$2:$A$13,0))</f>
        <v>Homeowners Multi-Peril</v>
      </c>
      <c r="H1703" s="3" t="str">
        <f t="shared" si="26"/>
        <v>300,000 to 399,999</v>
      </c>
    </row>
    <row r="1704" spans="1:8" x14ac:dyDescent="0.25">
      <c r="A1704">
        <v>2022</v>
      </c>
      <c r="B1704">
        <v>2021</v>
      </c>
      <c r="C1704" t="s">
        <v>3</v>
      </c>
      <c r="D1704">
        <v>3</v>
      </c>
      <c r="E1704">
        <v>1231500290.9429901</v>
      </c>
      <c r="F1704">
        <v>1029114</v>
      </c>
      <c r="G1704" s="3" t="str">
        <f>INDEX(HelperTables!$B$2:$B$13,MATCH(D1704,HelperTables!$A$2:$A$13,0))</f>
        <v>Homeowners Multi-Peril</v>
      </c>
      <c r="H1704" s="3" t="str">
        <f t="shared" si="26"/>
        <v>400,000 to 499,999</v>
      </c>
    </row>
    <row r="1705" spans="1:8" x14ac:dyDescent="0.25">
      <c r="A1705">
        <v>2022</v>
      </c>
      <c r="B1705">
        <v>2021</v>
      </c>
      <c r="C1705" t="s">
        <v>53</v>
      </c>
      <c r="D1705">
        <v>3</v>
      </c>
      <c r="E1705">
        <v>3854491168.49476</v>
      </c>
      <c r="F1705">
        <v>1968295</v>
      </c>
      <c r="G1705" s="3" t="str">
        <f>INDEX(HelperTables!$B$2:$B$13,MATCH(D1705,HelperTables!$A$2:$A$13,0))</f>
        <v>Homeowners Multi-Peril</v>
      </c>
      <c r="H1705" s="3" t="str">
        <f t="shared" si="26"/>
        <v xml:space="preserve">500,000 and over  </v>
      </c>
    </row>
    <row r="1706" spans="1:8" x14ac:dyDescent="0.25">
      <c r="A1706">
        <v>2022</v>
      </c>
      <c r="B1706">
        <v>2020</v>
      </c>
      <c r="C1706" t="s">
        <v>56</v>
      </c>
      <c r="D1706">
        <v>4</v>
      </c>
      <c r="E1706">
        <v>60552017.714514002</v>
      </c>
      <c r="F1706">
        <v>473488</v>
      </c>
      <c r="G1706" s="3" t="str">
        <f>INDEX(HelperTables!$B$2:$B$13,MATCH(D1706,HelperTables!$A$2:$A$13,0))</f>
        <v>Renters (Tenant)</v>
      </c>
      <c r="H1706" s="3" t="str">
        <f t="shared" si="26"/>
        <v xml:space="preserve">13,999 and under  </v>
      </c>
    </row>
    <row r="1707" spans="1:8" x14ac:dyDescent="0.25">
      <c r="A1707">
        <v>2022</v>
      </c>
      <c r="B1707">
        <v>2020</v>
      </c>
      <c r="C1707" t="s">
        <v>57</v>
      </c>
      <c r="D1707">
        <v>4</v>
      </c>
      <c r="E1707">
        <v>65340991.918310598</v>
      </c>
      <c r="F1707">
        <v>500041</v>
      </c>
      <c r="G1707" s="3" t="str">
        <f>INDEX(HelperTables!$B$2:$B$13,MATCH(D1707,HelperTables!$A$2:$A$13,0))</f>
        <v>Renters (Tenant)</v>
      </c>
      <c r="H1707" s="3" t="str">
        <f t="shared" si="26"/>
        <v xml:space="preserve">14,000 to 19,999  </v>
      </c>
    </row>
    <row r="1708" spans="1:8" x14ac:dyDescent="0.25">
      <c r="A1708">
        <v>2022</v>
      </c>
      <c r="B1708">
        <v>2020</v>
      </c>
      <c r="C1708" t="s">
        <v>58</v>
      </c>
      <c r="D1708">
        <v>4</v>
      </c>
      <c r="E1708">
        <v>99307291.007350206</v>
      </c>
      <c r="F1708">
        <v>665743</v>
      </c>
      <c r="G1708" s="3" t="str">
        <f>INDEX(HelperTables!$B$2:$B$13,MATCH(D1708,HelperTables!$A$2:$A$13,0))</f>
        <v>Renters (Tenant)</v>
      </c>
      <c r="H1708" s="3" t="str">
        <f t="shared" si="26"/>
        <v xml:space="preserve">20,000 to 25,999  </v>
      </c>
    </row>
    <row r="1709" spans="1:8" x14ac:dyDescent="0.25">
      <c r="A1709">
        <v>2022</v>
      </c>
      <c r="B1709">
        <v>2020</v>
      </c>
      <c r="C1709" t="s">
        <v>59</v>
      </c>
      <c r="D1709">
        <v>4</v>
      </c>
      <c r="E1709">
        <v>61701191.363605499</v>
      </c>
      <c r="F1709">
        <v>358690</v>
      </c>
      <c r="G1709" s="3" t="str">
        <f>INDEX(HelperTables!$B$2:$B$13,MATCH(D1709,HelperTables!$A$2:$A$13,0))</f>
        <v>Renters (Tenant)</v>
      </c>
      <c r="H1709" s="3" t="str">
        <f t="shared" si="26"/>
        <v xml:space="preserve">26,000 to 31,999  </v>
      </c>
    </row>
    <row r="1710" spans="1:8" x14ac:dyDescent="0.25">
      <c r="A1710">
        <v>2022</v>
      </c>
      <c r="B1710">
        <v>2020</v>
      </c>
      <c r="C1710" t="s">
        <v>60</v>
      </c>
      <c r="D1710">
        <v>4</v>
      </c>
      <c r="E1710">
        <v>19355791.112832598</v>
      </c>
      <c r="F1710">
        <v>114414</v>
      </c>
      <c r="G1710" s="3" t="str">
        <f>INDEX(HelperTables!$B$2:$B$13,MATCH(D1710,HelperTables!$A$2:$A$13,0))</f>
        <v>Renters (Tenant)</v>
      </c>
      <c r="H1710" s="3" t="str">
        <f t="shared" si="26"/>
        <v xml:space="preserve">32,000 to 37,999  </v>
      </c>
    </row>
    <row r="1711" spans="1:8" x14ac:dyDescent="0.25">
      <c r="A1711">
        <v>2022</v>
      </c>
      <c r="B1711">
        <v>2020</v>
      </c>
      <c r="C1711" t="s">
        <v>61</v>
      </c>
      <c r="D1711">
        <v>4</v>
      </c>
      <c r="E1711">
        <v>25613228.3418031</v>
      </c>
      <c r="F1711">
        <v>127282</v>
      </c>
      <c r="G1711" s="3" t="str">
        <f>INDEX(HelperTables!$B$2:$B$13,MATCH(D1711,HelperTables!$A$2:$A$13,0))</f>
        <v>Renters (Tenant)</v>
      </c>
      <c r="H1711" s="3" t="str">
        <f t="shared" si="26"/>
        <v xml:space="preserve">38,000 to 43,999  </v>
      </c>
    </row>
    <row r="1712" spans="1:8" x14ac:dyDescent="0.25">
      <c r="A1712">
        <v>2022</v>
      </c>
      <c r="B1712">
        <v>2020</v>
      </c>
      <c r="C1712" t="s">
        <v>62</v>
      </c>
      <c r="D1712">
        <v>4</v>
      </c>
      <c r="E1712">
        <v>12432943.530323699</v>
      </c>
      <c r="F1712">
        <v>63851</v>
      </c>
      <c r="G1712" s="3" t="str">
        <f>INDEX(HelperTables!$B$2:$B$13,MATCH(D1712,HelperTables!$A$2:$A$13,0))</f>
        <v>Renters (Tenant)</v>
      </c>
      <c r="H1712" s="3" t="str">
        <f t="shared" si="26"/>
        <v xml:space="preserve">44,000 to 49,999  </v>
      </c>
    </row>
    <row r="1713" spans="1:8" x14ac:dyDescent="0.25">
      <c r="A1713">
        <v>2022</v>
      </c>
      <c r="B1713">
        <v>2020</v>
      </c>
      <c r="C1713" t="s">
        <v>52</v>
      </c>
      <c r="D1713">
        <v>4</v>
      </c>
      <c r="E1713">
        <v>56287642.141268097</v>
      </c>
      <c r="F1713">
        <v>234282</v>
      </c>
      <c r="G1713" s="3" t="str">
        <f>INDEX(HelperTables!$B$2:$B$13,MATCH(D1713,HelperTables!$A$2:$A$13,0))</f>
        <v>Renters (Tenant)</v>
      </c>
      <c r="H1713" s="3" t="str">
        <f t="shared" si="26"/>
        <v xml:space="preserve">50,000 to 74,999  </v>
      </c>
    </row>
    <row r="1714" spans="1:8" x14ac:dyDescent="0.25">
      <c r="A1714">
        <v>2022</v>
      </c>
      <c r="B1714">
        <v>2020</v>
      </c>
      <c r="C1714" t="s">
        <v>54</v>
      </c>
      <c r="D1714">
        <v>4</v>
      </c>
      <c r="E1714">
        <v>15257317.645105399</v>
      </c>
      <c r="F1714">
        <v>48716</v>
      </c>
      <c r="G1714" s="3" t="str">
        <f>INDEX(HelperTables!$B$2:$B$13,MATCH(D1714,HelperTables!$A$2:$A$13,0))</f>
        <v>Renters (Tenant)</v>
      </c>
      <c r="H1714" s="3" t="str">
        <f t="shared" si="26"/>
        <v xml:space="preserve">75,000 to 99,999  </v>
      </c>
    </row>
    <row r="1715" spans="1:8" x14ac:dyDescent="0.25">
      <c r="A1715">
        <v>2022</v>
      </c>
      <c r="B1715">
        <v>2020</v>
      </c>
      <c r="C1715" t="s">
        <v>55</v>
      </c>
      <c r="D1715">
        <v>4</v>
      </c>
      <c r="E1715">
        <v>46069943.967864998</v>
      </c>
      <c r="F1715">
        <v>93993</v>
      </c>
      <c r="G1715" s="3" t="str">
        <f>INDEX(HelperTables!$B$2:$B$13,MATCH(D1715,HelperTables!$A$2:$A$13,0))</f>
        <v>Renters (Tenant)</v>
      </c>
      <c r="H1715" s="3" t="str">
        <f t="shared" si="26"/>
        <v xml:space="preserve">100,000 and over  </v>
      </c>
    </row>
    <row r="1716" spans="1:8" x14ac:dyDescent="0.25">
      <c r="A1716">
        <v>2022</v>
      </c>
      <c r="B1716">
        <v>2021</v>
      </c>
      <c r="C1716" t="s">
        <v>56</v>
      </c>
      <c r="D1716">
        <v>4</v>
      </c>
      <c r="E1716">
        <v>62742811.952686198</v>
      </c>
      <c r="F1716">
        <v>470746</v>
      </c>
      <c r="G1716" s="3" t="str">
        <f>INDEX(HelperTables!$B$2:$B$13,MATCH(D1716,HelperTables!$A$2:$A$13,0))</f>
        <v>Renters (Tenant)</v>
      </c>
      <c r="H1716" s="3" t="str">
        <f t="shared" si="26"/>
        <v xml:space="preserve">13,999 and under  </v>
      </c>
    </row>
    <row r="1717" spans="1:8" x14ac:dyDescent="0.25">
      <c r="A1717">
        <v>2022</v>
      </c>
      <c r="B1717">
        <v>2021</v>
      </c>
      <c r="C1717" t="s">
        <v>57</v>
      </c>
      <c r="D1717">
        <v>4</v>
      </c>
      <c r="E1717">
        <v>71058401.548377901</v>
      </c>
      <c r="F1717">
        <v>567120</v>
      </c>
      <c r="G1717" s="3" t="str">
        <f>INDEX(HelperTables!$B$2:$B$13,MATCH(D1717,HelperTables!$A$2:$A$13,0))</f>
        <v>Renters (Tenant)</v>
      </c>
      <c r="H1717" s="3" t="str">
        <f t="shared" si="26"/>
        <v xml:space="preserve">14,000 to 19,999  </v>
      </c>
    </row>
    <row r="1718" spans="1:8" x14ac:dyDescent="0.25">
      <c r="A1718">
        <v>2022</v>
      </c>
      <c r="B1718">
        <v>2021</v>
      </c>
      <c r="C1718" t="s">
        <v>58</v>
      </c>
      <c r="D1718">
        <v>4</v>
      </c>
      <c r="E1718">
        <v>105537364.63833401</v>
      </c>
      <c r="F1718">
        <v>674389</v>
      </c>
      <c r="G1718" s="3" t="str">
        <f>INDEX(HelperTables!$B$2:$B$13,MATCH(D1718,HelperTables!$A$2:$A$13,0))</f>
        <v>Renters (Tenant)</v>
      </c>
      <c r="H1718" s="3" t="str">
        <f t="shared" si="26"/>
        <v xml:space="preserve">20,000 to 25,999  </v>
      </c>
    </row>
    <row r="1719" spans="1:8" x14ac:dyDescent="0.25">
      <c r="A1719">
        <v>2022</v>
      </c>
      <c r="B1719">
        <v>2021</v>
      </c>
      <c r="C1719" t="s">
        <v>59</v>
      </c>
      <c r="D1719">
        <v>4</v>
      </c>
      <c r="E1719">
        <v>62563037.486391798</v>
      </c>
      <c r="F1719">
        <v>354257</v>
      </c>
      <c r="G1719" s="3" t="str">
        <f>INDEX(HelperTables!$B$2:$B$13,MATCH(D1719,HelperTables!$A$2:$A$13,0))</f>
        <v>Renters (Tenant)</v>
      </c>
      <c r="H1719" s="3" t="str">
        <f t="shared" si="26"/>
        <v xml:space="preserve">26,000 to 31,999  </v>
      </c>
    </row>
    <row r="1720" spans="1:8" x14ac:dyDescent="0.25">
      <c r="A1720">
        <v>2022</v>
      </c>
      <c r="B1720">
        <v>2021</v>
      </c>
      <c r="C1720" t="s">
        <v>60</v>
      </c>
      <c r="D1720">
        <v>4</v>
      </c>
      <c r="E1720">
        <v>19611020.188501202</v>
      </c>
      <c r="F1720">
        <v>112386</v>
      </c>
      <c r="G1720" s="3" t="str">
        <f>INDEX(HelperTables!$B$2:$B$13,MATCH(D1720,HelperTables!$A$2:$A$13,0))</f>
        <v>Renters (Tenant)</v>
      </c>
      <c r="H1720" s="3" t="str">
        <f t="shared" si="26"/>
        <v xml:space="preserve">32,000 to 37,999  </v>
      </c>
    </row>
    <row r="1721" spans="1:8" x14ac:dyDescent="0.25">
      <c r="A1721">
        <v>2022</v>
      </c>
      <c r="B1721">
        <v>2021</v>
      </c>
      <c r="C1721" t="s">
        <v>61</v>
      </c>
      <c r="D1721">
        <v>4</v>
      </c>
      <c r="E1721">
        <v>28964343.911116201</v>
      </c>
      <c r="F1721">
        <v>135537</v>
      </c>
      <c r="G1721" s="3" t="str">
        <f>INDEX(HelperTables!$B$2:$B$13,MATCH(D1721,HelperTables!$A$2:$A$13,0))</f>
        <v>Renters (Tenant)</v>
      </c>
      <c r="H1721" s="3" t="str">
        <f t="shared" si="26"/>
        <v xml:space="preserve">38,000 to 43,999  </v>
      </c>
    </row>
    <row r="1722" spans="1:8" x14ac:dyDescent="0.25">
      <c r="A1722">
        <v>2022</v>
      </c>
      <c r="B1722">
        <v>2021</v>
      </c>
      <c r="C1722" t="s">
        <v>62</v>
      </c>
      <c r="D1722">
        <v>4</v>
      </c>
      <c r="E1722">
        <v>16225168.747436101</v>
      </c>
      <c r="F1722">
        <v>78875</v>
      </c>
      <c r="G1722" s="3" t="str">
        <f>INDEX(HelperTables!$B$2:$B$13,MATCH(D1722,HelperTables!$A$2:$A$13,0))</f>
        <v>Renters (Tenant)</v>
      </c>
      <c r="H1722" s="3" t="str">
        <f t="shared" si="26"/>
        <v xml:space="preserve">44,000 to 49,999  </v>
      </c>
    </row>
    <row r="1723" spans="1:8" x14ac:dyDescent="0.25">
      <c r="A1723">
        <v>2022</v>
      </c>
      <c r="B1723">
        <v>2021</v>
      </c>
      <c r="C1723" t="s">
        <v>52</v>
      </c>
      <c r="D1723">
        <v>4</v>
      </c>
      <c r="E1723">
        <v>61165953.679733001</v>
      </c>
      <c r="F1723">
        <v>242336</v>
      </c>
      <c r="G1723" s="3" t="str">
        <f>INDEX(HelperTables!$B$2:$B$13,MATCH(D1723,HelperTables!$A$2:$A$13,0))</f>
        <v>Renters (Tenant)</v>
      </c>
      <c r="H1723" s="3" t="str">
        <f t="shared" si="26"/>
        <v xml:space="preserve">50,000 to 74,999  </v>
      </c>
    </row>
    <row r="1724" spans="1:8" x14ac:dyDescent="0.25">
      <c r="A1724">
        <v>2022</v>
      </c>
      <c r="B1724">
        <v>2021</v>
      </c>
      <c r="C1724" t="s">
        <v>54</v>
      </c>
      <c r="D1724">
        <v>4</v>
      </c>
      <c r="E1724">
        <v>15879822.828366701</v>
      </c>
      <c r="F1724">
        <v>48807</v>
      </c>
      <c r="G1724" s="3" t="str">
        <f>INDEX(HelperTables!$B$2:$B$13,MATCH(D1724,HelperTables!$A$2:$A$13,0))</f>
        <v>Renters (Tenant)</v>
      </c>
      <c r="H1724" s="3" t="str">
        <f t="shared" si="26"/>
        <v xml:space="preserve">75,000 to 99,999  </v>
      </c>
    </row>
    <row r="1725" spans="1:8" x14ac:dyDescent="0.25">
      <c r="A1725">
        <v>2022</v>
      </c>
      <c r="B1725">
        <v>2021</v>
      </c>
      <c r="C1725" t="s">
        <v>55</v>
      </c>
      <c r="D1725">
        <v>4</v>
      </c>
      <c r="E1725">
        <v>50016803.133073799</v>
      </c>
      <c r="F1725">
        <v>97391</v>
      </c>
      <c r="G1725" s="3" t="str">
        <f>INDEX(HelperTables!$B$2:$B$13,MATCH(D1725,HelperTables!$A$2:$A$13,0))</f>
        <v>Renters (Tenant)</v>
      </c>
      <c r="H1725" s="3" t="str">
        <f t="shared" si="26"/>
        <v xml:space="preserve">100,000 and over  </v>
      </c>
    </row>
    <row r="1726" spans="1:8" x14ac:dyDescent="0.25">
      <c r="A1726">
        <v>2022</v>
      </c>
      <c r="B1726">
        <v>2020</v>
      </c>
      <c r="C1726" t="s">
        <v>63</v>
      </c>
      <c r="D1726">
        <v>5</v>
      </c>
      <c r="E1726">
        <v>11031.28</v>
      </c>
      <c r="F1726">
        <v>13</v>
      </c>
      <c r="G1726" s="3" t="str">
        <f>INDEX(HelperTables!$B$2:$B$13,MATCH(D1726,HelperTables!$A$2:$A$13,0))</f>
        <v>Homeowners Multi-Peril</v>
      </c>
      <c r="H1726" s="3" t="str">
        <f t="shared" si="26"/>
        <v xml:space="preserve">49,999 and under  </v>
      </c>
    </row>
    <row r="1727" spans="1:8" x14ac:dyDescent="0.25">
      <c r="A1727">
        <v>2022</v>
      </c>
      <c r="B1727">
        <v>2020</v>
      </c>
      <c r="C1727" t="s">
        <v>52</v>
      </c>
      <c r="D1727">
        <v>5</v>
      </c>
      <c r="E1727">
        <v>25254.46</v>
      </c>
      <c r="F1727">
        <v>67</v>
      </c>
      <c r="G1727" s="3" t="str">
        <f>INDEX(HelperTables!$B$2:$B$13,MATCH(D1727,HelperTables!$A$2:$A$13,0))</f>
        <v>Homeowners Multi-Peril</v>
      </c>
      <c r="H1727" s="3" t="str">
        <f t="shared" si="26"/>
        <v xml:space="preserve">50,000 to 74,999  </v>
      </c>
    </row>
    <row r="1728" spans="1:8" x14ac:dyDescent="0.25">
      <c r="A1728">
        <v>2022</v>
      </c>
      <c r="B1728">
        <v>2020</v>
      </c>
      <c r="C1728" t="s">
        <v>54</v>
      </c>
      <c r="D1728">
        <v>5</v>
      </c>
      <c r="E1728">
        <v>37488.43</v>
      </c>
      <c r="F1728">
        <v>90</v>
      </c>
      <c r="G1728" s="3" t="str">
        <f>INDEX(HelperTables!$B$2:$B$13,MATCH(D1728,HelperTables!$A$2:$A$13,0))</f>
        <v>Homeowners Multi-Peril</v>
      </c>
      <c r="H1728" s="3" t="str">
        <f t="shared" si="26"/>
        <v xml:space="preserve">75,000 to 99,999  </v>
      </c>
    </row>
    <row r="1729" spans="1:8" x14ac:dyDescent="0.25">
      <c r="A1729">
        <v>2022</v>
      </c>
      <c r="B1729">
        <v>2020</v>
      </c>
      <c r="C1729" t="s">
        <v>4</v>
      </c>
      <c r="D1729">
        <v>5</v>
      </c>
      <c r="E1729">
        <v>497550.01</v>
      </c>
      <c r="F1729">
        <v>958</v>
      </c>
      <c r="G1729" s="3" t="str">
        <f>INDEX(HelperTables!$B$2:$B$13,MATCH(D1729,HelperTables!$A$2:$A$13,0))</f>
        <v>Homeowners Multi-Peril</v>
      </c>
      <c r="H1729" s="3" t="str">
        <f t="shared" si="26"/>
        <v>100,000 to 124,999</v>
      </c>
    </row>
    <row r="1730" spans="1:8" x14ac:dyDescent="0.25">
      <c r="A1730">
        <v>2022</v>
      </c>
      <c r="B1730">
        <v>2020</v>
      </c>
      <c r="C1730" t="s">
        <v>5</v>
      </c>
      <c r="D1730">
        <v>5</v>
      </c>
      <c r="E1730">
        <v>2854854.74</v>
      </c>
      <c r="F1730">
        <v>4774</v>
      </c>
      <c r="G1730" s="3" t="str">
        <f>INDEX(HelperTables!$B$2:$B$13,MATCH(D1730,HelperTables!$A$2:$A$13,0))</f>
        <v>Homeowners Multi-Peril</v>
      </c>
      <c r="H1730" s="3" t="str">
        <f t="shared" ref="H1730:H1793" si="27">IF(OR(LEFT(C1730,2)="25",LEFT(C1730,2)="24"),"49,999 and under",C1730)</f>
        <v>125,000 to 149,999</v>
      </c>
    </row>
    <row r="1731" spans="1:8" x14ac:dyDescent="0.25">
      <c r="A1731">
        <v>2022</v>
      </c>
      <c r="B1731">
        <v>2020</v>
      </c>
      <c r="C1731" t="s">
        <v>6</v>
      </c>
      <c r="D1731">
        <v>5</v>
      </c>
      <c r="E1731">
        <v>10462828.050000001</v>
      </c>
      <c r="F1731">
        <v>15794</v>
      </c>
      <c r="G1731" s="3" t="str">
        <f>INDEX(HelperTables!$B$2:$B$13,MATCH(D1731,HelperTables!$A$2:$A$13,0))</f>
        <v>Homeowners Multi-Peril</v>
      </c>
      <c r="H1731" s="3" t="str">
        <f t="shared" si="27"/>
        <v>150,000 to 174,999</v>
      </c>
    </row>
    <row r="1732" spans="1:8" x14ac:dyDescent="0.25">
      <c r="A1732">
        <v>2022</v>
      </c>
      <c r="B1732">
        <v>2020</v>
      </c>
      <c r="C1732" t="s">
        <v>7</v>
      </c>
      <c r="D1732">
        <v>5</v>
      </c>
      <c r="E1732">
        <v>23239192.09</v>
      </c>
      <c r="F1732">
        <v>32430</v>
      </c>
      <c r="G1732" s="3" t="str">
        <f>INDEX(HelperTables!$B$2:$B$13,MATCH(D1732,HelperTables!$A$2:$A$13,0))</f>
        <v>Homeowners Multi-Peril</v>
      </c>
      <c r="H1732" s="3" t="str">
        <f t="shared" si="27"/>
        <v>175,000 to 199,999</v>
      </c>
    </row>
    <row r="1733" spans="1:8" x14ac:dyDescent="0.25">
      <c r="A1733">
        <v>2022</v>
      </c>
      <c r="B1733">
        <v>2020</v>
      </c>
      <c r="C1733" t="s">
        <v>1</v>
      </c>
      <c r="D1733">
        <v>5</v>
      </c>
      <c r="E1733">
        <v>252643685.19</v>
      </c>
      <c r="F1733">
        <v>289161</v>
      </c>
      <c r="G1733" s="3" t="str">
        <f>INDEX(HelperTables!$B$2:$B$13,MATCH(D1733,HelperTables!$A$2:$A$13,0))</f>
        <v>Homeowners Multi-Peril</v>
      </c>
      <c r="H1733" s="3" t="str">
        <f t="shared" si="27"/>
        <v>200,000 to 299,999</v>
      </c>
    </row>
    <row r="1734" spans="1:8" x14ac:dyDescent="0.25">
      <c r="A1734">
        <v>2022</v>
      </c>
      <c r="B1734">
        <v>2020</v>
      </c>
      <c r="C1734" t="s">
        <v>2</v>
      </c>
      <c r="D1734">
        <v>5</v>
      </c>
      <c r="E1734">
        <v>347588913.41000003</v>
      </c>
      <c r="F1734">
        <v>322396</v>
      </c>
      <c r="G1734" s="3" t="str">
        <f>INDEX(HelperTables!$B$2:$B$13,MATCH(D1734,HelperTables!$A$2:$A$13,0))</f>
        <v>Homeowners Multi-Peril</v>
      </c>
      <c r="H1734" s="3" t="str">
        <f t="shared" si="27"/>
        <v>300,000 to 399,999</v>
      </c>
    </row>
    <row r="1735" spans="1:8" x14ac:dyDescent="0.25">
      <c r="A1735">
        <v>2022</v>
      </c>
      <c r="B1735">
        <v>2020</v>
      </c>
      <c r="C1735" t="s">
        <v>3</v>
      </c>
      <c r="D1735">
        <v>5</v>
      </c>
      <c r="E1735">
        <v>279358691.92000097</v>
      </c>
      <c r="F1735">
        <v>216575</v>
      </c>
      <c r="G1735" s="3" t="str">
        <f>INDEX(HelperTables!$B$2:$B$13,MATCH(D1735,HelperTables!$A$2:$A$13,0))</f>
        <v>Homeowners Multi-Peril</v>
      </c>
      <c r="H1735" s="3" t="str">
        <f t="shared" si="27"/>
        <v>400,000 to 499,999</v>
      </c>
    </row>
    <row r="1736" spans="1:8" x14ac:dyDescent="0.25">
      <c r="A1736">
        <v>2022</v>
      </c>
      <c r="B1736">
        <v>2020</v>
      </c>
      <c r="C1736" t="s">
        <v>53</v>
      </c>
      <c r="D1736">
        <v>5</v>
      </c>
      <c r="E1736">
        <v>1054129963.8200001</v>
      </c>
      <c r="F1736">
        <v>371979</v>
      </c>
      <c r="G1736" s="3" t="str">
        <f>INDEX(HelperTables!$B$2:$B$13,MATCH(D1736,HelperTables!$A$2:$A$13,0))</f>
        <v>Homeowners Multi-Peril</v>
      </c>
      <c r="H1736" s="3" t="str">
        <f t="shared" si="27"/>
        <v xml:space="preserve">500,000 and over  </v>
      </c>
    </row>
    <row r="1737" spans="1:8" x14ac:dyDescent="0.25">
      <c r="A1737">
        <v>2022</v>
      </c>
      <c r="B1737">
        <v>2021</v>
      </c>
      <c r="C1737" t="s">
        <v>63</v>
      </c>
      <c r="D1737">
        <v>5</v>
      </c>
      <c r="E1737">
        <v>9040</v>
      </c>
      <c r="F1737">
        <v>10</v>
      </c>
      <c r="G1737" s="3" t="str">
        <f>INDEX(HelperTables!$B$2:$B$13,MATCH(D1737,HelperTables!$A$2:$A$13,0))</f>
        <v>Homeowners Multi-Peril</v>
      </c>
      <c r="H1737" s="3" t="str">
        <f t="shared" si="27"/>
        <v xml:space="preserve">49,999 and under  </v>
      </c>
    </row>
    <row r="1738" spans="1:8" x14ac:dyDescent="0.25">
      <c r="A1738">
        <v>2022</v>
      </c>
      <c r="B1738">
        <v>2021</v>
      </c>
      <c r="C1738" t="s">
        <v>52</v>
      </c>
      <c r="D1738">
        <v>5</v>
      </c>
      <c r="E1738">
        <v>17683.63</v>
      </c>
      <c r="F1738">
        <v>61</v>
      </c>
      <c r="G1738" s="3" t="str">
        <f>INDEX(HelperTables!$B$2:$B$13,MATCH(D1738,HelperTables!$A$2:$A$13,0))</f>
        <v>Homeowners Multi-Peril</v>
      </c>
      <c r="H1738" s="3" t="str">
        <f t="shared" si="27"/>
        <v xml:space="preserve">50,000 to 74,999  </v>
      </c>
    </row>
    <row r="1739" spans="1:8" x14ac:dyDescent="0.25">
      <c r="A1739">
        <v>2022</v>
      </c>
      <c r="B1739">
        <v>2021</v>
      </c>
      <c r="C1739" t="s">
        <v>54</v>
      </c>
      <c r="D1739">
        <v>5</v>
      </c>
      <c r="E1739">
        <v>22275.06</v>
      </c>
      <c r="F1739">
        <v>49</v>
      </c>
      <c r="G1739" s="3" t="str">
        <f>INDEX(HelperTables!$B$2:$B$13,MATCH(D1739,HelperTables!$A$2:$A$13,0))</f>
        <v>Homeowners Multi-Peril</v>
      </c>
      <c r="H1739" s="3" t="str">
        <f t="shared" si="27"/>
        <v xml:space="preserve">75,000 to 99,999  </v>
      </c>
    </row>
    <row r="1740" spans="1:8" x14ac:dyDescent="0.25">
      <c r="A1740">
        <v>2022</v>
      </c>
      <c r="B1740">
        <v>2021</v>
      </c>
      <c r="C1740" t="s">
        <v>4</v>
      </c>
      <c r="D1740">
        <v>5</v>
      </c>
      <c r="E1740">
        <v>269132.83</v>
      </c>
      <c r="F1740">
        <v>492</v>
      </c>
      <c r="G1740" s="3" t="str">
        <f>INDEX(HelperTables!$B$2:$B$13,MATCH(D1740,HelperTables!$A$2:$A$13,0))</f>
        <v>Homeowners Multi-Peril</v>
      </c>
      <c r="H1740" s="3" t="str">
        <f t="shared" si="27"/>
        <v>100,000 to 124,999</v>
      </c>
    </row>
    <row r="1741" spans="1:8" x14ac:dyDescent="0.25">
      <c r="A1741">
        <v>2022</v>
      </c>
      <c r="B1741">
        <v>2021</v>
      </c>
      <c r="C1741" t="s">
        <v>5</v>
      </c>
      <c r="D1741">
        <v>5</v>
      </c>
      <c r="E1741">
        <v>1654755.65</v>
      </c>
      <c r="F1741">
        <v>2734</v>
      </c>
      <c r="G1741" s="3" t="str">
        <f>INDEX(HelperTables!$B$2:$B$13,MATCH(D1741,HelperTables!$A$2:$A$13,0))</f>
        <v>Homeowners Multi-Peril</v>
      </c>
      <c r="H1741" s="3" t="str">
        <f t="shared" si="27"/>
        <v>125,000 to 149,999</v>
      </c>
    </row>
    <row r="1742" spans="1:8" x14ac:dyDescent="0.25">
      <c r="A1742">
        <v>2022</v>
      </c>
      <c r="B1742">
        <v>2021</v>
      </c>
      <c r="C1742" t="s">
        <v>6</v>
      </c>
      <c r="D1742">
        <v>5</v>
      </c>
      <c r="E1742">
        <v>6607841.8799999999</v>
      </c>
      <c r="F1742">
        <v>9689</v>
      </c>
      <c r="G1742" s="3" t="str">
        <f>INDEX(HelperTables!$B$2:$B$13,MATCH(D1742,HelperTables!$A$2:$A$13,0))</f>
        <v>Homeowners Multi-Peril</v>
      </c>
      <c r="H1742" s="3" t="str">
        <f t="shared" si="27"/>
        <v>150,000 to 174,999</v>
      </c>
    </row>
    <row r="1743" spans="1:8" x14ac:dyDescent="0.25">
      <c r="A1743">
        <v>2022</v>
      </c>
      <c r="B1743">
        <v>2021</v>
      </c>
      <c r="C1743" t="s">
        <v>7</v>
      </c>
      <c r="D1743">
        <v>5</v>
      </c>
      <c r="E1743">
        <v>17133089.710000001</v>
      </c>
      <c r="F1743">
        <v>23128</v>
      </c>
      <c r="G1743" s="3" t="str">
        <f>INDEX(HelperTables!$B$2:$B$13,MATCH(D1743,HelperTables!$A$2:$A$13,0))</f>
        <v>Homeowners Multi-Peril</v>
      </c>
      <c r="H1743" s="3" t="str">
        <f t="shared" si="27"/>
        <v>175,000 to 199,999</v>
      </c>
    </row>
    <row r="1744" spans="1:8" x14ac:dyDescent="0.25">
      <c r="A1744">
        <v>2022</v>
      </c>
      <c r="B1744">
        <v>2021</v>
      </c>
      <c r="C1744" t="s">
        <v>1</v>
      </c>
      <c r="D1744">
        <v>5</v>
      </c>
      <c r="E1744">
        <v>229884956.71000001</v>
      </c>
      <c r="F1744">
        <v>254209</v>
      </c>
      <c r="G1744" s="3" t="str">
        <f>INDEX(HelperTables!$B$2:$B$13,MATCH(D1744,HelperTables!$A$2:$A$13,0))</f>
        <v>Homeowners Multi-Peril</v>
      </c>
      <c r="H1744" s="3" t="str">
        <f t="shared" si="27"/>
        <v>200,000 to 299,999</v>
      </c>
    </row>
    <row r="1745" spans="1:8" x14ac:dyDescent="0.25">
      <c r="A1745">
        <v>2022</v>
      </c>
      <c r="B1745">
        <v>2021</v>
      </c>
      <c r="C1745" t="s">
        <v>2</v>
      </c>
      <c r="D1745">
        <v>5</v>
      </c>
      <c r="E1745">
        <v>366711507.89999998</v>
      </c>
      <c r="F1745">
        <v>329951</v>
      </c>
      <c r="G1745" s="3" t="str">
        <f>INDEX(HelperTables!$B$2:$B$13,MATCH(D1745,HelperTables!$A$2:$A$13,0))</f>
        <v>Homeowners Multi-Peril</v>
      </c>
      <c r="H1745" s="3" t="str">
        <f t="shared" si="27"/>
        <v>300,000 to 399,999</v>
      </c>
    </row>
    <row r="1746" spans="1:8" x14ac:dyDescent="0.25">
      <c r="A1746">
        <v>2022</v>
      </c>
      <c r="B1746">
        <v>2021</v>
      </c>
      <c r="C1746" t="s">
        <v>3</v>
      </c>
      <c r="D1746">
        <v>5</v>
      </c>
      <c r="E1746">
        <v>320975855.18000102</v>
      </c>
      <c r="F1746">
        <v>240991</v>
      </c>
      <c r="G1746" s="3" t="str">
        <f>INDEX(HelperTables!$B$2:$B$13,MATCH(D1746,HelperTables!$A$2:$A$13,0))</f>
        <v>Homeowners Multi-Peril</v>
      </c>
      <c r="H1746" s="3" t="str">
        <f t="shared" si="27"/>
        <v>400,000 to 499,999</v>
      </c>
    </row>
    <row r="1747" spans="1:8" x14ac:dyDescent="0.25">
      <c r="A1747">
        <v>2022</v>
      </c>
      <c r="B1747">
        <v>2021</v>
      </c>
      <c r="C1747" t="s">
        <v>53</v>
      </c>
      <c r="D1747">
        <v>5</v>
      </c>
      <c r="E1747">
        <v>1218460641.0399899</v>
      </c>
      <c r="F1747">
        <v>436764</v>
      </c>
      <c r="G1747" s="3" t="str">
        <f>INDEX(HelperTables!$B$2:$B$13,MATCH(D1747,HelperTables!$A$2:$A$13,0))</f>
        <v>Homeowners Multi-Peril</v>
      </c>
      <c r="H1747" s="3" t="str">
        <f t="shared" si="27"/>
        <v xml:space="preserve">500,000 and over  </v>
      </c>
    </row>
    <row r="1748" spans="1:8" x14ac:dyDescent="0.25">
      <c r="A1748">
        <v>2022</v>
      </c>
      <c r="B1748">
        <v>2020</v>
      </c>
      <c r="C1748" t="s">
        <v>56</v>
      </c>
      <c r="D1748">
        <v>6</v>
      </c>
      <c r="E1748">
        <v>72548436.899434999</v>
      </c>
      <c r="F1748">
        <v>182347</v>
      </c>
      <c r="G1748" s="3" t="str">
        <f>INDEX(HelperTables!$B$2:$B$13,MATCH(D1748,HelperTables!$A$2:$A$13,0))</f>
        <v>Condominium Unit Owners</v>
      </c>
      <c r="H1748" s="3" t="str">
        <f t="shared" si="27"/>
        <v xml:space="preserve">13,999 and under  </v>
      </c>
    </row>
    <row r="1749" spans="1:8" x14ac:dyDescent="0.25">
      <c r="A1749">
        <v>2022</v>
      </c>
      <c r="B1749">
        <v>2020</v>
      </c>
      <c r="C1749" t="s">
        <v>57</v>
      </c>
      <c r="D1749">
        <v>6</v>
      </c>
      <c r="E1749">
        <v>32048390.133428901</v>
      </c>
      <c r="F1749">
        <v>66037</v>
      </c>
      <c r="G1749" s="3" t="str">
        <f>INDEX(HelperTables!$B$2:$B$13,MATCH(D1749,HelperTables!$A$2:$A$13,0))</f>
        <v>Condominium Unit Owners</v>
      </c>
      <c r="H1749" s="3" t="str">
        <f t="shared" si="27"/>
        <v xml:space="preserve">14,000 to 19,999  </v>
      </c>
    </row>
    <row r="1750" spans="1:8" x14ac:dyDescent="0.25">
      <c r="A1750">
        <v>2022</v>
      </c>
      <c r="B1750">
        <v>2020</v>
      </c>
      <c r="C1750" t="s">
        <v>58</v>
      </c>
      <c r="D1750">
        <v>6</v>
      </c>
      <c r="E1750">
        <v>51637666.735514902</v>
      </c>
      <c r="F1750">
        <v>108099</v>
      </c>
      <c r="G1750" s="3" t="str">
        <f>INDEX(HelperTables!$B$2:$B$13,MATCH(D1750,HelperTables!$A$2:$A$13,0))</f>
        <v>Condominium Unit Owners</v>
      </c>
      <c r="H1750" s="3" t="str">
        <f t="shared" si="27"/>
        <v xml:space="preserve">20,000 to 25,999  </v>
      </c>
    </row>
    <row r="1751" spans="1:8" x14ac:dyDescent="0.25">
      <c r="A1751">
        <v>2022</v>
      </c>
      <c r="B1751">
        <v>2020</v>
      </c>
      <c r="C1751" t="s">
        <v>59</v>
      </c>
      <c r="D1751">
        <v>6</v>
      </c>
      <c r="E1751">
        <v>42352143.960596099</v>
      </c>
      <c r="F1751">
        <v>85385</v>
      </c>
      <c r="G1751" s="3" t="str">
        <f>INDEX(HelperTables!$B$2:$B$13,MATCH(D1751,HelperTables!$A$2:$A$13,0))</f>
        <v>Condominium Unit Owners</v>
      </c>
      <c r="H1751" s="3" t="str">
        <f t="shared" si="27"/>
        <v xml:space="preserve">26,000 to 31,999  </v>
      </c>
    </row>
    <row r="1752" spans="1:8" x14ac:dyDescent="0.25">
      <c r="A1752">
        <v>2022</v>
      </c>
      <c r="B1752">
        <v>2020</v>
      </c>
      <c r="C1752" t="s">
        <v>60</v>
      </c>
      <c r="D1752">
        <v>6</v>
      </c>
      <c r="E1752">
        <v>19579409.375728499</v>
      </c>
      <c r="F1752">
        <v>40156</v>
      </c>
      <c r="G1752" s="3" t="str">
        <f>INDEX(HelperTables!$B$2:$B$13,MATCH(D1752,HelperTables!$A$2:$A$13,0))</f>
        <v>Condominium Unit Owners</v>
      </c>
      <c r="H1752" s="3" t="str">
        <f t="shared" si="27"/>
        <v xml:space="preserve">32,000 to 37,999  </v>
      </c>
    </row>
    <row r="1753" spans="1:8" x14ac:dyDescent="0.25">
      <c r="A1753">
        <v>2022</v>
      </c>
      <c r="B1753">
        <v>2020</v>
      </c>
      <c r="C1753" t="s">
        <v>61</v>
      </c>
      <c r="D1753">
        <v>6</v>
      </c>
      <c r="E1753">
        <v>19801362.3384596</v>
      </c>
      <c r="F1753">
        <v>38335</v>
      </c>
      <c r="G1753" s="3" t="str">
        <f>INDEX(HelperTables!$B$2:$B$13,MATCH(D1753,HelperTables!$A$2:$A$13,0))</f>
        <v>Condominium Unit Owners</v>
      </c>
      <c r="H1753" s="3" t="str">
        <f t="shared" si="27"/>
        <v xml:space="preserve">38,000 to 43,999  </v>
      </c>
    </row>
    <row r="1754" spans="1:8" x14ac:dyDescent="0.25">
      <c r="A1754">
        <v>2022</v>
      </c>
      <c r="B1754">
        <v>2020</v>
      </c>
      <c r="C1754" t="s">
        <v>62</v>
      </c>
      <c r="D1754">
        <v>6</v>
      </c>
      <c r="E1754">
        <v>12406720.252647599</v>
      </c>
      <c r="F1754">
        <v>24765</v>
      </c>
      <c r="G1754" s="3" t="str">
        <f>INDEX(HelperTables!$B$2:$B$13,MATCH(D1754,HelperTables!$A$2:$A$13,0))</f>
        <v>Condominium Unit Owners</v>
      </c>
      <c r="H1754" s="3" t="str">
        <f t="shared" si="27"/>
        <v xml:space="preserve">44,000 to 49,999  </v>
      </c>
    </row>
    <row r="1755" spans="1:8" x14ac:dyDescent="0.25">
      <c r="A1755">
        <v>2022</v>
      </c>
      <c r="B1755">
        <v>2020</v>
      </c>
      <c r="C1755" t="s">
        <v>52</v>
      </c>
      <c r="D1755">
        <v>6</v>
      </c>
      <c r="E1755">
        <v>116737364.06615099</v>
      </c>
      <c r="F1755">
        <v>203360</v>
      </c>
      <c r="G1755" s="3" t="str">
        <f>INDEX(HelperTables!$B$2:$B$13,MATCH(D1755,HelperTables!$A$2:$A$13,0))</f>
        <v>Condominium Unit Owners</v>
      </c>
      <c r="H1755" s="3" t="str">
        <f t="shared" si="27"/>
        <v xml:space="preserve">50,000 to 74,999  </v>
      </c>
    </row>
    <row r="1756" spans="1:8" x14ac:dyDescent="0.25">
      <c r="A1756">
        <v>2022</v>
      </c>
      <c r="B1756">
        <v>2020</v>
      </c>
      <c r="C1756" t="s">
        <v>54</v>
      </c>
      <c r="D1756">
        <v>6</v>
      </c>
      <c r="E1756">
        <v>61888191.906867303</v>
      </c>
      <c r="F1756">
        <v>98720</v>
      </c>
      <c r="G1756" s="3" t="str">
        <f>INDEX(HelperTables!$B$2:$B$13,MATCH(D1756,HelperTables!$A$2:$A$13,0))</f>
        <v>Condominium Unit Owners</v>
      </c>
      <c r="H1756" s="3" t="str">
        <f t="shared" si="27"/>
        <v xml:space="preserve">75,000 to 99,999  </v>
      </c>
    </row>
    <row r="1757" spans="1:8" x14ac:dyDescent="0.25">
      <c r="A1757">
        <v>2022</v>
      </c>
      <c r="B1757">
        <v>2020</v>
      </c>
      <c r="C1757" t="s">
        <v>55</v>
      </c>
      <c r="D1757">
        <v>6</v>
      </c>
      <c r="E1757">
        <v>160982089.468555</v>
      </c>
      <c r="F1757">
        <v>163122</v>
      </c>
      <c r="G1757" s="3" t="str">
        <f>INDEX(HelperTables!$B$2:$B$13,MATCH(D1757,HelperTables!$A$2:$A$13,0))</f>
        <v>Condominium Unit Owners</v>
      </c>
      <c r="H1757" s="3" t="str">
        <f t="shared" si="27"/>
        <v xml:space="preserve">100,000 and over  </v>
      </c>
    </row>
    <row r="1758" spans="1:8" x14ac:dyDescent="0.25">
      <c r="A1758">
        <v>2022</v>
      </c>
      <c r="B1758">
        <v>2021</v>
      </c>
      <c r="C1758" t="s">
        <v>56</v>
      </c>
      <c r="D1758">
        <v>6</v>
      </c>
      <c r="E1758">
        <v>80154479.205296099</v>
      </c>
      <c r="F1758">
        <v>169296</v>
      </c>
      <c r="G1758" s="3" t="str">
        <f>INDEX(HelperTables!$B$2:$B$13,MATCH(D1758,HelperTables!$A$2:$A$13,0))</f>
        <v>Condominium Unit Owners</v>
      </c>
      <c r="H1758" s="3" t="str">
        <f t="shared" si="27"/>
        <v xml:space="preserve">13,999 and under  </v>
      </c>
    </row>
    <row r="1759" spans="1:8" x14ac:dyDescent="0.25">
      <c r="A1759">
        <v>2022</v>
      </c>
      <c r="B1759">
        <v>2021</v>
      </c>
      <c r="C1759" t="s">
        <v>57</v>
      </c>
      <c r="D1759">
        <v>6</v>
      </c>
      <c r="E1759">
        <v>33757992.133648999</v>
      </c>
      <c r="F1759">
        <v>64150</v>
      </c>
      <c r="G1759" s="3" t="str">
        <f>INDEX(HelperTables!$B$2:$B$13,MATCH(D1759,HelperTables!$A$2:$A$13,0))</f>
        <v>Condominium Unit Owners</v>
      </c>
      <c r="H1759" s="3" t="str">
        <f t="shared" si="27"/>
        <v xml:space="preserve">14,000 to 19,999  </v>
      </c>
    </row>
    <row r="1760" spans="1:8" x14ac:dyDescent="0.25">
      <c r="A1760">
        <v>2022</v>
      </c>
      <c r="B1760">
        <v>2021</v>
      </c>
      <c r="C1760" t="s">
        <v>58</v>
      </c>
      <c r="D1760">
        <v>6</v>
      </c>
      <c r="E1760">
        <v>56779076.190488599</v>
      </c>
      <c r="F1760">
        <v>108934</v>
      </c>
      <c r="G1760" s="3" t="str">
        <f>INDEX(HelperTables!$B$2:$B$13,MATCH(D1760,HelperTables!$A$2:$A$13,0))</f>
        <v>Condominium Unit Owners</v>
      </c>
      <c r="H1760" s="3" t="str">
        <f t="shared" si="27"/>
        <v xml:space="preserve">20,000 to 25,999  </v>
      </c>
    </row>
    <row r="1761" spans="1:8" x14ac:dyDescent="0.25">
      <c r="A1761">
        <v>2022</v>
      </c>
      <c r="B1761">
        <v>2021</v>
      </c>
      <c r="C1761" t="s">
        <v>59</v>
      </c>
      <c r="D1761">
        <v>6</v>
      </c>
      <c r="E1761">
        <v>45332422.584087797</v>
      </c>
      <c r="F1761">
        <v>85086</v>
      </c>
      <c r="G1761" s="3" t="str">
        <f>INDEX(HelperTables!$B$2:$B$13,MATCH(D1761,HelperTables!$A$2:$A$13,0))</f>
        <v>Condominium Unit Owners</v>
      </c>
      <c r="H1761" s="3" t="str">
        <f t="shared" si="27"/>
        <v xml:space="preserve">26,000 to 31,999  </v>
      </c>
    </row>
    <row r="1762" spans="1:8" x14ac:dyDescent="0.25">
      <c r="A1762">
        <v>2022</v>
      </c>
      <c r="B1762">
        <v>2021</v>
      </c>
      <c r="C1762" t="s">
        <v>60</v>
      </c>
      <c r="D1762">
        <v>6</v>
      </c>
      <c r="E1762">
        <v>21787495.624158401</v>
      </c>
      <c r="F1762">
        <v>40923</v>
      </c>
      <c r="G1762" s="3" t="str">
        <f>INDEX(HelperTables!$B$2:$B$13,MATCH(D1762,HelperTables!$A$2:$A$13,0))</f>
        <v>Condominium Unit Owners</v>
      </c>
      <c r="H1762" s="3" t="str">
        <f t="shared" si="27"/>
        <v xml:space="preserve">32,000 to 37,999  </v>
      </c>
    </row>
    <row r="1763" spans="1:8" x14ac:dyDescent="0.25">
      <c r="A1763">
        <v>2022</v>
      </c>
      <c r="B1763">
        <v>2021</v>
      </c>
      <c r="C1763" t="s">
        <v>61</v>
      </c>
      <c r="D1763">
        <v>6</v>
      </c>
      <c r="E1763">
        <v>21938837.5267221</v>
      </c>
      <c r="F1763">
        <v>39287</v>
      </c>
      <c r="G1763" s="3" t="str">
        <f>INDEX(HelperTables!$B$2:$B$13,MATCH(D1763,HelperTables!$A$2:$A$13,0))</f>
        <v>Condominium Unit Owners</v>
      </c>
      <c r="H1763" s="3" t="str">
        <f t="shared" si="27"/>
        <v xml:space="preserve">38,000 to 43,999  </v>
      </c>
    </row>
    <row r="1764" spans="1:8" x14ac:dyDescent="0.25">
      <c r="A1764">
        <v>2022</v>
      </c>
      <c r="B1764">
        <v>2021</v>
      </c>
      <c r="C1764" t="s">
        <v>62</v>
      </c>
      <c r="D1764">
        <v>6</v>
      </c>
      <c r="E1764">
        <v>15303902.6812049</v>
      </c>
      <c r="F1764">
        <v>29181</v>
      </c>
      <c r="G1764" s="3" t="str">
        <f>INDEX(HelperTables!$B$2:$B$13,MATCH(D1764,HelperTables!$A$2:$A$13,0))</f>
        <v>Condominium Unit Owners</v>
      </c>
      <c r="H1764" s="3" t="str">
        <f t="shared" si="27"/>
        <v xml:space="preserve">44,000 to 49,999  </v>
      </c>
    </row>
    <row r="1765" spans="1:8" x14ac:dyDescent="0.25">
      <c r="A1765">
        <v>2022</v>
      </c>
      <c r="B1765">
        <v>2021</v>
      </c>
      <c r="C1765" t="s">
        <v>52</v>
      </c>
      <c r="D1765">
        <v>6</v>
      </c>
      <c r="E1765">
        <v>127667632.19792999</v>
      </c>
      <c r="F1765">
        <v>204296</v>
      </c>
      <c r="G1765" s="3" t="str">
        <f>INDEX(HelperTables!$B$2:$B$13,MATCH(D1765,HelperTables!$A$2:$A$13,0))</f>
        <v>Condominium Unit Owners</v>
      </c>
      <c r="H1765" s="3" t="str">
        <f t="shared" si="27"/>
        <v xml:space="preserve">50,000 to 74,999  </v>
      </c>
    </row>
    <row r="1766" spans="1:8" x14ac:dyDescent="0.25">
      <c r="A1766">
        <v>2022</v>
      </c>
      <c r="B1766">
        <v>2021</v>
      </c>
      <c r="C1766" t="s">
        <v>54</v>
      </c>
      <c r="D1766">
        <v>6</v>
      </c>
      <c r="E1766">
        <v>67385737.673635393</v>
      </c>
      <c r="F1766">
        <v>100193</v>
      </c>
      <c r="G1766" s="3" t="str">
        <f>INDEX(HelperTables!$B$2:$B$13,MATCH(D1766,HelperTables!$A$2:$A$13,0))</f>
        <v>Condominium Unit Owners</v>
      </c>
      <c r="H1766" s="3" t="str">
        <f t="shared" si="27"/>
        <v xml:space="preserve">75,000 to 99,999  </v>
      </c>
    </row>
    <row r="1767" spans="1:8" x14ac:dyDescent="0.25">
      <c r="A1767">
        <v>2022</v>
      </c>
      <c r="B1767">
        <v>2021</v>
      </c>
      <c r="C1767" t="s">
        <v>55</v>
      </c>
      <c r="D1767">
        <v>6</v>
      </c>
      <c r="E1767">
        <v>175688381.28520399</v>
      </c>
      <c r="F1767">
        <v>170823</v>
      </c>
      <c r="G1767" s="3" t="str">
        <f>INDEX(HelperTables!$B$2:$B$13,MATCH(D1767,HelperTables!$A$2:$A$13,0))</f>
        <v>Condominium Unit Owners</v>
      </c>
      <c r="H1767" s="3" t="str">
        <f t="shared" si="27"/>
        <v xml:space="preserve">100,000 and over  </v>
      </c>
    </row>
    <row r="1768" spans="1:8" x14ac:dyDescent="0.25">
      <c r="A1768">
        <v>2022</v>
      </c>
      <c r="B1768">
        <v>2020</v>
      </c>
      <c r="C1768" t="s">
        <v>63</v>
      </c>
      <c r="D1768">
        <v>7</v>
      </c>
      <c r="E1768">
        <v>16209252.08</v>
      </c>
      <c r="F1768">
        <v>43171</v>
      </c>
      <c r="G1768" s="3" t="str">
        <f>INDEX(HelperTables!$B$2:$B$13,MATCH(D1768,HelperTables!$A$2:$A$13,0))</f>
        <v>Mobile Homes</v>
      </c>
      <c r="H1768" s="3" t="str">
        <f t="shared" si="27"/>
        <v xml:space="preserve">49,999 and under  </v>
      </c>
    </row>
    <row r="1769" spans="1:8" x14ac:dyDescent="0.25">
      <c r="A1769">
        <v>2022</v>
      </c>
      <c r="B1769">
        <v>2020</v>
      </c>
      <c r="C1769" t="s">
        <v>52</v>
      </c>
      <c r="D1769">
        <v>7</v>
      </c>
      <c r="E1769">
        <v>23871302.806666698</v>
      </c>
      <c r="F1769">
        <v>44151</v>
      </c>
      <c r="G1769" s="3" t="str">
        <f>INDEX(HelperTables!$B$2:$B$13,MATCH(D1769,HelperTables!$A$2:$A$13,0))</f>
        <v>Mobile Homes</v>
      </c>
      <c r="H1769" s="3" t="str">
        <f t="shared" si="27"/>
        <v xml:space="preserve">50,000 to 74,999  </v>
      </c>
    </row>
    <row r="1770" spans="1:8" x14ac:dyDescent="0.25">
      <c r="A1770">
        <v>2022</v>
      </c>
      <c r="B1770">
        <v>2020</v>
      </c>
      <c r="C1770" t="s">
        <v>54</v>
      </c>
      <c r="D1770">
        <v>7</v>
      </c>
      <c r="E1770">
        <v>32014627.6833333</v>
      </c>
      <c r="F1770">
        <v>47999</v>
      </c>
      <c r="G1770" s="3" t="str">
        <f>INDEX(HelperTables!$B$2:$B$13,MATCH(D1770,HelperTables!$A$2:$A$13,0))</f>
        <v>Mobile Homes</v>
      </c>
      <c r="H1770" s="3" t="str">
        <f t="shared" si="27"/>
        <v xml:space="preserve">75,000 to 99,999  </v>
      </c>
    </row>
    <row r="1771" spans="1:8" x14ac:dyDescent="0.25">
      <c r="A1771">
        <v>2022</v>
      </c>
      <c r="B1771">
        <v>2020</v>
      </c>
      <c r="C1771" t="s">
        <v>4</v>
      </c>
      <c r="D1771">
        <v>7</v>
      </c>
      <c r="E1771">
        <v>40968339.896666698</v>
      </c>
      <c r="F1771">
        <v>52129</v>
      </c>
      <c r="G1771" s="3" t="str">
        <f>INDEX(HelperTables!$B$2:$B$13,MATCH(D1771,HelperTables!$A$2:$A$13,0))</f>
        <v>Mobile Homes</v>
      </c>
      <c r="H1771" s="3" t="str">
        <f t="shared" si="27"/>
        <v>100,000 to 124,999</v>
      </c>
    </row>
    <row r="1772" spans="1:8" x14ac:dyDescent="0.25">
      <c r="A1772">
        <v>2022</v>
      </c>
      <c r="B1772">
        <v>2020</v>
      </c>
      <c r="C1772" t="s">
        <v>5</v>
      </c>
      <c r="D1772">
        <v>7</v>
      </c>
      <c r="E1772">
        <v>30759808.646666698</v>
      </c>
      <c r="F1772">
        <v>33853</v>
      </c>
      <c r="G1772" s="3" t="str">
        <f>INDEX(HelperTables!$B$2:$B$13,MATCH(D1772,HelperTables!$A$2:$A$13,0))</f>
        <v>Mobile Homes</v>
      </c>
      <c r="H1772" s="3" t="str">
        <f t="shared" si="27"/>
        <v>125,000 to 149,999</v>
      </c>
    </row>
    <row r="1773" spans="1:8" x14ac:dyDescent="0.25">
      <c r="A1773">
        <v>2022</v>
      </c>
      <c r="B1773">
        <v>2020</v>
      </c>
      <c r="C1773" t="s">
        <v>6</v>
      </c>
      <c r="D1773">
        <v>7</v>
      </c>
      <c r="E1773">
        <v>24553859.510000002</v>
      </c>
      <c r="F1773">
        <v>24431</v>
      </c>
      <c r="G1773" s="3" t="str">
        <f>INDEX(HelperTables!$B$2:$B$13,MATCH(D1773,HelperTables!$A$2:$A$13,0))</f>
        <v>Mobile Homes</v>
      </c>
      <c r="H1773" s="3" t="str">
        <f t="shared" si="27"/>
        <v>150,000 to 174,999</v>
      </c>
    </row>
    <row r="1774" spans="1:8" x14ac:dyDescent="0.25">
      <c r="A1774">
        <v>2022</v>
      </c>
      <c r="B1774">
        <v>2020</v>
      </c>
      <c r="C1774" t="s">
        <v>7</v>
      </c>
      <c r="D1774">
        <v>7</v>
      </c>
      <c r="E1774">
        <v>13270425.029999999</v>
      </c>
      <c r="F1774">
        <v>11768</v>
      </c>
      <c r="G1774" s="3" t="str">
        <f>INDEX(HelperTables!$B$2:$B$13,MATCH(D1774,HelperTables!$A$2:$A$13,0))</f>
        <v>Mobile Homes</v>
      </c>
      <c r="H1774" s="3" t="str">
        <f t="shared" si="27"/>
        <v>175,000 to 199,999</v>
      </c>
    </row>
    <row r="1775" spans="1:8" x14ac:dyDescent="0.25">
      <c r="A1775">
        <v>2022</v>
      </c>
      <c r="B1775">
        <v>2020</v>
      </c>
      <c r="C1775" t="s">
        <v>1</v>
      </c>
      <c r="D1775">
        <v>7</v>
      </c>
      <c r="E1775">
        <v>21039266.57</v>
      </c>
      <c r="F1775">
        <v>16507</v>
      </c>
      <c r="G1775" s="3" t="str">
        <f>INDEX(HelperTables!$B$2:$B$13,MATCH(D1775,HelperTables!$A$2:$A$13,0))</f>
        <v>Mobile Homes</v>
      </c>
      <c r="H1775" s="3" t="str">
        <f t="shared" si="27"/>
        <v>200,000 to 299,999</v>
      </c>
    </row>
    <row r="1776" spans="1:8" x14ac:dyDescent="0.25">
      <c r="A1776">
        <v>2022</v>
      </c>
      <c r="B1776">
        <v>2020</v>
      </c>
      <c r="C1776" t="s">
        <v>2</v>
      </c>
      <c r="D1776">
        <v>7</v>
      </c>
      <c r="E1776">
        <v>3496537.1733333301</v>
      </c>
      <c r="F1776">
        <v>2271</v>
      </c>
      <c r="G1776" s="3" t="str">
        <f>INDEX(HelperTables!$B$2:$B$13,MATCH(D1776,HelperTables!$A$2:$A$13,0))</f>
        <v>Mobile Homes</v>
      </c>
      <c r="H1776" s="3" t="str">
        <f t="shared" si="27"/>
        <v>300,000 to 399,999</v>
      </c>
    </row>
    <row r="1777" spans="1:8" x14ac:dyDescent="0.25">
      <c r="A1777">
        <v>2022</v>
      </c>
      <c r="B1777">
        <v>2020</v>
      </c>
      <c r="C1777" t="s">
        <v>3</v>
      </c>
      <c r="D1777">
        <v>7</v>
      </c>
      <c r="E1777">
        <v>657778.52</v>
      </c>
      <c r="F1777">
        <v>405</v>
      </c>
      <c r="G1777" s="3" t="str">
        <f>INDEX(HelperTables!$B$2:$B$13,MATCH(D1777,HelperTables!$A$2:$A$13,0))</f>
        <v>Mobile Homes</v>
      </c>
      <c r="H1777" s="3" t="str">
        <f t="shared" si="27"/>
        <v>400,000 to 499,999</v>
      </c>
    </row>
    <row r="1778" spans="1:8" x14ac:dyDescent="0.25">
      <c r="A1778">
        <v>2022</v>
      </c>
      <c r="B1778">
        <v>2020</v>
      </c>
      <c r="C1778" t="s">
        <v>53</v>
      </c>
      <c r="D1778">
        <v>7</v>
      </c>
      <c r="E1778">
        <v>505883.98</v>
      </c>
      <c r="F1778">
        <v>340</v>
      </c>
      <c r="G1778" s="3" t="str">
        <f>INDEX(HelperTables!$B$2:$B$13,MATCH(D1778,HelperTables!$A$2:$A$13,0))</f>
        <v>Mobile Homes</v>
      </c>
      <c r="H1778" s="3" t="str">
        <f t="shared" si="27"/>
        <v xml:space="preserve">500,000 and over  </v>
      </c>
    </row>
    <row r="1779" spans="1:8" x14ac:dyDescent="0.25">
      <c r="A1779">
        <v>2022</v>
      </c>
      <c r="B1779">
        <v>2021</v>
      </c>
      <c r="C1779" t="s">
        <v>63</v>
      </c>
      <c r="D1779">
        <v>7</v>
      </c>
      <c r="E1779">
        <v>14894250.347133299</v>
      </c>
      <c r="F1779">
        <v>38761</v>
      </c>
      <c r="G1779" s="3" t="str">
        <f>INDEX(HelperTables!$B$2:$B$13,MATCH(D1779,HelperTables!$A$2:$A$13,0))</f>
        <v>Mobile Homes</v>
      </c>
      <c r="H1779" s="3" t="str">
        <f t="shared" si="27"/>
        <v xml:space="preserve">49,999 and under  </v>
      </c>
    </row>
    <row r="1780" spans="1:8" x14ac:dyDescent="0.25">
      <c r="A1780">
        <v>2022</v>
      </c>
      <c r="B1780">
        <v>2021</v>
      </c>
      <c r="C1780" t="s">
        <v>52</v>
      </c>
      <c r="D1780">
        <v>7</v>
      </c>
      <c r="E1780">
        <v>22942229.824499998</v>
      </c>
      <c r="F1780">
        <v>40643</v>
      </c>
      <c r="G1780" s="3" t="str">
        <f>INDEX(HelperTables!$B$2:$B$13,MATCH(D1780,HelperTables!$A$2:$A$13,0))</f>
        <v>Mobile Homes</v>
      </c>
      <c r="H1780" s="3" t="str">
        <f t="shared" si="27"/>
        <v xml:space="preserve">50,000 to 74,999  </v>
      </c>
    </row>
    <row r="1781" spans="1:8" x14ac:dyDescent="0.25">
      <c r="A1781">
        <v>2022</v>
      </c>
      <c r="B1781">
        <v>2021</v>
      </c>
      <c r="C1781" t="s">
        <v>54</v>
      </c>
      <c r="D1781">
        <v>7</v>
      </c>
      <c r="E1781">
        <v>31224932.5</v>
      </c>
      <c r="F1781">
        <v>44284</v>
      </c>
      <c r="G1781" s="3" t="str">
        <f>INDEX(HelperTables!$B$2:$B$13,MATCH(D1781,HelperTables!$A$2:$A$13,0))</f>
        <v>Mobile Homes</v>
      </c>
      <c r="H1781" s="3" t="str">
        <f t="shared" si="27"/>
        <v xml:space="preserve">75,000 to 99,999  </v>
      </c>
    </row>
    <row r="1782" spans="1:8" x14ac:dyDescent="0.25">
      <c r="A1782">
        <v>2022</v>
      </c>
      <c r="B1782">
        <v>2021</v>
      </c>
      <c r="C1782" t="s">
        <v>4</v>
      </c>
      <c r="D1782">
        <v>7</v>
      </c>
      <c r="E1782">
        <v>42292056.969566703</v>
      </c>
      <c r="F1782">
        <v>50645</v>
      </c>
      <c r="G1782" s="3" t="str">
        <f>INDEX(HelperTables!$B$2:$B$13,MATCH(D1782,HelperTables!$A$2:$A$13,0))</f>
        <v>Mobile Homes</v>
      </c>
      <c r="H1782" s="3" t="str">
        <f t="shared" si="27"/>
        <v>100,000 to 124,999</v>
      </c>
    </row>
    <row r="1783" spans="1:8" x14ac:dyDescent="0.25">
      <c r="A1783">
        <v>2022</v>
      </c>
      <c r="B1783">
        <v>2021</v>
      </c>
      <c r="C1783" t="s">
        <v>5</v>
      </c>
      <c r="D1783">
        <v>7</v>
      </c>
      <c r="E1783">
        <v>36210673.147166699</v>
      </c>
      <c r="F1783">
        <v>37361</v>
      </c>
      <c r="G1783" s="3" t="str">
        <f>INDEX(HelperTables!$B$2:$B$13,MATCH(D1783,HelperTables!$A$2:$A$13,0))</f>
        <v>Mobile Homes</v>
      </c>
      <c r="H1783" s="3" t="str">
        <f t="shared" si="27"/>
        <v>125,000 to 149,999</v>
      </c>
    </row>
    <row r="1784" spans="1:8" x14ac:dyDescent="0.25">
      <c r="A1784">
        <v>2022</v>
      </c>
      <c r="B1784">
        <v>2021</v>
      </c>
      <c r="C1784" t="s">
        <v>6</v>
      </c>
      <c r="D1784">
        <v>7</v>
      </c>
      <c r="E1784">
        <v>30130361.6256667</v>
      </c>
      <c r="F1784">
        <v>28093</v>
      </c>
      <c r="G1784" s="3" t="str">
        <f>INDEX(HelperTables!$B$2:$B$13,MATCH(D1784,HelperTables!$A$2:$A$13,0))</f>
        <v>Mobile Homes</v>
      </c>
      <c r="H1784" s="3" t="str">
        <f t="shared" si="27"/>
        <v>150,000 to 174,999</v>
      </c>
    </row>
    <row r="1785" spans="1:8" x14ac:dyDescent="0.25">
      <c r="A1785">
        <v>2022</v>
      </c>
      <c r="B1785">
        <v>2021</v>
      </c>
      <c r="C1785" t="s">
        <v>7</v>
      </c>
      <c r="D1785">
        <v>7</v>
      </c>
      <c r="E1785">
        <v>18337985.7511</v>
      </c>
      <c r="F1785">
        <v>15335</v>
      </c>
      <c r="G1785" s="3" t="str">
        <f>INDEX(HelperTables!$B$2:$B$13,MATCH(D1785,HelperTables!$A$2:$A$13,0))</f>
        <v>Mobile Homes</v>
      </c>
      <c r="H1785" s="3" t="str">
        <f t="shared" si="27"/>
        <v>175,000 to 199,999</v>
      </c>
    </row>
    <row r="1786" spans="1:8" x14ac:dyDescent="0.25">
      <c r="A1786">
        <v>2022</v>
      </c>
      <c r="B1786">
        <v>2021</v>
      </c>
      <c r="C1786" t="s">
        <v>1</v>
      </c>
      <c r="D1786">
        <v>7</v>
      </c>
      <c r="E1786">
        <v>30462571.177000001</v>
      </c>
      <c r="F1786">
        <v>21990</v>
      </c>
      <c r="G1786" s="3" t="str">
        <f>INDEX(HelperTables!$B$2:$B$13,MATCH(D1786,HelperTables!$A$2:$A$13,0))</f>
        <v>Mobile Homes</v>
      </c>
      <c r="H1786" s="3" t="str">
        <f t="shared" si="27"/>
        <v>200,000 to 299,999</v>
      </c>
    </row>
    <row r="1787" spans="1:8" x14ac:dyDescent="0.25">
      <c r="A1787">
        <v>2022</v>
      </c>
      <c r="B1787">
        <v>2021</v>
      </c>
      <c r="C1787" t="s">
        <v>2</v>
      </c>
      <c r="D1787">
        <v>7</v>
      </c>
      <c r="E1787">
        <v>6129716.1882666703</v>
      </c>
      <c r="F1787">
        <v>3437</v>
      </c>
      <c r="G1787" s="3" t="str">
        <f>INDEX(HelperTables!$B$2:$B$13,MATCH(D1787,HelperTables!$A$2:$A$13,0))</f>
        <v>Mobile Homes</v>
      </c>
      <c r="H1787" s="3" t="str">
        <f t="shared" si="27"/>
        <v>300,000 to 399,999</v>
      </c>
    </row>
    <row r="1788" spans="1:8" x14ac:dyDescent="0.25">
      <c r="A1788">
        <v>2022</v>
      </c>
      <c r="B1788">
        <v>2021</v>
      </c>
      <c r="C1788" t="s">
        <v>3</v>
      </c>
      <c r="D1788">
        <v>7</v>
      </c>
      <c r="E1788">
        <v>1342121.1933333301</v>
      </c>
      <c r="F1788">
        <v>677</v>
      </c>
      <c r="G1788" s="3" t="str">
        <f>INDEX(HelperTables!$B$2:$B$13,MATCH(D1788,HelperTables!$A$2:$A$13,0))</f>
        <v>Mobile Homes</v>
      </c>
      <c r="H1788" s="3" t="str">
        <f t="shared" si="27"/>
        <v>400,000 to 499,999</v>
      </c>
    </row>
    <row r="1789" spans="1:8" x14ac:dyDescent="0.25">
      <c r="A1789">
        <v>2022</v>
      </c>
      <c r="B1789">
        <v>2021</v>
      </c>
      <c r="C1789" t="s">
        <v>53</v>
      </c>
      <c r="D1789">
        <v>7</v>
      </c>
      <c r="E1789">
        <v>1125676.5766666699</v>
      </c>
      <c r="F1789">
        <v>525</v>
      </c>
      <c r="G1789" s="3" t="str">
        <f>INDEX(HelperTables!$B$2:$B$13,MATCH(D1789,HelperTables!$A$2:$A$13,0))</f>
        <v>Mobile Homes</v>
      </c>
      <c r="H1789" s="3" t="str">
        <f t="shared" si="27"/>
        <v xml:space="preserve">500,000 and over  </v>
      </c>
    </row>
    <row r="1790" spans="1:8" x14ac:dyDescent="0.25">
      <c r="A1790">
        <v>2022</v>
      </c>
      <c r="B1790">
        <v>2020</v>
      </c>
      <c r="C1790" t="s">
        <v>63</v>
      </c>
      <c r="D1790">
        <v>8</v>
      </c>
      <c r="E1790">
        <v>0</v>
      </c>
      <c r="F1790">
        <v>0</v>
      </c>
      <c r="G1790" s="3" t="str">
        <f>INDEX(HelperTables!$B$2:$B$13,MATCH(D1790,HelperTables!$A$2:$A$13,0))</f>
        <v>Homeowners Multi-Peril</v>
      </c>
      <c r="H1790" s="3" t="str">
        <f t="shared" si="27"/>
        <v xml:space="preserve">49,999 and under  </v>
      </c>
    </row>
    <row r="1791" spans="1:8" x14ac:dyDescent="0.25">
      <c r="A1791">
        <v>2022</v>
      </c>
      <c r="B1791">
        <v>2020</v>
      </c>
      <c r="C1791" t="s">
        <v>52</v>
      </c>
      <c r="D1791">
        <v>8</v>
      </c>
      <c r="E1791">
        <v>12970</v>
      </c>
      <c r="F1791">
        <v>23</v>
      </c>
      <c r="G1791" s="3" t="str">
        <f>INDEX(HelperTables!$B$2:$B$13,MATCH(D1791,HelperTables!$A$2:$A$13,0))</f>
        <v>Homeowners Multi-Peril</v>
      </c>
      <c r="H1791" s="3" t="str">
        <f t="shared" si="27"/>
        <v xml:space="preserve">50,000 to 74,999  </v>
      </c>
    </row>
    <row r="1792" spans="1:8" x14ac:dyDescent="0.25">
      <c r="A1792">
        <v>2022</v>
      </c>
      <c r="B1792">
        <v>2020</v>
      </c>
      <c r="C1792" t="s">
        <v>54</v>
      </c>
      <c r="D1792">
        <v>8</v>
      </c>
      <c r="E1792">
        <v>32733.62</v>
      </c>
      <c r="F1792">
        <v>56</v>
      </c>
      <c r="G1792" s="3" t="str">
        <f>INDEX(HelperTables!$B$2:$B$13,MATCH(D1792,HelperTables!$A$2:$A$13,0))</f>
        <v>Homeowners Multi-Peril</v>
      </c>
      <c r="H1792" s="3" t="str">
        <f t="shared" si="27"/>
        <v xml:space="preserve">75,000 to 99,999  </v>
      </c>
    </row>
    <row r="1793" spans="1:8" x14ac:dyDescent="0.25">
      <c r="A1793">
        <v>2022</v>
      </c>
      <c r="B1793">
        <v>2020</v>
      </c>
      <c r="C1793" t="s">
        <v>4</v>
      </c>
      <c r="D1793">
        <v>8</v>
      </c>
      <c r="E1793">
        <v>77995.39</v>
      </c>
      <c r="F1793">
        <v>106</v>
      </c>
      <c r="G1793" s="3" t="str">
        <f>INDEX(HelperTables!$B$2:$B$13,MATCH(D1793,HelperTables!$A$2:$A$13,0))</f>
        <v>Homeowners Multi-Peril</v>
      </c>
      <c r="H1793" s="3" t="str">
        <f t="shared" si="27"/>
        <v>100,000 to 124,999</v>
      </c>
    </row>
    <row r="1794" spans="1:8" x14ac:dyDescent="0.25">
      <c r="A1794">
        <v>2022</v>
      </c>
      <c r="B1794">
        <v>2020</v>
      </c>
      <c r="C1794" t="s">
        <v>5</v>
      </c>
      <c r="D1794">
        <v>8</v>
      </c>
      <c r="E1794">
        <v>115750.6</v>
      </c>
      <c r="F1794">
        <v>132</v>
      </c>
      <c r="G1794" s="3" t="str">
        <f>INDEX(HelperTables!$B$2:$B$13,MATCH(D1794,HelperTables!$A$2:$A$13,0))</f>
        <v>Homeowners Multi-Peril</v>
      </c>
      <c r="H1794" s="3" t="str">
        <f t="shared" ref="H1794:H1833" si="28">IF(OR(LEFT(C1794,2)="25",LEFT(C1794,2)="24"),"49,999 and under",C1794)</f>
        <v>125,000 to 149,999</v>
      </c>
    </row>
    <row r="1795" spans="1:8" x14ac:dyDescent="0.25">
      <c r="A1795">
        <v>2022</v>
      </c>
      <c r="B1795">
        <v>2020</v>
      </c>
      <c r="C1795" t="s">
        <v>6</v>
      </c>
      <c r="D1795">
        <v>8</v>
      </c>
      <c r="E1795">
        <v>220758.84</v>
      </c>
      <c r="F1795">
        <v>226</v>
      </c>
      <c r="G1795" s="3" t="str">
        <f>INDEX(HelperTables!$B$2:$B$13,MATCH(D1795,HelperTables!$A$2:$A$13,0))</f>
        <v>Homeowners Multi-Peril</v>
      </c>
      <c r="H1795" s="3" t="str">
        <f t="shared" si="28"/>
        <v>150,000 to 174,999</v>
      </c>
    </row>
    <row r="1796" spans="1:8" x14ac:dyDescent="0.25">
      <c r="A1796">
        <v>2022</v>
      </c>
      <c r="B1796">
        <v>2020</v>
      </c>
      <c r="C1796" t="s">
        <v>7</v>
      </c>
      <c r="D1796">
        <v>8</v>
      </c>
      <c r="E1796">
        <v>381492.31</v>
      </c>
      <c r="F1796">
        <v>362</v>
      </c>
      <c r="G1796" s="3" t="str">
        <f>INDEX(HelperTables!$B$2:$B$13,MATCH(D1796,HelperTables!$A$2:$A$13,0))</f>
        <v>Homeowners Multi-Peril</v>
      </c>
      <c r="H1796" s="3" t="str">
        <f t="shared" si="28"/>
        <v>175,000 to 199,999</v>
      </c>
    </row>
    <row r="1797" spans="1:8" x14ac:dyDescent="0.25">
      <c r="A1797">
        <v>2022</v>
      </c>
      <c r="B1797">
        <v>2020</v>
      </c>
      <c r="C1797" t="s">
        <v>1</v>
      </c>
      <c r="D1797">
        <v>8</v>
      </c>
      <c r="E1797">
        <v>3649717.68</v>
      </c>
      <c r="F1797">
        <v>3031</v>
      </c>
      <c r="G1797" s="3" t="str">
        <f>INDEX(HelperTables!$B$2:$B$13,MATCH(D1797,HelperTables!$A$2:$A$13,0))</f>
        <v>Homeowners Multi-Peril</v>
      </c>
      <c r="H1797" s="3" t="str">
        <f t="shared" si="28"/>
        <v>200,000 to 299,999</v>
      </c>
    </row>
    <row r="1798" spans="1:8" x14ac:dyDescent="0.25">
      <c r="A1798">
        <v>2022</v>
      </c>
      <c r="B1798">
        <v>2020</v>
      </c>
      <c r="C1798" t="s">
        <v>2</v>
      </c>
      <c r="D1798">
        <v>8</v>
      </c>
      <c r="E1798">
        <v>6808499.8399999999</v>
      </c>
      <c r="F1798">
        <v>5041</v>
      </c>
      <c r="G1798" s="3" t="str">
        <f>INDEX(HelperTables!$B$2:$B$13,MATCH(D1798,HelperTables!$A$2:$A$13,0))</f>
        <v>Homeowners Multi-Peril</v>
      </c>
      <c r="H1798" s="3" t="str">
        <f t="shared" si="28"/>
        <v>300,000 to 399,999</v>
      </c>
    </row>
    <row r="1799" spans="1:8" x14ac:dyDescent="0.25">
      <c r="A1799">
        <v>2022</v>
      </c>
      <c r="B1799">
        <v>2020</v>
      </c>
      <c r="C1799" t="s">
        <v>3</v>
      </c>
      <c r="D1799">
        <v>8</v>
      </c>
      <c r="E1799">
        <v>7153491.6200000001</v>
      </c>
      <c r="F1799">
        <v>4749</v>
      </c>
      <c r="G1799" s="3" t="str">
        <f>INDEX(HelperTables!$B$2:$B$13,MATCH(D1799,HelperTables!$A$2:$A$13,0))</f>
        <v>Homeowners Multi-Peril</v>
      </c>
      <c r="H1799" s="3" t="str">
        <f t="shared" si="28"/>
        <v>400,000 to 499,999</v>
      </c>
    </row>
    <row r="1800" spans="1:8" x14ac:dyDescent="0.25">
      <c r="A1800">
        <v>2022</v>
      </c>
      <c r="B1800">
        <v>2020</v>
      </c>
      <c r="C1800" t="s">
        <v>53</v>
      </c>
      <c r="D1800">
        <v>8</v>
      </c>
      <c r="E1800">
        <v>21044089.300000001</v>
      </c>
      <c r="F1800">
        <v>10791</v>
      </c>
      <c r="G1800" s="3" t="str">
        <f>INDEX(HelperTables!$B$2:$B$13,MATCH(D1800,HelperTables!$A$2:$A$13,0))</f>
        <v>Homeowners Multi-Peril</v>
      </c>
      <c r="H1800" s="3" t="str">
        <f t="shared" si="28"/>
        <v xml:space="preserve">500,000 and over  </v>
      </c>
    </row>
    <row r="1801" spans="1:8" x14ac:dyDescent="0.25">
      <c r="A1801">
        <v>2022</v>
      </c>
      <c r="B1801">
        <v>2021</v>
      </c>
      <c r="C1801" t="s">
        <v>63</v>
      </c>
      <c r="D1801">
        <v>8</v>
      </c>
      <c r="E1801">
        <v>0</v>
      </c>
      <c r="F1801">
        <v>0</v>
      </c>
      <c r="G1801" s="3" t="str">
        <f>INDEX(HelperTables!$B$2:$B$13,MATCH(D1801,HelperTables!$A$2:$A$13,0))</f>
        <v>Homeowners Multi-Peril</v>
      </c>
      <c r="H1801" s="3" t="str">
        <f t="shared" si="28"/>
        <v xml:space="preserve">49,999 and under  </v>
      </c>
    </row>
    <row r="1802" spans="1:8" x14ac:dyDescent="0.25">
      <c r="A1802">
        <v>2022</v>
      </c>
      <c r="B1802">
        <v>2021</v>
      </c>
      <c r="C1802" t="s">
        <v>52</v>
      </c>
      <c r="D1802">
        <v>8</v>
      </c>
      <c r="E1802">
        <v>9532.52</v>
      </c>
      <c r="F1802">
        <v>26</v>
      </c>
      <c r="G1802" s="3" t="str">
        <f>INDEX(HelperTables!$B$2:$B$13,MATCH(D1802,HelperTables!$A$2:$A$13,0))</f>
        <v>Homeowners Multi-Peril</v>
      </c>
      <c r="H1802" s="3" t="str">
        <f t="shared" si="28"/>
        <v xml:space="preserve">50,000 to 74,999  </v>
      </c>
    </row>
    <row r="1803" spans="1:8" x14ac:dyDescent="0.25">
      <c r="A1803">
        <v>2022</v>
      </c>
      <c r="B1803">
        <v>2021</v>
      </c>
      <c r="C1803" t="s">
        <v>54</v>
      </c>
      <c r="D1803">
        <v>8</v>
      </c>
      <c r="E1803">
        <v>22833.14</v>
      </c>
      <c r="F1803">
        <v>53</v>
      </c>
      <c r="G1803" s="3" t="str">
        <f>INDEX(HelperTables!$B$2:$B$13,MATCH(D1803,HelperTables!$A$2:$A$13,0))</f>
        <v>Homeowners Multi-Peril</v>
      </c>
      <c r="H1803" s="3" t="str">
        <f t="shared" si="28"/>
        <v xml:space="preserve">75,000 to 99,999  </v>
      </c>
    </row>
    <row r="1804" spans="1:8" x14ac:dyDescent="0.25">
      <c r="A1804">
        <v>2022</v>
      </c>
      <c r="B1804">
        <v>2021</v>
      </c>
      <c r="C1804" t="s">
        <v>4</v>
      </c>
      <c r="D1804">
        <v>8</v>
      </c>
      <c r="E1804">
        <v>48990.66</v>
      </c>
      <c r="F1804">
        <v>86</v>
      </c>
      <c r="G1804" s="3" t="str">
        <f>INDEX(HelperTables!$B$2:$B$13,MATCH(D1804,HelperTables!$A$2:$A$13,0))</f>
        <v>Homeowners Multi-Peril</v>
      </c>
      <c r="H1804" s="3" t="str">
        <f t="shared" si="28"/>
        <v>100,000 to 124,999</v>
      </c>
    </row>
    <row r="1805" spans="1:8" x14ac:dyDescent="0.25">
      <c r="A1805">
        <v>2022</v>
      </c>
      <c r="B1805">
        <v>2021</v>
      </c>
      <c r="C1805" t="s">
        <v>5</v>
      </c>
      <c r="D1805">
        <v>8</v>
      </c>
      <c r="E1805">
        <v>91717.31</v>
      </c>
      <c r="F1805">
        <v>112</v>
      </c>
      <c r="G1805" s="3" t="str">
        <f>INDEX(HelperTables!$B$2:$B$13,MATCH(D1805,HelperTables!$A$2:$A$13,0))</f>
        <v>Homeowners Multi-Peril</v>
      </c>
      <c r="H1805" s="3" t="str">
        <f t="shared" si="28"/>
        <v>125,000 to 149,999</v>
      </c>
    </row>
    <row r="1806" spans="1:8" x14ac:dyDescent="0.25">
      <c r="A1806">
        <v>2022</v>
      </c>
      <c r="B1806">
        <v>2021</v>
      </c>
      <c r="C1806" t="s">
        <v>6</v>
      </c>
      <c r="D1806">
        <v>8</v>
      </c>
      <c r="E1806">
        <v>171354.52</v>
      </c>
      <c r="F1806">
        <v>186</v>
      </c>
      <c r="G1806" s="3" t="str">
        <f>INDEX(HelperTables!$B$2:$B$13,MATCH(D1806,HelperTables!$A$2:$A$13,0))</f>
        <v>Homeowners Multi-Peril</v>
      </c>
      <c r="H1806" s="3" t="str">
        <f t="shared" si="28"/>
        <v>150,000 to 174,999</v>
      </c>
    </row>
    <row r="1807" spans="1:8" x14ac:dyDescent="0.25">
      <c r="A1807">
        <v>2022</v>
      </c>
      <c r="B1807">
        <v>2021</v>
      </c>
      <c r="C1807" t="s">
        <v>7</v>
      </c>
      <c r="D1807">
        <v>8</v>
      </c>
      <c r="E1807">
        <v>305177.82</v>
      </c>
      <c r="F1807">
        <v>303</v>
      </c>
      <c r="G1807" s="3" t="str">
        <f>INDEX(HelperTables!$B$2:$B$13,MATCH(D1807,HelperTables!$A$2:$A$13,0))</f>
        <v>Homeowners Multi-Peril</v>
      </c>
      <c r="H1807" s="3" t="str">
        <f t="shared" si="28"/>
        <v>175,000 to 199,999</v>
      </c>
    </row>
    <row r="1808" spans="1:8" x14ac:dyDescent="0.25">
      <c r="A1808">
        <v>2022</v>
      </c>
      <c r="B1808">
        <v>2021</v>
      </c>
      <c r="C1808" t="s">
        <v>1</v>
      </c>
      <c r="D1808">
        <v>8</v>
      </c>
      <c r="E1808">
        <v>3223870.52</v>
      </c>
      <c r="F1808">
        <v>2814</v>
      </c>
      <c r="G1808" s="3" t="str">
        <f>INDEX(HelperTables!$B$2:$B$13,MATCH(D1808,HelperTables!$A$2:$A$13,0))</f>
        <v>Homeowners Multi-Peril</v>
      </c>
      <c r="H1808" s="3" t="str">
        <f t="shared" si="28"/>
        <v>200,000 to 299,999</v>
      </c>
    </row>
    <row r="1809" spans="1:8" x14ac:dyDescent="0.25">
      <c r="A1809">
        <v>2022</v>
      </c>
      <c r="B1809">
        <v>2021</v>
      </c>
      <c r="C1809" t="s">
        <v>2</v>
      </c>
      <c r="D1809">
        <v>8</v>
      </c>
      <c r="E1809">
        <v>6358873.4900000002</v>
      </c>
      <c r="F1809">
        <v>4891</v>
      </c>
      <c r="G1809" s="3" t="str">
        <f>INDEX(HelperTables!$B$2:$B$13,MATCH(D1809,HelperTables!$A$2:$A$13,0))</f>
        <v>Homeowners Multi-Peril</v>
      </c>
      <c r="H1809" s="3" t="str">
        <f t="shared" si="28"/>
        <v>300,000 to 399,999</v>
      </c>
    </row>
    <row r="1810" spans="1:8" x14ac:dyDescent="0.25">
      <c r="A1810">
        <v>2022</v>
      </c>
      <c r="B1810">
        <v>2021</v>
      </c>
      <c r="C1810" t="s">
        <v>3</v>
      </c>
      <c r="D1810">
        <v>8</v>
      </c>
      <c r="E1810">
        <v>6683257.3600000003</v>
      </c>
      <c r="F1810">
        <v>4614</v>
      </c>
      <c r="G1810" s="3" t="str">
        <f>INDEX(HelperTables!$B$2:$B$13,MATCH(D1810,HelperTables!$A$2:$A$13,0))</f>
        <v>Homeowners Multi-Peril</v>
      </c>
      <c r="H1810" s="3" t="str">
        <f t="shared" si="28"/>
        <v>400,000 to 499,999</v>
      </c>
    </row>
    <row r="1811" spans="1:8" x14ac:dyDescent="0.25">
      <c r="A1811">
        <v>2022</v>
      </c>
      <c r="B1811">
        <v>2021</v>
      </c>
      <c r="C1811" t="s">
        <v>53</v>
      </c>
      <c r="D1811">
        <v>8</v>
      </c>
      <c r="E1811">
        <v>20555442.359999999</v>
      </c>
      <c r="F1811">
        <v>10856</v>
      </c>
      <c r="G1811" s="3" t="str">
        <f>INDEX(HelperTables!$B$2:$B$13,MATCH(D1811,HelperTables!$A$2:$A$13,0))</f>
        <v>Homeowners Multi-Peril</v>
      </c>
      <c r="H1811" s="3" t="str">
        <f t="shared" si="28"/>
        <v xml:space="preserve">500,000 and over  </v>
      </c>
    </row>
    <row r="1812" spans="1:8" x14ac:dyDescent="0.25">
      <c r="A1812">
        <v>2022</v>
      </c>
      <c r="B1812">
        <v>2020</v>
      </c>
      <c r="C1812" t="s">
        <v>63</v>
      </c>
      <c r="D1812">
        <v>10</v>
      </c>
      <c r="E1812">
        <v>627870.31939522899</v>
      </c>
      <c r="F1812">
        <v>2594</v>
      </c>
      <c r="G1812" s="3" t="str">
        <f>INDEX(HelperTables!$B$2:$B$13,MATCH(D1812,HelperTables!$A$2:$A$13,0))</f>
        <v>Dwelling-Fire (Tenant-Occupied)</v>
      </c>
      <c r="H1812" s="3" t="str">
        <f t="shared" si="28"/>
        <v xml:space="preserve">49,999 and under  </v>
      </c>
    </row>
    <row r="1813" spans="1:8" x14ac:dyDescent="0.25">
      <c r="A1813">
        <v>2022</v>
      </c>
      <c r="B1813">
        <v>2020</v>
      </c>
      <c r="C1813" t="s">
        <v>52</v>
      </c>
      <c r="D1813">
        <v>10</v>
      </c>
      <c r="E1813">
        <v>2211172.1453497298</v>
      </c>
      <c r="F1813">
        <v>7276</v>
      </c>
      <c r="G1813" s="3" t="str">
        <f>INDEX(HelperTables!$B$2:$B$13,MATCH(D1813,HelperTables!$A$2:$A$13,0))</f>
        <v>Dwelling-Fire (Tenant-Occupied)</v>
      </c>
      <c r="H1813" s="3" t="str">
        <f t="shared" si="28"/>
        <v xml:space="preserve">50,000 to 74,999  </v>
      </c>
    </row>
    <row r="1814" spans="1:8" x14ac:dyDescent="0.25">
      <c r="A1814">
        <v>2022</v>
      </c>
      <c r="B1814">
        <v>2020</v>
      </c>
      <c r="C1814" t="s">
        <v>54</v>
      </c>
      <c r="D1814">
        <v>10</v>
      </c>
      <c r="E1814">
        <v>2719132.9508072399</v>
      </c>
      <c r="F1814">
        <v>9124</v>
      </c>
      <c r="G1814" s="3" t="str">
        <f>INDEX(HelperTables!$B$2:$B$13,MATCH(D1814,HelperTables!$A$2:$A$13,0))</f>
        <v>Dwelling-Fire (Tenant-Occupied)</v>
      </c>
      <c r="H1814" s="3" t="str">
        <f t="shared" si="28"/>
        <v xml:space="preserve">75,000 to 99,999  </v>
      </c>
    </row>
    <row r="1815" spans="1:8" x14ac:dyDescent="0.25">
      <c r="A1815">
        <v>2022</v>
      </c>
      <c r="B1815">
        <v>2020</v>
      </c>
      <c r="C1815" t="s">
        <v>4</v>
      </c>
      <c r="D1815">
        <v>10</v>
      </c>
      <c r="E1815">
        <v>7276701.1780124297</v>
      </c>
      <c r="F1815">
        <v>22798</v>
      </c>
      <c r="G1815" s="3" t="str">
        <f>INDEX(HelperTables!$B$2:$B$13,MATCH(D1815,HelperTables!$A$2:$A$13,0))</f>
        <v>Dwelling-Fire (Tenant-Occupied)</v>
      </c>
      <c r="H1815" s="3" t="str">
        <f t="shared" si="28"/>
        <v>100,000 to 124,999</v>
      </c>
    </row>
    <row r="1816" spans="1:8" x14ac:dyDescent="0.25">
      <c r="A1816">
        <v>2022</v>
      </c>
      <c r="B1816">
        <v>2020</v>
      </c>
      <c r="C1816" t="s">
        <v>5</v>
      </c>
      <c r="D1816">
        <v>10</v>
      </c>
      <c r="E1816">
        <v>12869521.172592601</v>
      </c>
      <c r="F1816">
        <v>38669</v>
      </c>
      <c r="G1816" s="3" t="str">
        <f>INDEX(HelperTables!$B$2:$B$13,MATCH(D1816,HelperTables!$A$2:$A$13,0))</f>
        <v>Dwelling-Fire (Tenant-Occupied)</v>
      </c>
      <c r="H1816" s="3" t="str">
        <f t="shared" si="28"/>
        <v>125,000 to 149,999</v>
      </c>
    </row>
    <row r="1817" spans="1:8" x14ac:dyDescent="0.25">
      <c r="A1817">
        <v>2022</v>
      </c>
      <c r="B1817">
        <v>2020</v>
      </c>
      <c r="C1817" t="s">
        <v>6</v>
      </c>
      <c r="D1817">
        <v>10</v>
      </c>
      <c r="E1817">
        <v>22547552.375038501</v>
      </c>
      <c r="F1817">
        <v>61009</v>
      </c>
      <c r="G1817" s="3" t="str">
        <f>INDEX(HelperTables!$B$2:$B$13,MATCH(D1817,HelperTables!$A$2:$A$13,0))</f>
        <v>Dwelling-Fire (Tenant-Occupied)</v>
      </c>
      <c r="H1817" s="3" t="str">
        <f t="shared" si="28"/>
        <v>150,000 to 174,999</v>
      </c>
    </row>
    <row r="1818" spans="1:8" x14ac:dyDescent="0.25">
      <c r="A1818">
        <v>2022</v>
      </c>
      <c r="B1818">
        <v>2020</v>
      </c>
      <c r="C1818" t="s">
        <v>7</v>
      </c>
      <c r="D1818">
        <v>10</v>
      </c>
      <c r="E1818">
        <v>31752984.395899501</v>
      </c>
      <c r="F1818">
        <v>79168</v>
      </c>
      <c r="G1818" s="3" t="str">
        <f>INDEX(HelperTables!$B$2:$B$13,MATCH(D1818,HelperTables!$A$2:$A$13,0))</f>
        <v>Dwelling-Fire (Tenant-Occupied)</v>
      </c>
      <c r="H1818" s="3" t="str">
        <f t="shared" si="28"/>
        <v>175,000 to 199,999</v>
      </c>
    </row>
    <row r="1819" spans="1:8" x14ac:dyDescent="0.25">
      <c r="A1819">
        <v>2022</v>
      </c>
      <c r="B1819">
        <v>2020</v>
      </c>
      <c r="C1819" t="s">
        <v>1</v>
      </c>
      <c r="D1819">
        <v>10</v>
      </c>
      <c r="E1819">
        <v>213566352.485066</v>
      </c>
      <c r="F1819">
        <v>437619</v>
      </c>
      <c r="G1819" s="3" t="str">
        <f>INDEX(HelperTables!$B$2:$B$13,MATCH(D1819,HelperTables!$A$2:$A$13,0))</f>
        <v>Dwelling-Fire (Tenant-Occupied)</v>
      </c>
      <c r="H1819" s="3" t="str">
        <f t="shared" si="28"/>
        <v>200,000 to 299,999</v>
      </c>
    </row>
    <row r="1820" spans="1:8" x14ac:dyDescent="0.25">
      <c r="A1820">
        <v>2022</v>
      </c>
      <c r="B1820">
        <v>2020</v>
      </c>
      <c r="C1820" t="s">
        <v>2</v>
      </c>
      <c r="D1820">
        <v>10</v>
      </c>
      <c r="E1820">
        <v>241769688.21374899</v>
      </c>
      <c r="F1820">
        <v>407597</v>
      </c>
      <c r="G1820" s="3" t="str">
        <f>INDEX(HelperTables!$B$2:$B$13,MATCH(D1820,HelperTables!$A$2:$A$13,0))</f>
        <v>Dwelling-Fire (Tenant-Occupied)</v>
      </c>
      <c r="H1820" s="3" t="str">
        <f t="shared" si="28"/>
        <v>300,000 to 399,999</v>
      </c>
    </row>
    <row r="1821" spans="1:8" x14ac:dyDescent="0.25">
      <c r="A1821">
        <v>2022</v>
      </c>
      <c r="B1821">
        <v>2020</v>
      </c>
      <c r="C1821" t="s">
        <v>3</v>
      </c>
      <c r="D1821">
        <v>10</v>
      </c>
      <c r="E1821">
        <v>169772828.95359501</v>
      </c>
      <c r="F1821">
        <v>243788</v>
      </c>
      <c r="G1821" s="3" t="str">
        <f>INDEX(HelperTables!$B$2:$B$13,MATCH(D1821,HelperTables!$A$2:$A$13,0))</f>
        <v>Dwelling-Fire (Tenant-Occupied)</v>
      </c>
      <c r="H1821" s="3" t="str">
        <f t="shared" si="28"/>
        <v>400,000 to 499,999</v>
      </c>
    </row>
    <row r="1822" spans="1:8" x14ac:dyDescent="0.25">
      <c r="A1822">
        <v>2022</v>
      </c>
      <c r="B1822">
        <v>2020</v>
      </c>
      <c r="C1822" t="s">
        <v>53</v>
      </c>
      <c r="D1822">
        <v>10</v>
      </c>
      <c r="E1822">
        <v>341080846.18987697</v>
      </c>
      <c r="F1822">
        <v>370964</v>
      </c>
      <c r="G1822" s="3" t="str">
        <f>INDEX(HelperTables!$B$2:$B$13,MATCH(D1822,HelperTables!$A$2:$A$13,0))</f>
        <v>Dwelling-Fire (Tenant-Occupied)</v>
      </c>
      <c r="H1822" s="3" t="str">
        <f t="shared" si="28"/>
        <v xml:space="preserve">500,000 and over  </v>
      </c>
    </row>
    <row r="1823" spans="1:8" x14ac:dyDescent="0.25">
      <c r="A1823">
        <v>2022</v>
      </c>
      <c r="B1823">
        <v>2021</v>
      </c>
      <c r="C1823" t="s">
        <v>63</v>
      </c>
      <c r="D1823">
        <v>10</v>
      </c>
      <c r="E1823">
        <v>2243929.65253413</v>
      </c>
      <c r="F1823">
        <v>8213</v>
      </c>
      <c r="G1823" s="3" t="str">
        <f>INDEX(HelperTables!$B$2:$B$13,MATCH(D1823,HelperTables!$A$2:$A$13,0))</f>
        <v>Dwelling-Fire (Tenant-Occupied)</v>
      </c>
      <c r="H1823" s="3" t="str">
        <f t="shared" si="28"/>
        <v xml:space="preserve">49,999 and under  </v>
      </c>
    </row>
    <row r="1824" spans="1:8" x14ac:dyDescent="0.25">
      <c r="A1824">
        <v>2022</v>
      </c>
      <c r="B1824">
        <v>2021</v>
      </c>
      <c r="C1824" t="s">
        <v>52</v>
      </c>
      <c r="D1824">
        <v>10</v>
      </c>
      <c r="E1824">
        <v>3520948.2908904599</v>
      </c>
      <c r="F1824">
        <v>10709</v>
      </c>
      <c r="G1824" s="3" t="str">
        <f>INDEX(HelperTables!$B$2:$B$13,MATCH(D1824,HelperTables!$A$2:$A$13,0))</f>
        <v>Dwelling-Fire (Tenant-Occupied)</v>
      </c>
      <c r="H1824" s="3" t="str">
        <f t="shared" si="28"/>
        <v xml:space="preserve">50,000 to 74,999  </v>
      </c>
    </row>
    <row r="1825" spans="1:8" x14ac:dyDescent="0.25">
      <c r="A1825">
        <v>2022</v>
      </c>
      <c r="B1825">
        <v>2021</v>
      </c>
      <c r="C1825" t="s">
        <v>54</v>
      </c>
      <c r="D1825">
        <v>10</v>
      </c>
      <c r="E1825">
        <v>3357728.6160242599</v>
      </c>
      <c r="F1825">
        <v>10187</v>
      </c>
      <c r="G1825" s="3" t="str">
        <f>INDEX(HelperTables!$B$2:$B$13,MATCH(D1825,HelperTables!$A$2:$A$13,0))</f>
        <v>Dwelling-Fire (Tenant-Occupied)</v>
      </c>
      <c r="H1825" s="3" t="str">
        <f t="shared" si="28"/>
        <v xml:space="preserve">75,000 to 99,999  </v>
      </c>
    </row>
    <row r="1826" spans="1:8" x14ac:dyDescent="0.25">
      <c r="A1826">
        <v>2022</v>
      </c>
      <c r="B1826">
        <v>2021</v>
      </c>
      <c r="C1826" t="s">
        <v>4</v>
      </c>
      <c r="D1826">
        <v>10</v>
      </c>
      <c r="E1826">
        <v>6638168.8221356198</v>
      </c>
      <c r="F1826">
        <v>19045</v>
      </c>
      <c r="G1826" s="3" t="str">
        <f>INDEX(HelperTables!$B$2:$B$13,MATCH(D1826,HelperTables!$A$2:$A$13,0))</f>
        <v>Dwelling-Fire (Tenant-Occupied)</v>
      </c>
      <c r="H1826" s="3" t="str">
        <f t="shared" si="28"/>
        <v>100,000 to 124,999</v>
      </c>
    </row>
    <row r="1827" spans="1:8" x14ac:dyDescent="0.25">
      <c r="A1827">
        <v>2022</v>
      </c>
      <c r="B1827">
        <v>2021</v>
      </c>
      <c r="C1827" t="s">
        <v>5</v>
      </c>
      <c r="D1827">
        <v>10</v>
      </c>
      <c r="E1827">
        <v>10308223.8278694</v>
      </c>
      <c r="F1827">
        <v>29203</v>
      </c>
      <c r="G1827" s="3" t="str">
        <f>INDEX(HelperTables!$B$2:$B$13,MATCH(D1827,HelperTables!$A$2:$A$13,0))</f>
        <v>Dwelling-Fire (Tenant-Occupied)</v>
      </c>
      <c r="H1827" s="3" t="str">
        <f t="shared" si="28"/>
        <v>125,000 to 149,999</v>
      </c>
    </row>
    <row r="1828" spans="1:8" x14ac:dyDescent="0.25">
      <c r="A1828">
        <v>2022</v>
      </c>
      <c r="B1828">
        <v>2021</v>
      </c>
      <c r="C1828" t="s">
        <v>6</v>
      </c>
      <c r="D1828">
        <v>10</v>
      </c>
      <c r="E1828">
        <v>18430916.5335376</v>
      </c>
      <c r="F1828">
        <v>48332</v>
      </c>
      <c r="G1828" s="3" t="str">
        <f>INDEX(HelperTables!$B$2:$B$13,MATCH(D1828,HelperTables!$A$2:$A$13,0))</f>
        <v>Dwelling-Fire (Tenant-Occupied)</v>
      </c>
      <c r="H1828" s="3" t="str">
        <f t="shared" si="28"/>
        <v>150,000 to 174,999</v>
      </c>
    </row>
    <row r="1829" spans="1:8" x14ac:dyDescent="0.25">
      <c r="A1829">
        <v>2022</v>
      </c>
      <c r="B1829">
        <v>2021</v>
      </c>
      <c r="C1829" t="s">
        <v>7</v>
      </c>
      <c r="D1829">
        <v>10</v>
      </c>
      <c r="E1829">
        <v>27057832.859280501</v>
      </c>
      <c r="F1829">
        <v>65129</v>
      </c>
      <c r="G1829" s="3" t="str">
        <f>INDEX(HelperTables!$B$2:$B$13,MATCH(D1829,HelperTables!$A$2:$A$13,0))</f>
        <v>Dwelling-Fire (Tenant-Occupied)</v>
      </c>
      <c r="H1829" s="3" t="str">
        <f t="shared" si="28"/>
        <v>175,000 to 199,999</v>
      </c>
    </row>
    <row r="1830" spans="1:8" x14ac:dyDescent="0.25">
      <c r="A1830">
        <v>2022</v>
      </c>
      <c r="B1830">
        <v>2021</v>
      </c>
      <c r="C1830" t="s">
        <v>1</v>
      </c>
      <c r="D1830">
        <v>10</v>
      </c>
      <c r="E1830">
        <v>195402209.051653</v>
      </c>
      <c r="F1830">
        <v>386872</v>
      </c>
      <c r="G1830" s="3" t="str">
        <f>INDEX(HelperTables!$B$2:$B$13,MATCH(D1830,HelperTables!$A$2:$A$13,0))</f>
        <v>Dwelling-Fire (Tenant-Occupied)</v>
      </c>
      <c r="H1830" s="3" t="str">
        <f t="shared" si="28"/>
        <v>200,000 to 299,999</v>
      </c>
    </row>
    <row r="1831" spans="1:8" x14ac:dyDescent="0.25">
      <c r="A1831">
        <v>2022</v>
      </c>
      <c r="B1831">
        <v>2021</v>
      </c>
      <c r="C1831" t="s">
        <v>2</v>
      </c>
      <c r="D1831">
        <v>10</v>
      </c>
      <c r="E1831">
        <v>253626347.59501201</v>
      </c>
      <c r="F1831">
        <v>410680</v>
      </c>
      <c r="G1831" s="3" t="str">
        <f>INDEX(HelperTables!$B$2:$B$13,MATCH(D1831,HelperTables!$A$2:$A$13,0))</f>
        <v>Dwelling-Fire (Tenant-Occupied)</v>
      </c>
      <c r="H1831" s="3" t="str">
        <f t="shared" si="28"/>
        <v>300,000 to 399,999</v>
      </c>
    </row>
    <row r="1832" spans="1:8" x14ac:dyDescent="0.25">
      <c r="A1832">
        <v>2022</v>
      </c>
      <c r="B1832">
        <v>2021</v>
      </c>
      <c r="C1832" t="s">
        <v>3</v>
      </c>
      <c r="D1832">
        <v>10</v>
      </c>
      <c r="E1832">
        <v>196727674.93732101</v>
      </c>
      <c r="F1832">
        <v>270418</v>
      </c>
      <c r="G1832" s="3" t="str">
        <f>INDEX(HelperTables!$B$2:$B$13,MATCH(D1832,HelperTables!$A$2:$A$13,0))</f>
        <v>Dwelling-Fire (Tenant-Occupied)</v>
      </c>
      <c r="H1832" s="3" t="str">
        <f t="shared" si="28"/>
        <v>400,000 to 499,999</v>
      </c>
    </row>
    <row r="1833" spans="1:8" x14ac:dyDescent="0.25">
      <c r="A1833">
        <v>2022</v>
      </c>
      <c r="B1833">
        <v>2021</v>
      </c>
      <c r="C1833" t="s">
        <v>53</v>
      </c>
      <c r="D1833">
        <v>10</v>
      </c>
      <c r="E1833">
        <v>433677711.37519199</v>
      </c>
      <c r="F1833">
        <v>436996</v>
      </c>
      <c r="G1833" s="3" t="str">
        <f>INDEX(HelperTables!$B$2:$B$13,MATCH(D1833,HelperTables!$A$2:$A$13,0))</f>
        <v>Dwelling-Fire (Tenant-Occupied)</v>
      </c>
      <c r="H1833" s="3" t="str">
        <f t="shared" si="28"/>
        <v xml:space="preserve">500,000 and over  </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6687F-5371-4454-808C-C6097F49DB02}">
  <sheetPr>
    <tabColor rgb="FFFFFF00"/>
  </sheetPr>
  <dimension ref="A1:G20"/>
  <sheetViews>
    <sheetView workbookViewId="0">
      <selection activeCell="A2" sqref="A2:A10"/>
    </sheetView>
  </sheetViews>
  <sheetFormatPr defaultRowHeight="15" x14ac:dyDescent="0.25"/>
  <sheetData>
    <row r="1" spans="1:7" x14ac:dyDescent="0.25">
      <c r="A1" t="s">
        <v>8</v>
      </c>
      <c r="B1" t="s">
        <v>9</v>
      </c>
      <c r="F1" t="s">
        <v>37</v>
      </c>
    </row>
    <row r="2" spans="1:7" x14ac:dyDescent="0.25">
      <c r="A2">
        <v>1</v>
      </c>
      <c r="B2" t="s">
        <v>14</v>
      </c>
      <c r="F2" t="s">
        <v>24</v>
      </c>
      <c r="G2">
        <f>COUNTIF(Co_Data!$H$2:$H$1833,HelperTables!F2)</f>
        <v>0</v>
      </c>
    </row>
    <row r="3" spans="1:7" x14ac:dyDescent="0.25">
      <c r="A3">
        <v>2</v>
      </c>
      <c r="B3" t="s">
        <v>14</v>
      </c>
      <c r="F3" t="s">
        <v>25</v>
      </c>
      <c r="G3">
        <f>COUNTIF(Co_Data!$H$2:$H$1833,HelperTables!F3)</f>
        <v>0</v>
      </c>
    </row>
    <row r="4" spans="1:7" x14ac:dyDescent="0.25">
      <c r="A4">
        <v>3</v>
      </c>
      <c r="B4" t="s">
        <v>14</v>
      </c>
      <c r="F4" t="s">
        <v>26</v>
      </c>
      <c r="G4">
        <f>COUNTIF(Co_Data!$H$2:$H$1833,HelperTables!F4)</f>
        <v>0</v>
      </c>
    </row>
    <row r="5" spans="1:7" x14ac:dyDescent="0.25">
      <c r="A5">
        <v>4</v>
      </c>
      <c r="B5" t="s">
        <v>15</v>
      </c>
      <c r="F5" t="s">
        <v>27</v>
      </c>
      <c r="G5">
        <f>COUNTIF(Co_Data!$H$2:$H$1833,HelperTables!F5)</f>
        <v>0</v>
      </c>
    </row>
    <row r="6" spans="1:7" x14ac:dyDescent="0.25">
      <c r="A6">
        <v>5</v>
      </c>
      <c r="B6" t="s">
        <v>14</v>
      </c>
      <c r="F6" t="s">
        <v>28</v>
      </c>
      <c r="G6">
        <f>COUNTIF(Co_Data!$H$2:$H$1833,HelperTables!F6)</f>
        <v>0</v>
      </c>
    </row>
    <row r="7" spans="1:7" x14ac:dyDescent="0.25">
      <c r="A7">
        <v>6</v>
      </c>
      <c r="B7" t="s">
        <v>16</v>
      </c>
      <c r="F7" t="s">
        <v>29</v>
      </c>
      <c r="G7">
        <f>COUNTIF(Co_Data!$H$2:$H$1833,HelperTables!F7)</f>
        <v>0</v>
      </c>
    </row>
    <row r="8" spans="1:7" x14ac:dyDescent="0.25">
      <c r="A8">
        <v>7</v>
      </c>
      <c r="B8" t="s">
        <v>17</v>
      </c>
      <c r="F8" t="s">
        <v>30</v>
      </c>
      <c r="G8">
        <f>COUNTIF(Co_Data!$H$2:$H$1833,HelperTables!F8)</f>
        <v>0</v>
      </c>
    </row>
    <row r="9" spans="1:7" x14ac:dyDescent="0.25">
      <c r="A9">
        <v>8</v>
      </c>
      <c r="B9" t="s">
        <v>14</v>
      </c>
      <c r="F9" t="s">
        <v>19</v>
      </c>
      <c r="G9">
        <f>COUNTIF(Co_Data!$H$2:$H$1833,HelperTables!F9)</f>
        <v>112</v>
      </c>
    </row>
    <row r="10" spans="1:7" x14ac:dyDescent="0.25">
      <c r="A10">
        <v>10</v>
      </c>
      <c r="B10" t="s">
        <v>18</v>
      </c>
      <c r="F10" t="s">
        <v>21</v>
      </c>
      <c r="G10">
        <f>COUNTIF(Co_Data!$H$2:$H$1833,HelperTables!F10)</f>
        <v>0</v>
      </c>
    </row>
    <row r="11" spans="1:7" x14ac:dyDescent="0.25">
      <c r="A11" t="s">
        <v>10</v>
      </c>
      <c r="B11" t="s">
        <v>13</v>
      </c>
      <c r="F11" t="s">
        <v>22</v>
      </c>
      <c r="G11">
        <f>COUNTIF(Co_Data!$H$2:$H$1833,HelperTables!F11)</f>
        <v>0</v>
      </c>
    </row>
    <row r="12" spans="1:7" x14ac:dyDescent="0.25">
      <c r="A12" t="s">
        <v>11</v>
      </c>
      <c r="B12" t="s">
        <v>13</v>
      </c>
      <c r="F12" t="s">
        <v>31</v>
      </c>
      <c r="G12">
        <f>COUNTIF(Co_Data!$H$2:$H$1833,HelperTables!F12)</f>
        <v>0</v>
      </c>
    </row>
    <row r="13" spans="1:7" x14ac:dyDescent="0.25">
      <c r="A13" t="s">
        <v>12</v>
      </c>
      <c r="B13" t="s">
        <v>13</v>
      </c>
      <c r="F13" t="s">
        <v>4</v>
      </c>
      <c r="G13">
        <f>COUNTIF(Co_Data!$H$2:$H$1833,HelperTables!F13)</f>
        <v>136</v>
      </c>
    </row>
    <row r="14" spans="1:7" x14ac:dyDescent="0.25">
      <c r="F14" t="s">
        <v>5</v>
      </c>
      <c r="G14">
        <f>COUNTIF(Co_Data!$H$2:$H$1833,HelperTables!F14)</f>
        <v>136</v>
      </c>
    </row>
    <row r="15" spans="1:7" x14ac:dyDescent="0.25">
      <c r="F15" t="s">
        <v>6</v>
      </c>
      <c r="G15">
        <f>COUNTIF(Co_Data!$H$2:$H$1833,HelperTables!F15)</f>
        <v>136</v>
      </c>
    </row>
    <row r="16" spans="1:7" x14ac:dyDescent="0.25">
      <c r="F16" t="s">
        <v>7</v>
      </c>
      <c r="G16">
        <f>COUNTIF(Co_Data!$H$2:$H$1833,HelperTables!F16)</f>
        <v>136</v>
      </c>
    </row>
    <row r="17" spans="6:7" x14ac:dyDescent="0.25">
      <c r="F17" t="s">
        <v>1</v>
      </c>
      <c r="G17">
        <f>COUNTIF(Co_Data!$H$2:$H$1833,HelperTables!F17)</f>
        <v>136</v>
      </c>
    </row>
    <row r="18" spans="6:7" x14ac:dyDescent="0.25">
      <c r="F18" t="s">
        <v>2</v>
      </c>
      <c r="G18">
        <f>COUNTIF(Co_Data!$H$2:$H$1833,HelperTables!F18)</f>
        <v>136</v>
      </c>
    </row>
    <row r="19" spans="6:7" x14ac:dyDescent="0.25">
      <c r="F19" t="s">
        <v>3</v>
      </c>
      <c r="G19">
        <f>COUNTIF(Co_Data!$H$2:$H$1833,HelperTables!F19)</f>
        <v>136</v>
      </c>
    </row>
    <row r="20" spans="6:7" x14ac:dyDescent="0.25">
      <c r="F20" t="s">
        <v>23</v>
      </c>
      <c r="G20">
        <f>COUNTIF(Co_Data!$H$2:$H$1833,HelperTables!F20)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BAF67-17DF-4D5C-AD4E-55ACF3AFEE9F}">
  <dimension ref="A1:F1083"/>
  <sheetViews>
    <sheetView tabSelected="1" workbookViewId="0">
      <selection activeCell="F138" sqref="F138"/>
    </sheetView>
  </sheetViews>
  <sheetFormatPr defaultRowHeight="15" x14ac:dyDescent="0.25"/>
  <cols>
    <col min="1" max="1" width="20.28515625" bestFit="1" customWidth="1"/>
    <col min="2" max="2" width="10.85546875" bestFit="1" customWidth="1"/>
    <col min="3" max="3" width="20.28515625" bestFit="1" customWidth="1"/>
    <col min="4" max="5" width="17.7109375" bestFit="1" customWidth="1"/>
    <col min="6" max="6" width="25.7109375" bestFit="1" customWidth="1"/>
    <col min="7" max="15" width="10.85546875" bestFit="1" customWidth="1"/>
    <col min="16" max="16" width="11.28515625" bestFit="1" customWidth="1"/>
  </cols>
  <sheetData>
    <row r="1" spans="1:6" ht="21" x14ac:dyDescent="0.35">
      <c r="A1" s="5" t="s">
        <v>42</v>
      </c>
    </row>
    <row r="2" spans="1:6" x14ac:dyDescent="0.25">
      <c r="A2" t="s">
        <v>48</v>
      </c>
    </row>
    <row r="3" spans="1:6" x14ac:dyDescent="0.25">
      <c r="A3" t="s">
        <v>44</v>
      </c>
    </row>
    <row r="4" spans="1:6" x14ac:dyDescent="0.25">
      <c r="A4" t="s">
        <v>43</v>
      </c>
    </row>
    <row r="5" spans="1:6" x14ac:dyDescent="0.25">
      <c r="A5" t="s">
        <v>45</v>
      </c>
    </row>
    <row r="7" spans="1:6" x14ac:dyDescent="0.25">
      <c r="A7" s="7" t="s">
        <v>33</v>
      </c>
      <c r="B7" s="7" t="s">
        <v>47</v>
      </c>
      <c r="C7" s="7" t="s">
        <v>32</v>
      </c>
      <c r="D7" s="8" t="s">
        <v>40</v>
      </c>
      <c r="E7" s="8" t="s">
        <v>41</v>
      </c>
      <c r="F7" s="8" t="s">
        <v>36</v>
      </c>
    </row>
    <row r="8" spans="1:6" x14ac:dyDescent="0.25">
      <c r="A8" s="8" t="s">
        <v>16</v>
      </c>
      <c r="B8" s="8"/>
      <c r="C8" s="8"/>
      <c r="D8" s="9"/>
      <c r="E8" s="10"/>
      <c r="F8" s="9"/>
    </row>
    <row r="9" spans="1:6" x14ac:dyDescent="0.25">
      <c r="A9" s="8"/>
      <c r="B9" s="8">
        <v>2008</v>
      </c>
      <c r="C9" s="8"/>
      <c r="D9" s="9"/>
      <c r="E9" s="10"/>
      <c r="F9" s="9"/>
    </row>
    <row r="10" spans="1:6" x14ac:dyDescent="0.25">
      <c r="A10" s="8"/>
      <c r="B10" s="8"/>
      <c r="C10" s="8" t="s">
        <v>56</v>
      </c>
      <c r="D10" s="9">
        <v>12292595.41</v>
      </c>
      <c r="E10" s="10">
        <v>52943</v>
      </c>
      <c r="F10" s="9">
        <v>232.18547135598664</v>
      </c>
    </row>
    <row r="11" spans="1:6" x14ac:dyDescent="0.25">
      <c r="A11" s="8"/>
      <c r="B11" s="8"/>
      <c r="C11" s="8" t="s">
        <v>57</v>
      </c>
      <c r="D11" s="9">
        <v>2703280.9</v>
      </c>
      <c r="E11" s="10">
        <v>11393</v>
      </c>
      <c r="F11" s="9">
        <v>237.2755990520495</v>
      </c>
    </row>
    <row r="12" spans="1:6" x14ac:dyDescent="0.25">
      <c r="A12" s="8"/>
      <c r="B12" s="8"/>
      <c r="C12" s="8" t="s">
        <v>58</v>
      </c>
      <c r="D12" s="9">
        <v>12314330.460000001</v>
      </c>
      <c r="E12" s="10">
        <v>50194</v>
      </c>
      <c r="F12" s="9">
        <v>245.33471052317012</v>
      </c>
    </row>
    <row r="13" spans="1:6" x14ac:dyDescent="0.25">
      <c r="A13" s="8"/>
      <c r="B13" s="8"/>
      <c r="C13" s="8" t="s">
        <v>59</v>
      </c>
      <c r="D13" s="9">
        <v>12533358.23</v>
      </c>
      <c r="E13" s="10">
        <v>47265</v>
      </c>
      <c r="F13" s="9">
        <v>265.17207722416163</v>
      </c>
    </row>
    <row r="14" spans="1:6" x14ac:dyDescent="0.25">
      <c r="A14" s="8"/>
      <c r="B14" s="8"/>
      <c r="C14" s="8" t="s">
        <v>60</v>
      </c>
      <c r="D14" s="9">
        <v>10856855.85</v>
      </c>
      <c r="E14" s="10">
        <v>39984</v>
      </c>
      <c r="F14" s="9">
        <v>271.53000825330133</v>
      </c>
    </row>
    <row r="15" spans="1:6" x14ac:dyDescent="0.25">
      <c r="A15" s="8"/>
      <c r="B15" s="8"/>
      <c r="C15" s="8" t="s">
        <v>61</v>
      </c>
      <c r="D15" s="9">
        <v>11929685.33</v>
      </c>
      <c r="E15" s="10">
        <v>41292</v>
      </c>
      <c r="F15" s="9">
        <v>288.91032960379732</v>
      </c>
    </row>
    <row r="16" spans="1:6" x14ac:dyDescent="0.25">
      <c r="A16" s="8"/>
      <c r="B16" s="8"/>
      <c r="C16" s="8" t="s">
        <v>62</v>
      </c>
      <c r="D16" s="9">
        <v>8038198.0999999996</v>
      </c>
      <c r="E16" s="10">
        <v>26572</v>
      </c>
      <c r="F16" s="9">
        <v>302.5063262080385</v>
      </c>
    </row>
    <row r="17" spans="1:6" x14ac:dyDescent="0.25">
      <c r="A17" s="8"/>
      <c r="B17" s="8"/>
      <c r="C17" s="8" t="s">
        <v>52</v>
      </c>
      <c r="D17" s="9">
        <v>62514221.789999999</v>
      </c>
      <c r="E17" s="10">
        <v>176328</v>
      </c>
      <c r="F17" s="9">
        <v>354.53372005580508</v>
      </c>
    </row>
    <row r="18" spans="1:6" x14ac:dyDescent="0.25">
      <c r="A18" s="8"/>
      <c r="B18" s="8"/>
      <c r="C18" s="8" t="s">
        <v>54</v>
      </c>
      <c r="D18" s="9">
        <v>29027835.469999999</v>
      </c>
      <c r="E18" s="10">
        <v>65088</v>
      </c>
      <c r="F18" s="9">
        <v>445.97829815019662</v>
      </c>
    </row>
    <row r="19" spans="1:6" x14ac:dyDescent="0.25">
      <c r="A19" s="8"/>
      <c r="B19" s="8"/>
      <c r="C19" s="8" t="s">
        <v>55</v>
      </c>
      <c r="D19" s="9">
        <v>59560908.770000003</v>
      </c>
      <c r="E19" s="10">
        <v>80184</v>
      </c>
      <c r="F19" s="9">
        <v>742.80291292527193</v>
      </c>
    </row>
    <row r="20" spans="1:6" x14ac:dyDescent="0.25">
      <c r="A20" s="8"/>
      <c r="B20" s="8" t="s">
        <v>64</v>
      </c>
      <c r="C20" s="8"/>
      <c r="D20" s="9">
        <v>221771270.31</v>
      </c>
      <c r="E20" s="10">
        <v>591243</v>
      </c>
      <c r="F20" s="9">
        <v>375.093270127511</v>
      </c>
    </row>
    <row r="21" spans="1:6" x14ac:dyDescent="0.25">
      <c r="A21" s="8"/>
      <c r="B21" s="8">
        <v>2009</v>
      </c>
      <c r="C21" s="8"/>
      <c r="D21" s="9"/>
      <c r="E21" s="10"/>
      <c r="F21" s="9"/>
    </row>
    <row r="22" spans="1:6" x14ac:dyDescent="0.25">
      <c r="A22" s="8"/>
      <c r="B22" s="8"/>
      <c r="C22" s="8" t="s">
        <v>56</v>
      </c>
      <c r="D22" s="9">
        <v>16313769.01</v>
      </c>
      <c r="E22" s="10">
        <v>57808</v>
      </c>
      <c r="F22" s="9">
        <v>282.20607891641293</v>
      </c>
    </row>
    <row r="23" spans="1:6" x14ac:dyDescent="0.25">
      <c r="A23" s="8"/>
      <c r="B23" s="8"/>
      <c r="C23" s="8" t="s">
        <v>57</v>
      </c>
      <c r="D23" s="9">
        <v>3908550.76</v>
      </c>
      <c r="E23" s="10">
        <v>14829</v>
      </c>
      <c r="F23" s="9">
        <v>263.57480342571984</v>
      </c>
    </row>
    <row r="24" spans="1:6" x14ac:dyDescent="0.25">
      <c r="A24" s="8"/>
      <c r="B24" s="8"/>
      <c r="C24" s="8" t="s">
        <v>58</v>
      </c>
      <c r="D24" s="9">
        <v>16045215.279999999</v>
      </c>
      <c r="E24" s="10">
        <v>56394</v>
      </c>
      <c r="F24" s="9">
        <v>284.51990069865587</v>
      </c>
    </row>
    <row r="25" spans="1:6" x14ac:dyDescent="0.25">
      <c r="A25" s="8"/>
      <c r="B25" s="8"/>
      <c r="C25" s="8" t="s">
        <v>59</v>
      </c>
      <c r="D25" s="9">
        <v>14407340.949999999</v>
      </c>
      <c r="E25" s="10">
        <v>50014</v>
      </c>
      <c r="F25" s="9">
        <v>288.06616047506697</v>
      </c>
    </row>
    <row r="26" spans="1:6" x14ac:dyDescent="0.25">
      <c r="A26" s="8"/>
      <c r="B26" s="8"/>
      <c r="C26" s="8" t="s">
        <v>60</v>
      </c>
      <c r="D26" s="9">
        <v>11409556.24</v>
      </c>
      <c r="E26" s="10">
        <v>39603</v>
      </c>
      <c r="F26" s="9">
        <v>288.09828144332499</v>
      </c>
    </row>
    <row r="27" spans="1:6" x14ac:dyDescent="0.25">
      <c r="A27" s="8"/>
      <c r="B27" s="8"/>
      <c r="C27" s="8" t="s">
        <v>61</v>
      </c>
      <c r="D27" s="9">
        <v>13221953.060000001</v>
      </c>
      <c r="E27" s="10">
        <v>43202</v>
      </c>
      <c r="F27" s="9">
        <v>306.04955927966301</v>
      </c>
    </row>
    <row r="28" spans="1:6" x14ac:dyDescent="0.25">
      <c r="A28" s="8"/>
      <c r="B28" s="8"/>
      <c r="C28" s="8" t="s">
        <v>62</v>
      </c>
      <c r="D28" s="9">
        <v>8526930.1500000004</v>
      </c>
      <c r="E28" s="10">
        <v>27101</v>
      </c>
      <c r="F28" s="9">
        <v>314.63525884653706</v>
      </c>
    </row>
    <row r="29" spans="1:6" x14ac:dyDescent="0.25">
      <c r="A29" s="8"/>
      <c r="B29" s="8"/>
      <c r="C29" s="8" t="s">
        <v>52</v>
      </c>
      <c r="D29" s="9">
        <v>67793853.890000001</v>
      </c>
      <c r="E29" s="10">
        <v>178019</v>
      </c>
      <c r="F29" s="9">
        <v>380.82369797605872</v>
      </c>
    </row>
    <row r="30" spans="1:6" x14ac:dyDescent="0.25">
      <c r="A30" s="8"/>
      <c r="B30" s="8"/>
      <c r="C30" s="8" t="s">
        <v>54</v>
      </c>
      <c r="D30" s="9">
        <v>31728450.079999998</v>
      </c>
      <c r="E30" s="10">
        <v>67384</v>
      </c>
      <c r="F30" s="9">
        <v>470.86029443191262</v>
      </c>
    </row>
    <row r="31" spans="1:6" x14ac:dyDescent="0.25">
      <c r="A31" s="8"/>
      <c r="B31" s="8"/>
      <c r="C31" s="8" t="s">
        <v>55</v>
      </c>
      <c r="D31" s="9">
        <v>65561225.380000003</v>
      </c>
      <c r="E31" s="10">
        <v>82636</v>
      </c>
      <c r="F31" s="9">
        <v>793.37365530761417</v>
      </c>
    </row>
    <row r="32" spans="1:6" x14ac:dyDescent="0.25">
      <c r="A32" s="8"/>
      <c r="B32" s="8" t="s">
        <v>65</v>
      </c>
      <c r="C32" s="8"/>
      <c r="D32" s="9">
        <v>248916844.80000001</v>
      </c>
      <c r="E32" s="10">
        <v>616990</v>
      </c>
      <c r="F32" s="9">
        <v>403.43740546848409</v>
      </c>
    </row>
    <row r="33" spans="1:6" x14ac:dyDescent="0.25">
      <c r="A33" s="8"/>
      <c r="B33" s="8">
        <v>2010</v>
      </c>
      <c r="C33" s="8"/>
      <c r="D33" s="9"/>
      <c r="E33" s="10"/>
      <c r="F33" s="9"/>
    </row>
    <row r="34" spans="1:6" x14ac:dyDescent="0.25">
      <c r="A34" s="8"/>
      <c r="B34" s="8"/>
      <c r="C34" s="8" t="s">
        <v>56</v>
      </c>
      <c r="D34" s="9">
        <v>19596256.550000001</v>
      </c>
      <c r="E34" s="10">
        <v>67512</v>
      </c>
      <c r="F34" s="9">
        <v>290.26330948572109</v>
      </c>
    </row>
    <row r="35" spans="1:6" x14ac:dyDescent="0.25">
      <c r="A35" s="8"/>
      <c r="B35" s="8"/>
      <c r="C35" s="8" t="s">
        <v>57</v>
      </c>
      <c r="D35" s="9">
        <v>5486147</v>
      </c>
      <c r="E35" s="10">
        <v>19005</v>
      </c>
      <c r="F35" s="9">
        <v>288.66861352275714</v>
      </c>
    </row>
    <row r="36" spans="1:6" x14ac:dyDescent="0.25">
      <c r="A36" s="8"/>
      <c r="B36" s="8"/>
      <c r="C36" s="8" t="s">
        <v>58</v>
      </c>
      <c r="D36" s="9">
        <v>21365727.52</v>
      </c>
      <c r="E36" s="10">
        <v>69470</v>
      </c>
      <c r="F36" s="9">
        <v>307.55329667482368</v>
      </c>
    </row>
    <row r="37" spans="1:6" x14ac:dyDescent="0.25">
      <c r="A37" s="8"/>
      <c r="B37" s="8"/>
      <c r="C37" s="8" t="s">
        <v>59</v>
      </c>
      <c r="D37" s="9">
        <v>16707459.74</v>
      </c>
      <c r="E37" s="10">
        <v>52906</v>
      </c>
      <c r="F37" s="9">
        <v>315.79517899671117</v>
      </c>
    </row>
    <row r="38" spans="1:6" x14ac:dyDescent="0.25">
      <c r="A38" s="8"/>
      <c r="B38" s="8"/>
      <c r="C38" s="8" t="s">
        <v>60</v>
      </c>
      <c r="D38" s="9">
        <v>12578125.630000001</v>
      </c>
      <c r="E38" s="10">
        <v>39355</v>
      </c>
      <c r="F38" s="9">
        <v>319.60680040655575</v>
      </c>
    </row>
    <row r="39" spans="1:6" x14ac:dyDescent="0.25">
      <c r="A39" s="8"/>
      <c r="B39" s="8"/>
      <c r="C39" s="8" t="s">
        <v>61</v>
      </c>
      <c r="D39" s="9">
        <v>14848653.01</v>
      </c>
      <c r="E39" s="10">
        <v>43473</v>
      </c>
      <c r="F39" s="9">
        <v>341.5603480321119</v>
      </c>
    </row>
    <row r="40" spans="1:6" x14ac:dyDescent="0.25">
      <c r="A40" s="8"/>
      <c r="B40" s="8"/>
      <c r="C40" s="8" t="s">
        <v>62</v>
      </c>
      <c r="D40" s="9">
        <v>9179993.8599999994</v>
      </c>
      <c r="E40" s="10">
        <v>25886</v>
      </c>
      <c r="F40" s="9">
        <v>354.63161013675341</v>
      </c>
    </row>
    <row r="41" spans="1:6" x14ac:dyDescent="0.25">
      <c r="A41" s="8"/>
      <c r="B41" s="8"/>
      <c r="C41" s="8" t="s">
        <v>52</v>
      </c>
      <c r="D41" s="9">
        <v>76069112.040000007</v>
      </c>
      <c r="E41" s="10">
        <v>181799</v>
      </c>
      <c r="F41" s="9">
        <v>418.42425997942786</v>
      </c>
    </row>
    <row r="42" spans="1:6" x14ac:dyDescent="0.25">
      <c r="A42" s="8"/>
      <c r="B42" s="8"/>
      <c r="C42" s="8" t="s">
        <v>54</v>
      </c>
      <c r="D42" s="9">
        <v>34940086.82</v>
      </c>
      <c r="E42" s="10">
        <v>67518</v>
      </c>
      <c r="F42" s="9">
        <v>517.49291774045435</v>
      </c>
    </row>
    <row r="43" spans="1:6" x14ac:dyDescent="0.25">
      <c r="A43" s="8"/>
      <c r="B43" s="8"/>
      <c r="C43" s="8" t="s">
        <v>55</v>
      </c>
      <c r="D43" s="9">
        <v>72397628.280000001</v>
      </c>
      <c r="E43" s="10">
        <v>83520</v>
      </c>
      <c r="F43" s="9">
        <v>866.82984051724134</v>
      </c>
    </row>
    <row r="44" spans="1:6" x14ac:dyDescent="0.25">
      <c r="A44" s="8"/>
      <c r="B44" s="8" t="s">
        <v>66</v>
      </c>
      <c r="C44" s="8"/>
      <c r="D44" s="9">
        <v>283169190.45000005</v>
      </c>
      <c r="E44" s="10">
        <v>650444</v>
      </c>
      <c r="F44" s="9">
        <v>435.34753253162461</v>
      </c>
    </row>
    <row r="45" spans="1:6" x14ac:dyDescent="0.25">
      <c r="A45" s="8"/>
      <c r="B45" s="8">
        <v>2011</v>
      </c>
      <c r="C45" s="8"/>
      <c r="D45" s="9"/>
      <c r="E45" s="10"/>
      <c r="F45" s="9"/>
    </row>
    <row r="46" spans="1:6" x14ac:dyDescent="0.25">
      <c r="A46" s="8"/>
      <c r="B46" s="8"/>
      <c r="C46" s="8" t="s">
        <v>56</v>
      </c>
      <c r="D46" s="9">
        <v>22436965.98</v>
      </c>
      <c r="E46" s="10">
        <v>75602</v>
      </c>
      <c r="F46" s="9">
        <v>296.7774130314013</v>
      </c>
    </row>
    <row r="47" spans="1:6" x14ac:dyDescent="0.25">
      <c r="A47" s="8"/>
      <c r="B47" s="8"/>
      <c r="C47" s="8" t="s">
        <v>57</v>
      </c>
      <c r="D47" s="9">
        <v>7015344</v>
      </c>
      <c r="E47" s="10">
        <v>23405</v>
      </c>
      <c r="F47" s="9">
        <v>299.73697927793205</v>
      </c>
    </row>
    <row r="48" spans="1:6" x14ac:dyDescent="0.25">
      <c r="A48" s="8"/>
      <c r="B48" s="8"/>
      <c r="C48" s="8" t="s">
        <v>58</v>
      </c>
      <c r="D48" s="9">
        <v>23755158.07</v>
      </c>
      <c r="E48" s="10">
        <v>74544</v>
      </c>
      <c r="F48" s="9">
        <v>318.67297260678259</v>
      </c>
    </row>
    <row r="49" spans="1:6" x14ac:dyDescent="0.25">
      <c r="A49" s="8"/>
      <c r="B49" s="8"/>
      <c r="C49" s="8" t="s">
        <v>59</v>
      </c>
      <c r="D49" s="9">
        <v>17555336.420000002</v>
      </c>
      <c r="E49" s="10">
        <v>53527</v>
      </c>
      <c r="F49" s="9">
        <v>327.97161096269178</v>
      </c>
    </row>
    <row r="50" spans="1:6" x14ac:dyDescent="0.25">
      <c r="A50" s="8"/>
      <c r="B50" s="8"/>
      <c r="C50" s="8" t="s">
        <v>60</v>
      </c>
      <c r="D50" s="9">
        <v>12747229.470000001</v>
      </c>
      <c r="E50" s="10">
        <v>39285</v>
      </c>
      <c r="F50" s="9">
        <v>324.48083161512028</v>
      </c>
    </row>
    <row r="51" spans="1:6" x14ac:dyDescent="0.25">
      <c r="A51" s="8"/>
      <c r="B51" s="8"/>
      <c r="C51" s="8" t="s">
        <v>61</v>
      </c>
      <c r="D51" s="9">
        <v>14844384.439999999</v>
      </c>
      <c r="E51" s="10">
        <v>42573</v>
      </c>
      <c r="F51" s="9">
        <v>348.68072346322788</v>
      </c>
    </row>
    <row r="52" spans="1:6" x14ac:dyDescent="0.25">
      <c r="A52" s="8"/>
      <c r="B52" s="8"/>
      <c r="C52" s="8" t="s">
        <v>62</v>
      </c>
      <c r="D52" s="9">
        <v>9145243.2599999998</v>
      </c>
      <c r="E52" s="10">
        <v>25375</v>
      </c>
      <c r="F52" s="9">
        <v>360.40367527093593</v>
      </c>
    </row>
    <row r="53" spans="1:6" x14ac:dyDescent="0.25">
      <c r="A53" s="8"/>
      <c r="B53" s="8"/>
      <c r="C53" s="8" t="s">
        <v>52</v>
      </c>
      <c r="D53" s="9">
        <v>78182788.599999994</v>
      </c>
      <c r="E53" s="10">
        <v>183126</v>
      </c>
      <c r="F53" s="9">
        <v>426.93439817393488</v>
      </c>
    </row>
    <row r="54" spans="1:6" x14ac:dyDescent="0.25">
      <c r="A54" s="8"/>
      <c r="B54" s="8"/>
      <c r="C54" s="8" t="s">
        <v>54</v>
      </c>
      <c r="D54" s="9">
        <v>35965208.960000001</v>
      </c>
      <c r="E54" s="10">
        <v>68446</v>
      </c>
      <c r="F54" s="9">
        <v>525.45377319346642</v>
      </c>
    </row>
    <row r="55" spans="1:6" x14ac:dyDescent="0.25">
      <c r="A55" s="8"/>
      <c r="B55" s="8"/>
      <c r="C55" s="8" t="s">
        <v>55</v>
      </c>
      <c r="D55" s="9">
        <v>74214363.599999994</v>
      </c>
      <c r="E55" s="10">
        <v>86257</v>
      </c>
      <c r="F55" s="9">
        <v>860.38656109069404</v>
      </c>
    </row>
    <row r="56" spans="1:6" x14ac:dyDescent="0.25">
      <c r="A56" s="8"/>
      <c r="B56" s="8" t="s">
        <v>67</v>
      </c>
      <c r="C56" s="8"/>
      <c r="D56" s="9">
        <v>295862022.80000001</v>
      </c>
      <c r="E56" s="10">
        <v>672140</v>
      </c>
      <c r="F56" s="9">
        <v>440.17916326955697</v>
      </c>
    </row>
    <row r="57" spans="1:6" x14ac:dyDescent="0.25">
      <c r="A57" s="8"/>
      <c r="B57" s="8">
        <v>2012</v>
      </c>
      <c r="C57" s="8"/>
      <c r="D57" s="9"/>
      <c r="E57" s="10"/>
      <c r="F57" s="9"/>
    </row>
    <row r="58" spans="1:6" x14ac:dyDescent="0.25">
      <c r="A58" s="8"/>
      <c r="B58" s="8"/>
      <c r="C58" s="8" t="s">
        <v>56</v>
      </c>
      <c r="D58" s="9">
        <v>41951551.939999998</v>
      </c>
      <c r="E58" s="10">
        <v>147741</v>
      </c>
      <c r="F58" s="9">
        <v>283.95335039020989</v>
      </c>
    </row>
    <row r="59" spans="1:6" x14ac:dyDescent="0.25">
      <c r="A59" s="8"/>
      <c r="B59" s="8"/>
      <c r="C59" s="8" t="s">
        <v>57</v>
      </c>
      <c r="D59" s="9">
        <v>10120180.800000001</v>
      </c>
      <c r="E59" s="10">
        <v>32506</v>
      </c>
      <c r="F59" s="9">
        <v>311.33270165507906</v>
      </c>
    </row>
    <row r="60" spans="1:6" x14ac:dyDescent="0.25">
      <c r="A60" s="8"/>
      <c r="B60" s="8"/>
      <c r="C60" s="8" t="s">
        <v>58</v>
      </c>
      <c r="D60" s="9">
        <v>25524347.960000001</v>
      </c>
      <c r="E60" s="10">
        <v>76991</v>
      </c>
      <c r="F60" s="9">
        <v>331.52378797521789</v>
      </c>
    </row>
    <row r="61" spans="1:6" x14ac:dyDescent="0.25">
      <c r="A61" s="8"/>
      <c r="B61" s="8"/>
      <c r="C61" s="8" t="s">
        <v>59</v>
      </c>
      <c r="D61" s="9">
        <v>20714421.789999999</v>
      </c>
      <c r="E61" s="10">
        <v>60721</v>
      </c>
      <c r="F61" s="9">
        <v>341.14098565570396</v>
      </c>
    </row>
    <row r="62" spans="1:6" x14ac:dyDescent="0.25">
      <c r="A62" s="8"/>
      <c r="B62" s="8"/>
      <c r="C62" s="8" t="s">
        <v>60</v>
      </c>
      <c r="D62" s="9">
        <v>12996433.49</v>
      </c>
      <c r="E62" s="10">
        <v>38594</v>
      </c>
      <c r="F62" s="9">
        <v>336.74751230761257</v>
      </c>
    </row>
    <row r="63" spans="1:6" x14ac:dyDescent="0.25">
      <c r="A63" s="8"/>
      <c r="B63" s="8"/>
      <c r="C63" s="8" t="s">
        <v>61</v>
      </c>
      <c r="D63" s="9">
        <v>15760041.27</v>
      </c>
      <c r="E63" s="10">
        <v>43844</v>
      </c>
      <c r="F63" s="9">
        <v>359.45719528327709</v>
      </c>
    </row>
    <row r="64" spans="1:6" x14ac:dyDescent="0.25">
      <c r="A64" s="8"/>
      <c r="B64" s="8"/>
      <c r="C64" s="8" t="s">
        <v>62</v>
      </c>
      <c r="D64" s="9">
        <v>9377532.1799999997</v>
      </c>
      <c r="E64" s="10">
        <v>25293</v>
      </c>
      <c r="F64" s="9">
        <v>370.75602656861582</v>
      </c>
    </row>
    <row r="65" spans="1:6" x14ac:dyDescent="0.25">
      <c r="A65" s="8"/>
      <c r="B65" s="8"/>
      <c r="C65" s="8" t="s">
        <v>52</v>
      </c>
      <c r="D65" s="9">
        <v>82706511.959999993</v>
      </c>
      <c r="E65" s="10">
        <v>189448</v>
      </c>
      <c r="F65" s="9">
        <v>436.56576981546385</v>
      </c>
    </row>
    <row r="66" spans="1:6" x14ac:dyDescent="0.25">
      <c r="A66" s="8"/>
      <c r="B66" s="8"/>
      <c r="C66" s="8" t="s">
        <v>54</v>
      </c>
      <c r="D66" s="9">
        <v>38387655.619999997</v>
      </c>
      <c r="E66" s="10">
        <v>74171</v>
      </c>
      <c r="F66" s="9">
        <v>517.55612867562786</v>
      </c>
    </row>
    <row r="67" spans="1:6" x14ac:dyDescent="0.25">
      <c r="A67" s="8"/>
      <c r="B67" s="8"/>
      <c r="C67" s="8" t="s">
        <v>55</v>
      </c>
      <c r="D67" s="9">
        <v>85889859.849999994</v>
      </c>
      <c r="E67" s="10">
        <v>103779</v>
      </c>
      <c r="F67" s="9">
        <v>827.62273533181076</v>
      </c>
    </row>
    <row r="68" spans="1:6" x14ac:dyDescent="0.25">
      <c r="A68" s="8"/>
      <c r="B68" s="8" t="s">
        <v>68</v>
      </c>
      <c r="C68" s="8"/>
      <c r="D68" s="9">
        <v>343428536.86000001</v>
      </c>
      <c r="E68" s="10">
        <v>793088</v>
      </c>
      <c r="F68" s="9">
        <v>433.02702456726115</v>
      </c>
    </row>
    <row r="69" spans="1:6" x14ac:dyDescent="0.25">
      <c r="A69" s="8"/>
      <c r="B69" s="8">
        <v>2013</v>
      </c>
      <c r="C69" s="8"/>
      <c r="D69" s="9"/>
      <c r="E69" s="10"/>
      <c r="F69" s="9"/>
    </row>
    <row r="70" spans="1:6" x14ac:dyDescent="0.25">
      <c r="A70" s="8"/>
      <c r="B70" s="8"/>
      <c r="C70" s="8" t="s">
        <v>56</v>
      </c>
      <c r="D70" s="9">
        <v>46724079.32</v>
      </c>
      <c r="E70" s="10">
        <v>153960</v>
      </c>
      <c r="F70" s="9">
        <v>303.48193894518056</v>
      </c>
    </row>
    <row r="71" spans="1:6" x14ac:dyDescent="0.25">
      <c r="A71" s="8"/>
      <c r="B71" s="8"/>
      <c r="C71" s="8" t="s">
        <v>57</v>
      </c>
      <c r="D71" s="9">
        <v>13017560.859999999</v>
      </c>
      <c r="E71" s="10">
        <v>38224</v>
      </c>
      <c r="F71" s="9">
        <v>340.55988017999164</v>
      </c>
    </row>
    <row r="72" spans="1:6" x14ac:dyDescent="0.25">
      <c r="A72" s="8"/>
      <c r="B72" s="8"/>
      <c r="C72" s="8" t="s">
        <v>58</v>
      </c>
      <c r="D72" s="9">
        <v>27773993.379999999</v>
      </c>
      <c r="E72" s="10">
        <v>78285</v>
      </c>
      <c r="F72" s="9">
        <v>354.78052474931337</v>
      </c>
    </row>
    <row r="73" spans="1:6" x14ac:dyDescent="0.25">
      <c r="A73" s="8"/>
      <c r="B73" s="8"/>
      <c r="C73" s="8" t="s">
        <v>59</v>
      </c>
      <c r="D73" s="9">
        <v>22041962.73</v>
      </c>
      <c r="E73" s="10">
        <v>61553</v>
      </c>
      <c r="F73" s="9">
        <v>358.0972938768216</v>
      </c>
    </row>
    <row r="74" spans="1:6" x14ac:dyDescent="0.25">
      <c r="A74" s="8"/>
      <c r="B74" s="8"/>
      <c r="C74" s="8" t="s">
        <v>60</v>
      </c>
      <c r="D74" s="9">
        <v>13084905.609999999</v>
      </c>
      <c r="E74" s="10">
        <v>36959</v>
      </c>
      <c r="F74" s="9">
        <v>354.03841040071427</v>
      </c>
    </row>
    <row r="75" spans="1:6" x14ac:dyDescent="0.25">
      <c r="A75" s="8"/>
      <c r="B75" s="8"/>
      <c r="C75" s="8" t="s">
        <v>61</v>
      </c>
      <c r="D75" s="9">
        <v>17439726.699999999</v>
      </c>
      <c r="E75" s="10">
        <v>46456</v>
      </c>
      <c r="F75" s="9">
        <v>375.40310616497328</v>
      </c>
    </row>
    <row r="76" spans="1:6" x14ac:dyDescent="0.25">
      <c r="A76" s="8"/>
      <c r="B76" s="8"/>
      <c r="C76" s="8" t="s">
        <v>62</v>
      </c>
      <c r="D76" s="9">
        <v>8837664.7599999998</v>
      </c>
      <c r="E76" s="10">
        <v>23270</v>
      </c>
      <c r="F76" s="9">
        <v>379.78791405242799</v>
      </c>
    </row>
    <row r="77" spans="1:6" x14ac:dyDescent="0.25">
      <c r="A77" s="8"/>
      <c r="B77" s="8"/>
      <c r="C77" s="8" t="s">
        <v>52</v>
      </c>
      <c r="D77" s="9">
        <v>86268689.540000007</v>
      </c>
      <c r="E77" s="10">
        <v>190092</v>
      </c>
      <c r="F77" s="9">
        <v>453.82598710098273</v>
      </c>
    </row>
    <row r="78" spans="1:6" x14ac:dyDescent="0.25">
      <c r="A78" s="8"/>
      <c r="B78" s="8"/>
      <c r="C78" s="8" t="s">
        <v>54</v>
      </c>
      <c r="D78" s="9">
        <v>41350019.409999996</v>
      </c>
      <c r="E78" s="10">
        <v>79097</v>
      </c>
      <c r="F78" s="9">
        <v>522.7760776009203</v>
      </c>
    </row>
    <row r="79" spans="1:6" x14ac:dyDescent="0.25">
      <c r="A79" s="8"/>
      <c r="B79" s="8"/>
      <c r="C79" s="8" t="s">
        <v>55</v>
      </c>
      <c r="D79" s="9">
        <v>91163170.349999994</v>
      </c>
      <c r="E79" s="10">
        <v>110023</v>
      </c>
      <c r="F79" s="9">
        <v>828.58284495060116</v>
      </c>
    </row>
    <row r="80" spans="1:6" x14ac:dyDescent="0.25">
      <c r="A80" s="8"/>
      <c r="B80" s="8" t="s">
        <v>69</v>
      </c>
      <c r="C80" s="8"/>
      <c r="D80" s="9">
        <v>367701772.65999997</v>
      </c>
      <c r="E80" s="10">
        <v>817919</v>
      </c>
      <c r="F80" s="9">
        <v>449.55768561434564</v>
      </c>
    </row>
    <row r="81" spans="1:6" x14ac:dyDescent="0.25">
      <c r="A81" s="8"/>
      <c r="B81" s="8">
        <v>2014</v>
      </c>
      <c r="C81" s="8"/>
      <c r="D81" s="9"/>
      <c r="E81" s="10"/>
      <c r="F81" s="9"/>
    </row>
    <row r="82" spans="1:6" x14ac:dyDescent="0.25">
      <c r="A82" s="8"/>
      <c r="B82" s="8"/>
      <c r="C82" s="8" t="s">
        <v>56</v>
      </c>
      <c r="D82" s="9">
        <v>50680355.57</v>
      </c>
      <c r="E82" s="10">
        <v>157471</v>
      </c>
      <c r="F82" s="9">
        <v>321.83929466377936</v>
      </c>
    </row>
    <row r="83" spans="1:6" x14ac:dyDescent="0.25">
      <c r="A83" s="8"/>
      <c r="B83" s="8"/>
      <c r="C83" s="8" t="s">
        <v>57</v>
      </c>
      <c r="D83" s="9">
        <v>16992891.829999998</v>
      </c>
      <c r="E83" s="10">
        <v>45385</v>
      </c>
      <c r="F83" s="9">
        <v>374.41647747052986</v>
      </c>
    </row>
    <row r="84" spans="1:6" x14ac:dyDescent="0.25">
      <c r="A84" s="8"/>
      <c r="B84" s="8"/>
      <c r="C84" s="8" t="s">
        <v>58</v>
      </c>
      <c r="D84" s="9">
        <v>32513178.081172898</v>
      </c>
      <c r="E84" s="10">
        <v>84227</v>
      </c>
      <c r="F84" s="9">
        <v>386.01847484978566</v>
      </c>
    </row>
    <row r="85" spans="1:6" x14ac:dyDescent="0.25">
      <c r="A85" s="8"/>
      <c r="B85" s="8"/>
      <c r="C85" s="8" t="s">
        <v>59</v>
      </c>
      <c r="D85" s="9">
        <v>24001918.177703001</v>
      </c>
      <c r="E85" s="10">
        <v>62505</v>
      </c>
      <c r="F85" s="9">
        <v>383.99997084558038</v>
      </c>
    </row>
    <row r="86" spans="1:6" x14ac:dyDescent="0.25">
      <c r="A86" s="8"/>
      <c r="B86" s="8"/>
      <c r="C86" s="8" t="s">
        <v>60</v>
      </c>
      <c r="D86" s="9">
        <v>13988081.752762999</v>
      </c>
      <c r="E86" s="10">
        <v>36650</v>
      </c>
      <c r="F86" s="9">
        <v>381.66662354060026</v>
      </c>
    </row>
    <row r="87" spans="1:6" x14ac:dyDescent="0.25">
      <c r="A87" s="8"/>
      <c r="B87" s="8"/>
      <c r="C87" s="8" t="s">
        <v>61</v>
      </c>
      <c r="D87" s="9">
        <v>18431026.1493636</v>
      </c>
      <c r="E87" s="10">
        <v>46101</v>
      </c>
      <c r="F87" s="9">
        <v>399.79666708669225</v>
      </c>
    </row>
    <row r="88" spans="1:6" x14ac:dyDescent="0.25">
      <c r="A88" s="8"/>
      <c r="B88" s="8"/>
      <c r="C88" s="8" t="s">
        <v>62</v>
      </c>
      <c r="D88" s="9">
        <v>9328013.3067106102</v>
      </c>
      <c r="E88" s="10">
        <v>23533</v>
      </c>
      <c r="F88" s="9">
        <v>396.3801175672719</v>
      </c>
    </row>
    <row r="89" spans="1:6" x14ac:dyDescent="0.25">
      <c r="A89" s="8"/>
      <c r="B89" s="8"/>
      <c r="C89" s="8" t="s">
        <v>52</v>
      </c>
      <c r="D89" s="9">
        <v>90840086.582545206</v>
      </c>
      <c r="E89" s="10">
        <v>190440</v>
      </c>
      <c r="F89" s="9">
        <v>477.00108476446758</v>
      </c>
    </row>
    <row r="90" spans="1:6" x14ac:dyDescent="0.25">
      <c r="A90" s="8"/>
      <c r="B90" s="8"/>
      <c r="C90" s="8" t="s">
        <v>54</v>
      </c>
      <c r="D90" s="9">
        <v>44798123.102975599</v>
      </c>
      <c r="E90" s="10">
        <v>81659</v>
      </c>
      <c r="F90" s="9">
        <v>548.59994737843465</v>
      </c>
    </row>
    <row r="91" spans="1:6" x14ac:dyDescent="0.25">
      <c r="A91" s="8"/>
      <c r="B91" s="8"/>
      <c r="C91" s="8" t="s">
        <v>55</v>
      </c>
      <c r="D91" s="9">
        <v>101573588.096766</v>
      </c>
      <c r="E91" s="10">
        <v>119300</v>
      </c>
      <c r="F91" s="9">
        <v>851.41314414724218</v>
      </c>
    </row>
    <row r="92" spans="1:6" x14ac:dyDescent="0.25">
      <c r="A92" s="8"/>
      <c r="B92" s="8" t="s">
        <v>70</v>
      </c>
      <c r="C92" s="8"/>
      <c r="D92" s="9">
        <v>403147262.64999992</v>
      </c>
      <c r="E92" s="10">
        <v>847271</v>
      </c>
      <c r="F92" s="9">
        <v>475.81855468911351</v>
      </c>
    </row>
    <row r="93" spans="1:6" x14ac:dyDescent="0.25">
      <c r="A93" s="8"/>
      <c r="B93" s="8">
        <v>2015</v>
      </c>
      <c r="C93" s="8"/>
      <c r="D93" s="9"/>
      <c r="E93" s="10"/>
      <c r="F93" s="9"/>
    </row>
    <row r="94" spans="1:6" x14ac:dyDescent="0.25">
      <c r="A94" s="8"/>
      <c r="B94" s="8"/>
      <c r="C94" s="8" t="s">
        <v>56</v>
      </c>
      <c r="D94" s="9">
        <v>54073496.539999999</v>
      </c>
      <c r="E94" s="10">
        <v>162133</v>
      </c>
      <c r="F94" s="9">
        <v>333.51320545478097</v>
      </c>
    </row>
    <row r="95" spans="1:6" x14ac:dyDescent="0.25">
      <c r="A95" s="8"/>
      <c r="B95" s="8"/>
      <c r="C95" s="8" t="s">
        <v>57</v>
      </c>
      <c r="D95" s="9">
        <v>20128052.120000001</v>
      </c>
      <c r="E95" s="10">
        <v>51518</v>
      </c>
      <c r="F95" s="9">
        <v>390.69940836212589</v>
      </c>
    </row>
    <row r="96" spans="1:6" x14ac:dyDescent="0.25">
      <c r="A96" s="8"/>
      <c r="B96" s="8"/>
      <c r="C96" s="8" t="s">
        <v>58</v>
      </c>
      <c r="D96" s="9">
        <v>35686429.581408598</v>
      </c>
      <c r="E96" s="10">
        <v>89458</v>
      </c>
      <c r="F96" s="9">
        <v>398.91825863990471</v>
      </c>
    </row>
    <row r="97" spans="1:6" x14ac:dyDescent="0.25">
      <c r="A97" s="8"/>
      <c r="B97" s="8"/>
      <c r="C97" s="8" t="s">
        <v>59</v>
      </c>
      <c r="D97" s="9">
        <v>26839180.696317099</v>
      </c>
      <c r="E97" s="10">
        <v>67906</v>
      </c>
      <c r="F97" s="9">
        <v>395.2401952156967</v>
      </c>
    </row>
    <row r="98" spans="1:6" x14ac:dyDescent="0.25">
      <c r="A98" s="8"/>
      <c r="B98" s="8"/>
      <c r="C98" s="8" t="s">
        <v>60</v>
      </c>
      <c r="D98" s="9">
        <v>14240939.154552801</v>
      </c>
      <c r="E98" s="10">
        <v>36267</v>
      </c>
      <c r="F98" s="9">
        <v>392.66934553596383</v>
      </c>
    </row>
    <row r="99" spans="1:6" x14ac:dyDescent="0.25">
      <c r="A99" s="8"/>
      <c r="B99" s="8"/>
      <c r="C99" s="8" t="s">
        <v>61</v>
      </c>
      <c r="D99" s="9">
        <v>18558389.614407498</v>
      </c>
      <c r="E99" s="10">
        <v>44837</v>
      </c>
      <c r="F99" s="9">
        <v>413.90792458031308</v>
      </c>
    </row>
    <row r="100" spans="1:6" x14ac:dyDescent="0.25">
      <c r="A100" s="8"/>
      <c r="B100" s="8"/>
      <c r="C100" s="8" t="s">
        <v>62</v>
      </c>
      <c r="D100" s="9">
        <v>9995011.9496598206</v>
      </c>
      <c r="E100" s="10">
        <v>24715</v>
      </c>
      <c r="F100" s="9">
        <v>404.41076065789281</v>
      </c>
    </row>
    <row r="101" spans="1:6" x14ac:dyDescent="0.25">
      <c r="A101" s="8"/>
      <c r="B101" s="8"/>
      <c r="C101" s="8" t="s">
        <v>52</v>
      </c>
      <c r="D101" s="9">
        <v>95650284.399084494</v>
      </c>
      <c r="E101" s="10">
        <v>193765</v>
      </c>
      <c r="F101" s="9">
        <v>493.64066987889709</v>
      </c>
    </row>
    <row r="102" spans="1:6" x14ac:dyDescent="0.25">
      <c r="A102" s="8"/>
      <c r="B102" s="8"/>
      <c r="C102" s="8" t="s">
        <v>54</v>
      </c>
      <c r="D102" s="9">
        <v>48364560.454322301</v>
      </c>
      <c r="E102" s="10">
        <v>85815</v>
      </c>
      <c r="F102" s="9">
        <v>563.59098589200369</v>
      </c>
    </row>
    <row r="103" spans="1:6" x14ac:dyDescent="0.25">
      <c r="A103" s="8"/>
      <c r="B103" s="8"/>
      <c r="C103" s="8" t="s">
        <v>55</v>
      </c>
      <c r="D103" s="9">
        <v>107293016.750247</v>
      </c>
      <c r="E103" s="10">
        <v>123859</v>
      </c>
      <c r="F103" s="9">
        <v>866.2512756460734</v>
      </c>
    </row>
    <row r="104" spans="1:6" x14ac:dyDescent="0.25">
      <c r="A104" s="8"/>
      <c r="B104" s="8" t="s">
        <v>71</v>
      </c>
      <c r="C104" s="8"/>
      <c r="D104" s="9">
        <v>430829361.25999957</v>
      </c>
      <c r="E104" s="10">
        <v>880273</v>
      </c>
      <c r="F104" s="9">
        <v>489.42698601456544</v>
      </c>
    </row>
    <row r="105" spans="1:6" x14ac:dyDescent="0.25">
      <c r="A105" s="8"/>
      <c r="B105" s="8">
        <v>2016</v>
      </c>
      <c r="C105" s="8"/>
      <c r="D105" s="9"/>
      <c r="E105" s="10"/>
      <c r="F105" s="9"/>
    </row>
    <row r="106" spans="1:6" x14ac:dyDescent="0.25">
      <c r="A106" s="8"/>
      <c r="B106" s="8"/>
      <c r="C106" s="8" t="s">
        <v>56</v>
      </c>
      <c r="D106" s="9">
        <v>58597129.310000002</v>
      </c>
      <c r="E106" s="10">
        <v>168942</v>
      </c>
      <c r="F106" s="9">
        <v>346.84761225746115</v>
      </c>
    </row>
    <row r="107" spans="1:6" x14ac:dyDescent="0.25">
      <c r="A107" s="8"/>
      <c r="B107" s="8"/>
      <c r="C107" s="8" t="s">
        <v>57</v>
      </c>
      <c r="D107" s="9">
        <v>22046218.370000001</v>
      </c>
      <c r="E107" s="10">
        <v>54857</v>
      </c>
      <c r="F107" s="9">
        <v>401.88523561259274</v>
      </c>
    </row>
    <row r="108" spans="1:6" x14ac:dyDescent="0.25">
      <c r="A108" s="8"/>
      <c r="B108" s="8"/>
      <c r="C108" s="8" t="s">
        <v>58</v>
      </c>
      <c r="D108" s="9">
        <v>41192096.990000002</v>
      </c>
      <c r="E108" s="10">
        <v>102235</v>
      </c>
      <c r="F108" s="9">
        <v>402.91580173130535</v>
      </c>
    </row>
    <row r="109" spans="1:6" x14ac:dyDescent="0.25">
      <c r="A109" s="8"/>
      <c r="B109" s="8"/>
      <c r="C109" s="8" t="s">
        <v>59</v>
      </c>
      <c r="D109" s="9">
        <v>30709348.260000002</v>
      </c>
      <c r="E109" s="10">
        <v>76450</v>
      </c>
      <c r="F109" s="9">
        <v>401.69193276651407</v>
      </c>
    </row>
    <row r="110" spans="1:6" x14ac:dyDescent="0.25">
      <c r="A110" s="8"/>
      <c r="B110" s="8"/>
      <c r="C110" s="8" t="s">
        <v>60</v>
      </c>
      <c r="D110" s="9">
        <v>15444944.91</v>
      </c>
      <c r="E110" s="10">
        <v>38362</v>
      </c>
      <c r="F110" s="9">
        <v>402.61052369532348</v>
      </c>
    </row>
    <row r="111" spans="1:6" x14ac:dyDescent="0.25">
      <c r="A111" s="8"/>
      <c r="B111" s="8"/>
      <c r="C111" s="8" t="s">
        <v>61</v>
      </c>
      <c r="D111" s="9">
        <v>18543815.940000001</v>
      </c>
      <c r="E111" s="10">
        <v>43474</v>
      </c>
      <c r="F111" s="9">
        <v>426.54956847771086</v>
      </c>
    </row>
    <row r="112" spans="1:6" x14ac:dyDescent="0.25">
      <c r="A112" s="8"/>
      <c r="B112" s="8"/>
      <c r="C112" s="8" t="s">
        <v>62</v>
      </c>
      <c r="D112" s="9">
        <v>10971086.609999999</v>
      </c>
      <c r="E112" s="10">
        <v>26407</v>
      </c>
      <c r="F112" s="9">
        <v>415.46130230620668</v>
      </c>
    </row>
    <row r="113" spans="1:6" x14ac:dyDescent="0.25">
      <c r="A113" s="8"/>
      <c r="B113" s="8"/>
      <c r="C113" s="8" t="s">
        <v>52</v>
      </c>
      <c r="D113" s="9">
        <v>99947112.560000002</v>
      </c>
      <c r="E113" s="10">
        <v>197434</v>
      </c>
      <c r="F113" s="9">
        <v>506.23050011649462</v>
      </c>
    </row>
    <row r="114" spans="1:6" x14ac:dyDescent="0.25">
      <c r="A114" s="8"/>
      <c r="B114" s="8"/>
      <c r="C114" s="8" t="s">
        <v>54</v>
      </c>
      <c r="D114" s="9">
        <v>48023397.460000001</v>
      </c>
      <c r="E114" s="10">
        <v>85260</v>
      </c>
      <c r="F114" s="9">
        <v>563.25823903354444</v>
      </c>
    </row>
    <row r="115" spans="1:6" x14ac:dyDescent="0.25">
      <c r="A115" s="8"/>
      <c r="B115" s="8"/>
      <c r="C115" s="8" t="s">
        <v>55</v>
      </c>
      <c r="D115" s="9">
        <v>115164290.91</v>
      </c>
      <c r="E115" s="10">
        <v>132479</v>
      </c>
      <c r="F115" s="9">
        <v>869.30223590153912</v>
      </c>
    </row>
    <row r="116" spans="1:6" x14ac:dyDescent="0.25">
      <c r="A116" s="8"/>
      <c r="B116" s="8" t="s">
        <v>72</v>
      </c>
      <c r="C116" s="8"/>
      <c r="D116" s="9">
        <v>460639441.31999993</v>
      </c>
      <c r="E116" s="10">
        <v>925900</v>
      </c>
      <c r="F116" s="9">
        <v>497.50452675234897</v>
      </c>
    </row>
    <row r="117" spans="1:6" x14ac:dyDescent="0.25">
      <c r="A117" s="8"/>
      <c r="B117" s="8">
        <v>2017</v>
      </c>
      <c r="C117" s="8"/>
      <c r="D117" s="9"/>
      <c r="E117" s="10"/>
      <c r="F117" s="9"/>
    </row>
    <row r="118" spans="1:6" x14ac:dyDescent="0.25">
      <c r="A118" s="8"/>
      <c r="B118" s="8"/>
      <c r="C118" s="8" t="s">
        <v>56</v>
      </c>
      <c r="D118" s="9">
        <v>60500657.200000003</v>
      </c>
      <c r="E118" s="10">
        <v>174034</v>
      </c>
      <c r="F118" s="9">
        <v>347.63699736833036</v>
      </c>
    </row>
    <row r="119" spans="1:6" x14ac:dyDescent="0.25">
      <c r="A119" s="8"/>
      <c r="B119" s="8"/>
      <c r="C119" s="8" t="s">
        <v>57</v>
      </c>
      <c r="D119" s="9">
        <v>23935680.710000001</v>
      </c>
      <c r="E119" s="10">
        <v>58438</v>
      </c>
      <c r="F119" s="9">
        <v>409.59103169170749</v>
      </c>
    </row>
    <row r="120" spans="1:6" x14ac:dyDescent="0.25">
      <c r="A120" s="8"/>
      <c r="B120" s="8"/>
      <c r="C120" s="8" t="s">
        <v>58</v>
      </c>
      <c r="D120" s="9">
        <v>44177781.07</v>
      </c>
      <c r="E120" s="10">
        <v>109069</v>
      </c>
      <c r="F120" s="9">
        <v>405.04433954652558</v>
      </c>
    </row>
    <row r="121" spans="1:6" x14ac:dyDescent="0.25">
      <c r="A121" s="8"/>
      <c r="B121" s="8"/>
      <c r="C121" s="8" t="s">
        <v>59</v>
      </c>
      <c r="D121" s="9">
        <v>33281498.530000001</v>
      </c>
      <c r="E121" s="10">
        <v>81427</v>
      </c>
      <c r="F121" s="9">
        <v>408.72804512016899</v>
      </c>
    </row>
    <row r="122" spans="1:6" x14ac:dyDescent="0.25">
      <c r="A122" s="8"/>
      <c r="B122" s="8"/>
      <c r="C122" s="8" t="s">
        <v>60</v>
      </c>
      <c r="D122" s="9">
        <v>15641100.949999999</v>
      </c>
      <c r="E122" s="10">
        <v>38404</v>
      </c>
      <c r="F122" s="9">
        <v>407.27791245703571</v>
      </c>
    </row>
    <row r="123" spans="1:6" x14ac:dyDescent="0.25">
      <c r="A123" s="8"/>
      <c r="B123" s="8"/>
      <c r="C123" s="8" t="s">
        <v>61</v>
      </c>
      <c r="D123" s="9">
        <v>18194790.030000001</v>
      </c>
      <c r="E123" s="10">
        <v>41745</v>
      </c>
      <c r="F123" s="9">
        <v>435.8555522817104</v>
      </c>
    </row>
    <row r="124" spans="1:6" x14ac:dyDescent="0.25">
      <c r="A124" s="8"/>
      <c r="B124" s="8"/>
      <c r="C124" s="8" t="s">
        <v>62</v>
      </c>
      <c r="D124" s="9">
        <v>11015655.15</v>
      </c>
      <c r="E124" s="10">
        <v>26338</v>
      </c>
      <c r="F124" s="9">
        <v>418.24189953679098</v>
      </c>
    </row>
    <row r="125" spans="1:6" x14ac:dyDescent="0.25">
      <c r="A125" s="8"/>
      <c r="B125" s="8"/>
      <c r="C125" s="8" t="s">
        <v>52</v>
      </c>
      <c r="D125" s="9">
        <v>102591525.81999999</v>
      </c>
      <c r="E125" s="10">
        <v>201534</v>
      </c>
      <c r="F125" s="9">
        <v>509.0531911240783</v>
      </c>
    </row>
    <row r="126" spans="1:6" x14ac:dyDescent="0.25">
      <c r="A126" s="8"/>
      <c r="B126" s="8"/>
      <c r="C126" s="8" t="s">
        <v>54</v>
      </c>
      <c r="D126" s="9">
        <v>48422935.560000002</v>
      </c>
      <c r="E126" s="10">
        <v>86245</v>
      </c>
      <c r="F126" s="9">
        <v>561.45788810945567</v>
      </c>
    </row>
    <row r="127" spans="1:6" x14ac:dyDescent="0.25">
      <c r="A127" s="8"/>
      <c r="B127" s="8"/>
      <c r="C127" s="8" t="s">
        <v>55</v>
      </c>
      <c r="D127" s="9">
        <v>120660530.73999999</v>
      </c>
      <c r="E127" s="10">
        <v>137672</v>
      </c>
      <c r="F127" s="9">
        <v>876.43479240513682</v>
      </c>
    </row>
    <row r="128" spans="1:6" x14ac:dyDescent="0.25">
      <c r="A128" s="8"/>
      <c r="B128" s="8" t="s">
        <v>73</v>
      </c>
      <c r="C128" s="8"/>
      <c r="D128" s="9">
        <v>478422155.75999999</v>
      </c>
      <c r="E128" s="10">
        <v>954906</v>
      </c>
      <c r="F128" s="9">
        <v>501.01492268348926</v>
      </c>
    </row>
    <row r="129" spans="1:6" x14ac:dyDescent="0.25">
      <c r="A129" s="8"/>
      <c r="B129" s="8">
        <v>2018</v>
      </c>
      <c r="C129" s="8"/>
      <c r="D129" s="9"/>
      <c r="E129" s="10"/>
      <c r="F129" s="9"/>
    </row>
    <row r="130" spans="1:6" x14ac:dyDescent="0.25">
      <c r="A130" s="8"/>
      <c r="B130" s="8"/>
      <c r="C130" s="8" t="s">
        <v>56</v>
      </c>
      <c r="D130" s="9">
        <v>64747625.570260003</v>
      </c>
      <c r="E130" s="10">
        <v>173389</v>
      </c>
      <c r="F130" s="9">
        <v>373.42406709918163</v>
      </c>
    </row>
    <row r="131" spans="1:6" x14ac:dyDescent="0.25">
      <c r="A131" s="8"/>
      <c r="B131" s="8"/>
      <c r="C131" s="8" t="s">
        <v>57</v>
      </c>
      <c r="D131" s="9">
        <v>26749406.120000001</v>
      </c>
      <c r="E131" s="10">
        <v>60653</v>
      </c>
      <c r="F131" s="9">
        <v>441.02362817997465</v>
      </c>
    </row>
    <row r="132" spans="1:6" x14ac:dyDescent="0.25">
      <c r="A132" s="8"/>
      <c r="B132" s="8"/>
      <c r="C132" s="8" t="s">
        <v>58</v>
      </c>
      <c r="D132" s="9">
        <v>44063208.530689999</v>
      </c>
      <c r="E132" s="10">
        <v>99717</v>
      </c>
      <c r="F132" s="9">
        <v>441.88261310197862</v>
      </c>
    </row>
    <row r="133" spans="1:6" x14ac:dyDescent="0.25">
      <c r="A133" s="8"/>
      <c r="B133" s="8"/>
      <c r="C133" s="8" t="s">
        <v>59</v>
      </c>
      <c r="D133" s="9">
        <v>39281530.2364145</v>
      </c>
      <c r="E133" s="10">
        <v>90922</v>
      </c>
      <c r="F133" s="9">
        <v>432.03548356189373</v>
      </c>
    </row>
    <row r="134" spans="1:6" x14ac:dyDescent="0.25">
      <c r="A134" s="8"/>
      <c r="B134" s="8"/>
      <c r="C134" s="8" t="s">
        <v>60</v>
      </c>
      <c r="D134" s="9">
        <v>16957655.930547498</v>
      </c>
      <c r="E134" s="10">
        <v>38562</v>
      </c>
      <c r="F134" s="9">
        <v>439.75042608131059</v>
      </c>
    </row>
    <row r="135" spans="1:6" x14ac:dyDescent="0.25">
      <c r="A135" s="8"/>
      <c r="B135" s="8"/>
      <c r="C135" s="8" t="s">
        <v>61</v>
      </c>
      <c r="D135" s="9">
        <v>18585634.438873701</v>
      </c>
      <c r="E135" s="10">
        <v>39653</v>
      </c>
      <c r="F135" s="9">
        <v>468.70689327096818</v>
      </c>
    </row>
    <row r="136" spans="1:6" x14ac:dyDescent="0.25">
      <c r="A136" s="8"/>
      <c r="B136" s="8"/>
      <c r="C136" s="8" t="s">
        <v>62</v>
      </c>
      <c r="D136" s="9">
        <v>11426377.976614701</v>
      </c>
      <c r="E136" s="10">
        <v>25274</v>
      </c>
      <c r="F136" s="9">
        <v>452.10010194724623</v>
      </c>
    </row>
    <row r="137" spans="1:6" x14ac:dyDescent="0.25">
      <c r="A137" s="8"/>
      <c r="B137" s="8"/>
      <c r="C137" s="8" t="s">
        <v>52</v>
      </c>
      <c r="D137" s="9">
        <v>109006179.002057</v>
      </c>
      <c r="E137" s="10">
        <v>201910</v>
      </c>
      <c r="F137" s="9">
        <v>539.87508792064284</v>
      </c>
    </row>
    <row r="138" spans="1:6" x14ac:dyDescent="0.25">
      <c r="A138" s="8"/>
      <c r="B138" s="8"/>
      <c r="C138" s="8" t="s">
        <v>54</v>
      </c>
      <c r="D138" s="9">
        <v>51499047.369359702</v>
      </c>
      <c r="E138" s="10">
        <v>87077</v>
      </c>
      <c r="F138" s="9">
        <v>591.419632846328</v>
      </c>
    </row>
    <row r="139" spans="1:6" x14ac:dyDescent="0.25">
      <c r="A139" s="8"/>
      <c r="B139" s="8"/>
      <c r="C139" s="8" t="s">
        <v>55</v>
      </c>
      <c r="D139" s="9">
        <v>132565164.75144599</v>
      </c>
      <c r="E139" s="10">
        <v>142319</v>
      </c>
      <c r="F139" s="9">
        <v>931.46498184673862</v>
      </c>
    </row>
    <row r="140" spans="1:6" x14ac:dyDescent="0.25">
      <c r="A140" s="8"/>
      <c r="B140" s="8" t="s">
        <v>74</v>
      </c>
      <c r="C140" s="8"/>
      <c r="D140" s="9">
        <v>514881829.92626309</v>
      </c>
      <c r="E140" s="10">
        <v>959476</v>
      </c>
      <c r="F140" s="9">
        <v>536.62814903787387</v>
      </c>
    </row>
    <row r="141" spans="1:6" x14ac:dyDescent="0.25">
      <c r="A141" s="8"/>
      <c r="B141" s="8">
        <v>2019</v>
      </c>
      <c r="C141" s="8"/>
      <c r="D141" s="9"/>
      <c r="E141" s="10"/>
      <c r="F141" s="9"/>
    </row>
    <row r="142" spans="1:6" x14ac:dyDescent="0.25">
      <c r="A142" s="8"/>
      <c r="B142" s="8"/>
      <c r="C142" s="8" t="s">
        <v>56</v>
      </c>
      <c r="D142" s="9">
        <v>66207053.447261699</v>
      </c>
      <c r="E142" s="10">
        <v>174239</v>
      </c>
      <c r="F142" s="9">
        <v>379.97838283772114</v>
      </c>
    </row>
    <row r="143" spans="1:6" x14ac:dyDescent="0.25">
      <c r="A143" s="8"/>
      <c r="B143" s="8"/>
      <c r="C143" s="8" t="s">
        <v>57</v>
      </c>
      <c r="D143" s="9">
        <v>31981843.853432599</v>
      </c>
      <c r="E143" s="10">
        <v>68953</v>
      </c>
      <c r="F143" s="9">
        <v>463.82091937163864</v>
      </c>
    </row>
    <row r="144" spans="1:6" x14ac:dyDescent="0.25">
      <c r="A144" s="8"/>
      <c r="B144" s="8"/>
      <c r="C144" s="8" t="s">
        <v>58</v>
      </c>
      <c r="D144" s="9">
        <v>47709552.104620598</v>
      </c>
      <c r="E144" s="10">
        <v>103814</v>
      </c>
      <c r="F144" s="9">
        <v>459.56761231260327</v>
      </c>
    </row>
    <row r="145" spans="1:6" x14ac:dyDescent="0.25">
      <c r="A145" s="8"/>
      <c r="B145" s="8"/>
      <c r="C145" s="8" t="s">
        <v>59</v>
      </c>
      <c r="D145" s="9">
        <v>41715696.825070001</v>
      </c>
      <c r="E145" s="10">
        <v>90497</v>
      </c>
      <c r="F145" s="9">
        <v>460.96220675900861</v>
      </c>
    </row>
    <row r="146" spans="1:6" x14ac:dyDescent="0.25">
      <c r="A146" s="8"/>
      <c r="B146" s="8"/>
      <c r="C146" s="8" t="s">
        <v>60</v>
      </c>
      <c r="D146" s="9">
        <v>19047167.953164101</v>
      </c>
      <c r="E146" s="10">
        <v>40837</v>
      </c>
      <c r="F146" s="9">
        <v>466.4193734398732</v>
      </c>
    </row>
    <row r="147" spans="1:6" x14ac:dyDescent="0.25">
      <c r="A147" s="8"/>
      <c r="B147" s="8"/>
      <c r="C147" s="8" t="s">
        <v>61</v>
      </c>
      <c r="D147" s="9">
        <v>19542105.787142199</v>
      </c>
      <c r="E147" s="10">
        <v>39515</v>
      </c>
      <c r="F147" s="9">
        <v>494.54905193324555</v>
      </c>
    </row>
    <row r="148" spans="1:6" x14ac:dyDescent="0.25">
      <c r="A148" s="8"/>
      <c r="B148" s="8"/>
      <c r="C148" s="8" t="s">
        <v>62</v>
      </c>
      <c r="D148" s="9">
        <v>11741108.338081099</v>
      </c>
      <c r="E148" s="10">
        <v>24481</v>
      </c>
      <c r="F148" s="9">
        <v>479.60084710923161</v>
      </c>
    </row>
    <row r="149" spans="1:6" x14ac:dyDescent="0.25">
      <c r="A149" s="8"/>
      <c r="B149" s="8"/>
      <c r="C149" s="8" t="s">
        <v>52</v>
      </c>
      <c r="D149" s="9">
        <v>113946605.897747</v>
      </c>
      <c r="E149" s="10">
        <v>203113</v>
      </c>
      <c r="F149" s="9">
        <v>561.00104817390809</v>
      </c>
    </row>
    <row r="150" spans="1:6" x14ac:dyDescent="0.25">
      <c r="A150" s="8"/>
      <c r="B150" s="8"/>
      <c r="C150" s="8" t="s">
        <v>54</v>
      </c>
      <c r="D150" s="9">
        <v>55712920.669747002</v>
      </c>
      <c r="E150" s="10">
        <v>90219</v>
      </c>
      <c r="F150" s="9">
        <v>617.52979604902521</v>
      </c>
    </row>
    <row r="151" spans="1:6" x14ac:dyDescent="0.25">
      <c r="A151" s="8"/>
      <c r="B151" s="8"/>
      <c r="C151" s="8" t="s">
        <v>55</v>
      </c>
      <c r="D151" s="9">
        <v>147591549.79609001</v>
      </c>
      <c r="E151" s="10">
        <v>150122</v>
      </c>
      <c r="F151" s="9">
        <v>983.14404148685742</v>
      </c>
    </row>
    <row r="152" spans="1:6" x14ac:dyDescent="0.25">
      <c r="A152" s="8"/>
      <c r="B152" s="8" t="s">
        <v>75</v>
      </c>
      <c r="C152" s="8"/>
      <c r="D152" s="9">
        <v>555195604.67235625</v>
      </c>
      <c r="E152" s="10">
        <v>985790</v>
      </c>
      <c r="F152" s="9">
        <v>563.19865759680692</v>
      </c>
    </row>
    <row r="153" spans="1:6" x14ac:dyDescent="0.25">
      <c r="A153" s="8"/>
      <c r="B153" s="8">
        <v>2020</v>
      </c>
      <c r="C153" s="8"/>
      <c r="D153" s="9"/>
      <c r="E153" s="10"/>
      <c r="F153" s="9"/>
    </row>
    <row r="154" spans="1:6" x14ac:dyDescent="0.25">
      <c r="A154" s="8"/>
      <c r="B154" s="8"/>
      <c r="C154" s="8" t="s">
        <v>56</v>
      </c>
      <c r="D154" s="9">
        <v>72548436.899434999</v>
      </c>
      <c r="E154" s="10">
        <v>182347</v>
      </c>
      <c r="F154" s="9">
        <v>397.85922937824586</v>
      </c>
    </row>
    <row r="155" spans="1:6" x14ac:dyDescent="0.25">
      <c r="A155" s="8"/>
      <c r="B155" s="8"/>
      <c r="C155" s="8" t="s">
        <v>57</v>
      </c>
      <c r="D155" s="9">
        <v>32048390.133428901</v>
      </c>
      <c r="E155" s="10">
        <v>66037</v>
      </c>
      <c r="F155" s="9">
        <v>485.3096011846223</v>
      </c>
    </row>
    <row r="156" spans="1:6" x14ac:dyDescent="0.25">
      <c r="A156" s="8"/>
      <c r="B156" s="8"/>
      <c r="C156" s="8" t="s">
        <v>58</v>
      </c>
      <c r="D156" s="9">
        <v>51637666.735514902</v>
      </c>
      <c r="E156" s="10">
        <v>108099</v>
      </c>
      <c r="F156" s="9">
        <v>477.68866257333462</v>
      </c>
    </row>
    <row r="157" spans="1:6" x14ac:dyDescent="0.25">
      <c r="A157" s="8"/>
      <c r="B157" s="8"/>
      <c r="C157" s="8" t="s">
        <v>59</v>
      </c>
      <c r="D157" s="9">
        <v>42352143.960596099</v>
      </c>
      <c r="E157" s="10">
        <v>85385</v>
      </c>
      <c r="F157" s="9">
        <v>496.01386614271945</v>
      </c>
    </row>
    <row r="158" spans="1:6" x14ac:dyDescent="0.25">
      <c r="A158" s="8"/>
      <c r="B158" s="8"/>
      <c r="C158" s="8" t="s">
        <v>60</v>
      </c>
      <c r="D158" s="9">
        <v>19579409.375728499</v>
      </c>
      <c r="E158" s="10">
        <v>40156</v>
      </c>
      <c r="F158" s="9">
        <v>487.58365812651903</v>
      </c>
    </row>
    <row r="159" spans="1:6" x14ac:dyDescent="0.25">
      <c r="A159" s="8"/>
      <c r="B159" s="8"/>
      <c r="C159" s="8" t="s">
        <v>61</v>
      </c>
      <c r="D159" s="9">
        <v>19801362.3384596</v>
      </c>
      <c r="E159" s="10">
        <v>38335</v>
      </c>
      <c r="F159" s="9">
        <v>516.53482035893046</v>
      </c>
    </row>
    <row r="160" spans="1:6" x14ac:dyDescent="0.25">
      <c r="A160" s="8"/>
      <c r="B160" s="8"/>
      <c r="C160" s="8" t="s">
        <v>62</v>
      </c>
      <c r="D160" s="9">
        <v>12406720.252647599</v>
      </c>
      <c r="E160" s="10">
        <v>24765</v>
      </c>
      <c r="F160" s="9">
        <v>500.97800333727434</v>
      </c>
    </row>
    <row r="161" spans="1:6" x14ac:dyDescent="0.25">
      <c r="A161" s="8"/>
      <c r="B161" s="8"/>
      <c r="C161" s="8" t="s">
        <v>52</v>
      </c>
      <c r="D161" s="9">
        <v>116737364.06615099</v>
      </c>
      <c r="E161" s="10">
        <v>203360</v>
      </c>
      <c r="F161" s="9">
        <v>574.04289961718621</v>
      </c>
    </row>
    <row r="162" spans="1:6" x14ac:dyDescent="0.25">
      <c r="A162" s="8"/>
      <c r="B162" s="8"/>
      <c r="C162" s="8" t="s">
        <v>54</v>
      </c>
      <c r="D162" s="9">
        <v>61888191.906867303</v>
      </c>
      <c r="E162" s="10">
        <v>98720</v>
      </c>
      <c r="F162" s="9">
        <v>626.90631996421496</v>
      </c>
    </row>
    <row r="163" spans="1:6" x14ac:dyDescent="0.25">
      <c r="A163" s="8"/>
      <c r="B163" s="8"/>
      <c r="C163" s="8" t="s">
        <v>55</v>
      </c>
      <c r="D163" s="9">
        <v>160982089.468555</v>
      </c>
      <c r="E163" s="10">
        <v>163122</v>
      </c>
      <c r="F163" s="9">
        <v>986.88153326071904</v>
      </c>
    </row>
    <row r="164" spans="1:6" x14ac:dyDescent="0.25">
      <c r="A164" s="8"/>
      <c r="B164" s="8" t="s">
        <v>76</v>
      </c>
      <c r="C164" s="8"/>
      <c r="D164" s="9">
        <v>589981775.13738394</v>
      </c>
      <c r="E164" s="10">
        <v>1010326</v>
      </c>
      <c r="F164" s="9">
        <v>583.95188794248975</v>
      </c>
    </row>
    <row r="165" spans="1:6" x14ac:dyDescent="0.25">
      <c r="A165" s="8"/>
      <c r="B165" s="8">
        <v>2021</v>
      </c>
      <c r="C165" s="8"/>
      <c r="D165" s="9"/>
      <c r="E165" s="10"/>
      <c r="F165" s="9"/>
    </row>
    <row r="166" spans="1:6" x14ac:dyDescent="0.25">
      <c r="A166" s="8"/>
      <c r="B166" s="8"/>
      <c r="C166" s="8" t="s">
        <v>56</v>
      </c>
      <c r="D166" s="9">
        <v>80154479.205296099</v>
      </c>
      <c r="E166" s="10">
        <v>169296</v>
      </c>
      <c r="F166" s="9">
        <v>473.45760800784484</v>
      </c>
    </row>
    <row r="167" spans="1:6" x14ac:dyDescent="0.25">
      <c r="A167" s="8"/>
      <c r="B167" s="8"/>
      <c r="C167" s="8" t="s">
        <v>57</v>
      </c>
      <c r="D167" s="9">
        <v>33757992.133648999</v>
      </c>
      <c r="E167" s="10">
        <v>64150</v>
      </c>
      <c r="F167" s="9">
        <v>526.23526319016366</v>
      </c>
    </row>
    <row r="168" spans="1:6" x14ac:dyDescent="0.25">
      <c r="A168" s="8"/>
      <c r="B168" s="8"/>
      <c r="C168" s="8" t="s">
        <v>58</v>
      </c>
      <c r="D168" s="9">
        <v>56779076.190488599</v>
      </c>
      <c r="E168" s="10">
        <v>108934</v>
      </c>
      <c r="F168" s="9">
        <v>521.22455973790181</v>
      </c>
    </row>
    <row r="169" spans="1:6" x14ac:dyDescent="0.25">
      <c r="A169" s="8"/>
      <c r="B169" s="8"/>
      <c r="C169" s="8" t="s">
        <v>59</v>
      </c>
      <c r="D169" s="9">
        <v>45332422.584087797</v>
      </c>
      <c r="E169" s="10">
        <v>85086</v>
      </c>
      <c r="F169" s="9">
        <v>532.7835670273347</v>
      </c>
    </row>
    <row r="170" spans="1:6" x14ac:dyDescent="0.25">
      <c r="A170" s="8"/>
      <c r="B170" s="8"/>
      <c r="C170" s="8" t="s">
        <v>60</v>
      </c>
      <c r="D170" s="9">
        <v>21787495.624158401</v>
      </c>
      <c r="E170" s="10">
        <v>40923</v>
      </c>
      <c r="F170" s="9">
        <v>532.40220961704665</v>
      </c>
    </row>
    <row r="171" spans="1:6" x14ac:dyDescent="0.25">
      <c r="A171" s="8"/>
      <c r="B171" s="8"/>
      <c r="C171" s="8" t="s">
        <v>61</v>
      </c>
      <c r="D171" s="9">
        <v>21938837.5267221</v>
      </c>
      <c r="E171" s="10">
        <v>39287</v>
      </c>
      <c r="F171" s="9">
        <v>558.42486132110116</v>
      </c>
    </row>
    <row r="172" spans="1:6" x14ac:dyDescent="0.25">
      <c r="A172" s="8"/>
      <c r="B172" s="8"/>
      <c r="C172" s="8" t="s">
        <v>62</v>
      </c>
      <c r="D172" s="9">
        <v>15303902.6812049</v>
      </c>
      <c r="E172" s="10">
        <v>29181</v>
      </c>
      <c r="F172" s="9">
        <v>524.44750629535997</v>
      </c>
    </row>
    <row r="173" spans="1:6" x14ac:dyDescent="0.25">
      <c r="A173" s="8"/>
      <c r="B173" s="8"/>
      <c r="C173" s="8" t="s">
        <v>52</v>
      </c>
      <c r="D173" s="9">
        <v>127667632.19792999</v>
      </c>
      <c r="E173" s="10">
        <v>204296</v>
      </c>
      <c r="F173" s="9">
        <v>624.9149870674413</v>
      </c>
    </row>
    <row r="174" spans="1:6" x14ac:dyDescent="0.25">
      <c r="A174" s="8"/>
      <c r="B174" s="8"/>
      <c r="C174" s="8" t="s">
        <v>54</v>
      </c>
      <c r="D174" s="9">
        <v>67385737.673635393</v>
      </c>
      <c r="E174" s="10">
        <v>100193</v>
      </c>
      <c r="F174" s="9">
        <v>672.55933721552799</v>
      </c>
    </row>
    <row r="175" spans="1:6" x14ac:dyDescent="0.25">
      <c r="A175" s="8"/>
      <c r="B175" s="8"/>
      <c r="C175" s="8" t="s">
        <v>55</v>
      </c>
      <c r="D175" s="9">
        <v>175688381.28520399</v>
      </c>
      <c r="E175" s="10">
        <v>170823</v>
      </c>
      <c r="F175" s="9">
        <v>1028.4820035077478</v>
      </c>
    </row>
    <row r="176" spans="1:6" x14ac:dyDescent="0.25">
      <c r="A176" s="8"/>
      <c r="B176" s="8" t="s">
        <v>77</v>
      </c>
      <c r="C176" s="8"/>
      <c r="D176" s="9">
        <v>645795957.10237622</v>
      </c>
      <c r="E176" s="10">
        <v>1012169</v>
      </c>
      <c r="F176" s="9">
        <v>638.03174875181537</v>
      </c>
    </row>
    <row r="177" spans="1:6" x14ac:dyDescent="0.25">
      <c r="A177" s="8" t="s">
        <v>78</v>
      </c>
      <c r="B177" s="8"/>
      <c r="C177" s="8"/>
      <c r="D177" s="9">
        <v>5839743025.7083788</v>
      </c>
      <c r="E177" s="10">
        <v>11717935</v>
      </c>
      <c r="F177" s="9">
        <v>498.35939742867481</v>
      </c>
    </row>
    <row r="178" spans="1:6" x14ac:dyDescent="0.25">
      <c r="A178" s="8" t="s">
        <v>13</v>
      </c>
      <c r="B178" s="8"/>
      <c r="C178" s="8"/>
      <c r="D178" s="9"/>
      <c r="E178" s="10"/>
      <c r="F178" s="9"/>
    </row>
    <row r="179" spans="1:6" x14ac:dyDescent="0.25">
      <c r="A179" s="8"/>
      <c r="B179" s="8">
        <v>2008</v>
      </c>
      <c r="C179" s="8"/>
      <c r="D179" s="9"/>
      <c r="E179" s="10"/>
      <c r="F179" s="9"/>
    </row>
    <row r="180" spans="1:6" x14ac:dyDescent="0.25">
      <c r="A180" s="8"/>
      <c r="B180" s="8"/>
      <c r="C180" s="8" t="s">
        <v>19</v>
      </c>
      <c r="D180" s="9">
        <v>644690.61</v>
      </c>
      <c r="E180" s="10">
        <v>4760</v>
      </c>
      <c r="F180" s="9">
        <v>135.43920378151259</v>
      </c>
    </row>
    <row r="181" spans="1:6" x14ac:dyDescent="0.25">
      <c r="A181" s="8"/>
      <c r="B181" s="8"/>
      <c r="C181" s="8" t="s">
        <v>52</v>
      </c>
      <c r="D181" s="9">
        <v>2202315.29</v>
      </c>
      <c r="E181" s="10">
        <v>7784</v>
      </c>
      <c r="F181" s="9">
        <v>282.92848021582734</v>
      </c>
    </row>
    <row r="182" spans="1:6" x14ac:dyDescent="0.25">
      <c r="A182" s="8"/>
      <c r="B182" s="8"/>
      <c r="C182" s="8" t="s">
        <v>54</v>
      </c>
      <c r="D182" s="9">
        <v>5215815.74</v>
      </c>
      <c r="E182" s="10">
        <v>15416</v>
      </c>
      <c r="F182" s="9">
        <v>338.33781395952258</v>
      </c>
    </row>
    <row r="183" spans="1:6" x14ac:dyDescent="0.25">
      <c r="A183" s="8"/>
      <c r="B183" s="8"/>
      <c r="C183" s="8" t="s">
        <v>4</v>
      </c>
      <c r="D183" s="9">
        <v>12353641.42</v>
      </c>
      <c r="E183" s="10">
        <v>33491</v>
      </c>
      <c r="F183" s="9">
        <v>368.86451345137499</v>
      </c>
    </row>
    <row r="184" spans="1:6" x14ac:dyDescent="0.25">
      <c r="A184" s="8"/>
      <c r="B184" s="8"/>
      <c r="C184" s="8" t="s">
        <v>5</v>
      </c>
      <c r="D184" s="9">
        <v>19318597.68</v>
      </c>
      <c r="E184" s="10">
        <v>45743</v>
      </c>
      <c r="F184" s="9">
        <v>422.32904881621232</v>
      </c>
    </row>
    <row r="185" spans="1:6" x14ac:dyDescent="0.25">
      <c r="A185" s="8"/>
      <c r="B185" s="8"/>
      <c r="C185" s="8" t="s">
        <v>6</v>
      </c>
      <c r="D185" s="9">
        <v>28226326.489999998</v>
      </c>
      <c r="E185" s="10">
        <v>57537</v>
      </c>
      <c r="F185" s="9">
        <v>490.57695900029546</v>
      </c>
    </row>
    <row r="186" spans="1:6" x14ac:dyDescent="0.25">
      <c r="A186" s="8"/>
      <c r="B186" s="8"/>
      <c r="C186" s="8" t="s">
        <v>7</v>
      </c>
      <c r="D186" s="9">
        <v>31466747.98</v>
      </c>
      <c r="E186" s="10">
        <v>55803</v>
      </c>
      <c r="F186" s="9">
        <v>563.88989803415586</v>
      </c>
    </row>
    <row r="187" spans="1:6" x14ac:dyDescent="0.25">
      <c r="A187" s="8"/>
      <c r="B187" s="8"/>
      <c r="C187" s="8" t="s">
        <v>1</v>
      </c>
      <c r="D187" s="9">
        <v>109825717.55</v>
      </c>
      <c r="E187" s="10">
        <v>157394</v>
      </c>
      <c r="F187" s="9">
        <v>697.77575733509536</v>
      </c>
    </row>
    <row r="188" spans="1:6" x14ac:dyDescent="0.25">
      <c r="A188" s="8"/>
      <c r="B188" s="8"/>
      <c r="C188" s="8" t="s">
        <v>2</v>
      </c>
      <c r="D188" s="9">
        <v>66242614.479999997</v>
      </c>
      <c r="E188" s="10">
        <v>69292</v>
      </c>
      <c r="F188" s="9">
        <v>955.99224268313799</v>
      </c>
    </row>
    <row r="189" spans="1:6" x14ac:dyDescent="0.25">
      <c r="A189" s="8"/>
      <c r="B189" s="8"/>
      <c r="C189" s="8" t="s">
        <v>3</v>
      </c>
      <c r="D189" s="9">
        <v>38615802.219999999</v>
      </c>
      <c r="E189" s="10">
        <v>33042</v>
      </c>
      <c r="F189" s="9">
        <v>1168.6884032443556</v>
      </c>
    </row>
    <row r="190" spans="1:6" x14ac:dyDescent="0.25">
      <c r="A190" s="8"/>
      <c r="B190" s="8"/>
      <c r="C190" s="8" t="s">
        <v>53</v>
      </c>
      <c r="D190" s="9">
        <v>55049240.399999999</v>
      </c>
      <c r="E190" s="10">
        <v>37736</v>
      </c>
      <c r="F190" s="9">
        <v>1458.7990354038584</v>
      </c>
    </row>
    <row r="191" spans="1:6" x14ac:dyDescent="0.25">
      <c r="A191" s="8"/>
      <c r="B191" s="8" t="s">
        <v>64</v>
      </c>
      <c r="C191" s="8"/>
      <c r="D191" s="9">
        <v>369161509.86000001</v>
      </c>
      <c r="E191" s="10">
        <v>517998</v>
      </c>
      <c r="F191" s="9">
        <v>712.66975907242875</v>
      </c>
    </row>
    <row r="192" spans="1:6" x14ac:dyDescent="0.25">
      <c r="A192" s="8"/>
      <c r="B192" s="8">
        <v>2009</v>
      </c>
      <c r="C192" s="8"/>
      <c r="D192" s="9"/>
      <c r="E192" s="10"/>
      <c r="F192" s="9"/>
    </row>
    <row r="193" spans="1:6" x14ac:dyDescent="0.25">
      <c r="A193" s="8"/>
      <c r="B193" s="8"/>
      <c r="C193" s="8" t="s">
        <v>19</v>
      </c>
      <c r="D193" s="9">
        <v>629892.65</v>
      </c>
      <c r="E193" s="10">
        <v>4464</v>
      </c>
      <c r="F193" s="9">
        <v>141.10498431899643</v>
      </c>
    </row>
    <row r="194" spans="1:6" x14ac:dyDescent="0.25">
      <c r="A194" s="8"/>
      <c r="B194" s="8"/>
      <c r="C194" s="8" t="s">
        <v>52</v>
      </c>
      <c r="D194" s="9">
        <v>1914032.32</v>
      </c>
      <c r="E194" s="10">
        <v>7101</v>
      </c>
      <c r="F194" s="9">
        <v>269.54405295028869</v>
      </c>
    </row>
    <row r="195" spans="1:6" x14ac:dyDescent="0.25">
      <c r="A195" s="8"/>
      <c r="B195" s="8"/>
      <c r="C195" s="8" t="s">
        <v>54</v>
      </c>
      <c r="D195" s="9">
        <v>4674770.4800000004</v>
      </c>
      <c r="E195" s="10">
        <v>13875</v>
      </c>
      <c r="F195" s="9">
        <v>336.92039495495499</v>
      </c>
    </row>
    <row r="196" spans="1:6" x14ac:dyDescent="0.25">
      <c r="A196" s="8"/>
      <c r="B196" s="8"/>
      <c r="C196" s="8" t="s">
        <v>4</v>
      </c>
      <c r="D196" s="9">
        <v>10899437.710000001</v>
      </c>
      <c r="E196" s="10">
        <v>29348</v>
      </c>
      <c r="F196" s="9">
        <v>371.38604709009132</v>
      </c>
    </row>
    <row r="197" spans="1:6" x14ac:dyDescent="0.25">
      <c r="A197" s="8"/>
      <c r="B197" s="8"/>
      <c r="C197" s="8" t="s">
        <v>5</v>
      </c>
      <c r="D197" s="9">
        <v>17895454.149999999</v>
      </c>
      <c r="E197" s="10">
        <v>41847</v>
      </c>
      <c r="F197" s="9">
        <v>427.6400733624871</v>
      </c>
    </row>
    <row r="198" spans="1:6" x14ac:dyDescent="0.25">
      <c r="A198" s="8"/>
      <c r="B198" s="8"/>
      <c r="C198" s="8" t="s">
        <v>6</v>
      </c>
      <c r="D198" s="9">
        <v>26446622.010000002</v>
      </c>
      <c r="E198" s="10">
        <v>54861</v>
      </c>
      <c r="F198" s="9">
        <v>482.06598512604586</v>
      </c>
    </row>
    <row r="199" spans="1:6" x14ac:dyDescent="0.25">
      <c r="A199" s="8"/>
      <c r="B199" s="8"/>
      <c r="C199" s="8" t="s">
        <v>7</v>
      </c>
      <c r="D199" s="9">
        <v>30064770.079999998</v>
      </c>
      <c r="E199" s="10">
        <v>55074</v>
      </c>
      <c r="F199" s="9">
        <v>545.89770272723968</v>
      </c>
    </row>
    <row r="200" spans="1:6" x14ac:dyDescent="0.25">
      <c r="A200" s="8"/>
      <c r="B200" s="8"/>
      <c r="C200" s="8" t="s">
        <v>1</v>
      </c>
      <c r="D200" s="9">
        <v>112380632.45</v>
      </c>
      <c r="E200" s="10">
        <v>169618</v>
      </c>
      <c r="F200" s="9">
        <v>662.5513356483392</v>
      </c>
    </row>
    <row r="201" spans="1:6" x14ac:dyDescent="0.25">
      <c r="A201" s="8"/>
      <c r="B201" s="8"/>
      <c r="C201" s="8" t="s">
        <v>2</v>
      </c>
      <c r="D201" s="9">
        <v>68330559.019999996</v>
      </c>
      <c r="E201" s="10">
        <v>75229</v>
      </c>
      <c r="F201" s="9">
        <v>908.30077523295529</v>
      </c>
    </row>
    <row r="202" spans="1:6" x14ac:dyDescent="0.25">
      <c r="A202" s="8"/>
      <c r="B202" s="8"/>
      <c r="C202" s="8" t="s">
        <v>3</v>
      </c>
      <c r="D202" s="9">
        <v>40262761.760000005</v>
      </c>
      <c r="E202" s="10">
        <v>35867</v>
      </c>
      <c r="F202" s="9">
        <v>1122.5572743747737</v>
      </c>
    </row>
    <row r="203" spans="1:6" x14ac:dyDescent="0.25">
      <c r="A203" s="8"/>
      <c r="B203" s="8"/>
      <c r="C203" s="8" t="s">
        <v>53</v>
      </c>
      <c r="D203" s="9">
        <v>65026736.770000003</v>
      </c>
      <c r="E203" s="10">
        <v>41317</v>
      </c>
      <c r="F203" s="9">
        <v>1573.8494268702957</v>
      </c>
    </row>
    <row r="204" spans="1:6" x14ac:dyDescent="0.25">
      <c r="A204" s="8"/>
      <c r="B204" s="8" t="s">
        <v>65</v>
      </c>
      <c r="C204" s="8"/>
      <c r="D204" s="9">
        <v>378525669.39999998</v>
      </c>
      <c r="E204" s="10">
        <v>528601</v>
      </c>
      <c r="F204" s="9">
        <v>716.08958250173566</v>
      </c>
    </row>
    <row r="205" spans="1:6" x14ac:dyDescent="0.25">
      <c r="A205" s="8"/>
      <c r="B205" s="8">
        <v>2010</v>
      </c>
      <c r="C205" s="8"/>
      <c r="D205" s="9"/>
      <c r="E205" s="10"/>
      <c r="F205" s="9"/>
    </row>
    <row r="206" spans="1:6" x14ac:dyDescent="0.25">
      <c r="A206" s="8"/>
      <c r="B206" s="8"/>
      <c r="C206" s="8" t="s">
        <v>19</v>
      </c>
      <c r="D206" s="9">
        <v>764382.16</v>
      </c>
      <c r="E206" s="10">
        <v>5129</v>
      </c>
      <c r="F206" s="9">
        <v>149.0314213296939</v>
      </c>
    </row>
    <row r="207" spans="1:6" x14ac:dyDescent="0.25">
      <c r="A207" s="8"/>
      <c r="B207" s="8"/>
      <c r="C207" s="8" t="s">
        <v>52</v>
      </c>
      <c r="D207" s="9">
        <v>1846558.22</v>
      </c>
      <c r="E207" s="10">
        <v>7290</v>
      </c>
      <c r="F207" s="9">
        <v>253.30016735253773</v>
      </c>
    </row>
    <row r="208" spans="1:6" x14ac:dyDescent="0.25">
      <c r="A208" s="8"/>
      <c r="B208" s="8"/>
      <c r="C208" s="8" t="s">
        <v>54</v>
      </c>
      <c r="D208" s="9">
        <v>4089234.96</v>
      </c>
      <c r="E208" s="10">
        <v>13041</v>
      </c>
      <c r="F208" s="9">
        <v>313.56759144237407</v>
      </c>
    </row>
    <row r="209" spans="1:6" x14ac:dyDescent="0.25">
      <c r="A209" s="8"/>
      <c r="B209" s="8"/>
      <c r="C209" s="8" t="s">
        <v>4</v>
      </c>
      <c r="D209" s="9">
        <v>9215817.1699999999</v>
      </c>
      <c r="E209" s="10">
        <v>26853</v>
      </c>
      <c r="F209" s="9">
        <v>343.19506833500913</v>
      </c>
    </row>
    <row r="210" spans="1:6" x14ac:dyDescent="0.25">
      <c r="A210" s="8"/>
      <c r="B210" s="8"/>
      <c r="C210" s="8" t="s">
        <v>5</v>
      </c>
      <c r="D210" s="9">
        <v>14912969.880000001</v>
      </c>
      <c r="E210" s="10">
        <v>39488</v>
      </c>
      <c r="F210" s="9">
        <v>377.65827289303081</v>
      </c>
    </row>
    <row r="211" spans="1:6" x14ac:dyDescent="0.25">
      <c r="A211" s="8"/>
      <c r="B211" s="8"/>
      <c r="C211" s="8" t="s">
        <v>6</v>
      </c>
      <c r="D211" s="9">
        <v>22399108.719999999</v>
      </c>
      <c r="E211" s="10">
        <v>52878</v>
      </c>
      <c r="F211" s="9">
        <v>423.59977154960472</v>
      </c>
    </row>
    <row r="212" spans="1:6" x14ac:dyDescent="0.25">
      <c r="A212" s="8"/>
      <c r="B212" s="8"/>
      <c r="C212" s="8" t="s">
        <v>7</v>
      </c>
      <c r="D212" s="9">
        <v>25708579.969999999</v>
      </c>
      <c r="E212" s="10">
        <v>54322</v>
      </c>
      <c r="F212" s="9">
        <v>473.26276591436249</v>
      </c>
    </row>
    <row r="213" spans="1:6" x14ac:dyDescent="0.25">
      <c r="A213" s="8"/>
      <c r="B213" s="8"/>
      <c r="C213" s="8" t="s">
        <v>1</v>
      </c>
      <c r="D213" s="9">
        <v>100914155.33</v>
      </c>
      <c r="E213" s="10">
        <v>176776</v>
      </c>
      <c r="F213" s="9">
        <v>570.85891371000582</v>
      </c>
    </row>
    <row r="214" spans="1:6" x14ac:dyDescent="0.25">
      <c r="A214" s="8"/>
      <c r="B214" s="8"/>
      <c r="C214" s="8" t="s">
        <v>2</v>
      </c>
      <c r="D214" s="9">
        <v>64641037.229999997</v>
      </c>
      <c r="E214" s="10">
        <v>80055</v>
      </c>
      <c r="F214" s="9">
        <v>807.45783811129843</v>
      </c>
    </row>
    <row r="215" spans="1:6" x14ac:dyDescent="0.25">
      <c r="A215" s="8"/>
      <c r="B215" s="8"/>
      <c r="C215" s="8" t="s">
        <v>3</v>
      </c>
      <c r="D215" s="9">
        <v>39982714.340000004</v>
      </c>
      <c r="E215" s="10">
        <v>38477</v>
      </c>
      <c r="F215" s="9">
        <v>1039.1328414377422</v>
      </c>
    </row>
    <row r="216" spans="1:6" x14ac:dyDescent="0.25">
      <c r="A216" s="8"/>
      <c r="B216" s="8"/>
      <c r="C216" s="8" t="s">
        <v>53</v>
      </c>
      <c r="D216" s="9">
        <v>75195098.569999993</v>
      </c>
      <c r="E216" s="10">
        <v>44659</v>
      </c>
      <c r="F216" s="9">
        <v>1683.7613598602743</v>
      </c>
    </row>
    <row r="217" spans="1:6" x14ac:dyDescent="0.25">
      <c r="A217" s="8"/>
      <c r="B217" s="8" t="s">
        <v>66</v>
      </c>
      <c r="C217" s="8"/>
      <c r="D217" s="9">
        <v>359669656.55000001</v>
      </c>
      <c r="E217" s="10">
        <v>538968</v>
      </c>
      <c r="F217" s="9">
        <v>667.33026181517278</v>
      </c>
    </row>
    <row r="218" spans="1:6" x14ac:dyDescent="0.25">
      <c r="A218" s="8"/>
      <c r="B218" s="8">
        <v>2011</v>
      </c>
      <c r="C218" s="8"/>
      <c r="D218" s="9"/>
      <c r="E218" s="10"/>
      <c r="F218" s="9"/>
    </row>
    <row r="219" spans="1:6" x14ac:dyDescent="0.25">
      <c r="A219" s="8"/>
      <c r="B219" s="8"/>
      <c r="C219" s="8" t="s">
        <v>19</v>
      </c>
      <c r="D219" s="9">
        <v>707125.2</v>
      </c>
      <c r="E219" s="10">
        <v>4637</v>
      </c>
      <c r="F219" s="9">
        <v>152.49626913952986</v>
      </c>
    </row>
    <row r="220" spans="1:6" x14ac:dyDescent="0.25">
      <c r="A220" s="8"/>
      <c r="B220" s="8"/>
      <c r="C220" s="8" t="s">
        <v>52</v>
      </c>
      <c r="D220" s="9">
        <v>1772916.02</v>
      </c>
      <c r="E220" s="10">
        <v>6766</v>
      </c>
      <c r="F220" s="9">
        <v>262.03310966597695</v>
      </c>
    </row>
    <row r="221" spans="1:6" x14ac:dyDescent="0.25">
      <c r="A221" s="8"/>
      <c r="B221" s="8"/>
      <c r="C221" s="8" t="s">
        <v>54</v>
      </c>
      <c r="D221" s="9">
        <v>3738915.47</v>
      </c>
      <c r="E221" s="10">
        <v>11704</v>
      </c>
      <c r="F221" s="9">
        <v>319.45620898838007</v>
      </c>
    </row>
    <row r="222" spans="1:6" x14ac:dyDescent="0.25">
      <c r="A222" s="8"/>
      <c r="B222" s="8"/>
      <c r="C222" s="8" t="s">
        <v>4</v>
      </c>
      <c r="D222" s="9">
        <v>8442613.2800000012</v>
      </c>
      <c r="E222" s="10">
        <v>24530</v>
      </c>
      <c r="F222" s="9">
        <v>344.17502160619654</v>
      </c>
    </row>
    <row r="223" spans="1:6" x14ac:dyDescent="0.25">
      <c r="A223" s="8"/>
      <c r="B223" s="8"/>
      <c r="C223" s="8" t="s">
        <v>5</v>
      </c>
      <c r="D223" s="9">
        <v>13521285.35</v>
      </c>
      <c r="E223" s="10">
        <v>36576</v>
      </c>
      <c r="F223" s="9">
        <v>369.67643673447066</v>
      </c>
    </row>
    <row r="224" spans="1:6" x14ac:dyDescent="0.25">
      <c r="A224" s="8"/>
      <c r="B224" s="8"/>
      <c r="C224" s="8" t="s">
        <v>6</v>
      </c>
      <c r="D224" s="9">
        <v>20349677.129999999</v>
      </c>
      <c r="E224" s="10">
        <v>49834</v>
      </c>
      <c r="F224" s="9">
        <v>408.34926215033909</v>
      </c>
    </row>
    <row r="225" spans="1:6" x14ac:dyDescent="0.25">
      <c r="A225" s="8"/>
      <c r="B225" s="8"/>
      <c r="C225" s="8" t="s">
        <v>7</v>
      </c>
      <c r="D225" s="9">
        <v>23896363.960000001</v>
      </c>
      <c r="E225" s="10">
        <v>52905</v>
      </c>
      <c r="F225" s="9">
        <v>451.68441470560441</v>
      </c>
    </row>
    <row r="226" spans="1:6" x14ac:dyDescent="0.25">
      <c r="A226" s="8"/>
      <c r="B226" s="8"/>
      <c r="C226" s="8" t="s">
        <v>1</v>
      </c>
      <c r="D226" s="9">
        <v>97702519.450000003</v>
      </c>
      <c r="E226" s="10">
        <v>176550</v>
      </c>
      <c r="F226" s="9">
        <v>553.39858085528181</v>
      </c>
    </row>
    <row r="227" spans="1:6" x14ac:dyDescent="0.25">
      <c r="A227" s="8"/>
      <c r="B227" s="8"/>
      <c r="C227" s="8" t="s">
        <v>2</v>
      </c>
      <c r="D227" s="9">
        <v>64946675.200000003</v>
      </c>
      <c r="E227" s="10">
        <v>80727</v>
      </c>
      <c r="F227" s="9">
        <v>804.52234320611444</v>
      </c>
    </row>
    <row r="228" spans="1:6" x14ac:dyDescent="0.25">
      <c r="A228" s="8"/>
      <c r="B228" s="8"/>
      <c r="C228" s="8" t="s">
        <v>3</v>
      </c>
      <c r="D228" s="9">
        <v>42083533.700000003</v>
      </c>
      <c r="E228" s="10">
        <v>39007</v>
      </c>
      <c r="F228" s="9">
        <v>1078.8713230958547</v>
      </c>
    </row>
    <row r="229" spans="1:6" x14ac:dyDescent="0.25">
      <c r="A229" s="8"/>
      <c r="B229" s="8"/>
      <c r="C229" s="8" t="s">
        <v>53</v>
      </c>
      <c r="D229" s="9">
        <v>76817828.299999997</v>
      </c>
      <c r="E229" s="10">
        <v>44822</v>
      </c>
      <c r="F229" s="9">
        <v>1713.8420485475881</v>
      </c>
    </row>
    <row r="230" spans="1:6" x14ac:dyDescent="0.25">
      <c r="A230" s="8"/>
      <c r="B230" s="8" t="s">
        <v>67</v>
      </c>
      <c r="C230" s="8"/>
      <c r="D230" s="9">
        <v>353979453.06</v>
      </c>
      <c r="E230" s="10">
        <v>528058</v>
      </c>
      <c r="F230" s="9">
        <v>670.34199474300169</v>
      </c>
    </row>
    <row r="231" spans="1:6" x14ac:dyDescent="0.25">
      <c r="A231" s="8"/>
      <c r="B231" s="8">
        <v>2012</v>
      </c>
      <c r="C231" s="8"/>
      <c r="D231" s="9"/>
      <c r="E231" s="10"/>
      <c r="F231" s="9"/>
    </row>
    <row r="232" spans="1:6" x14ac:dyDescent="0.25">
      <c r="A232" s="8"/>
      <c r="B232" s="8"/>
      <c r="C232" s="8" t="s">
        <v>19</v>
      </c>
      <c r="D232" s="9">
        <v>819987.88</v>
      </c>
      <c r="E232" s="10">
        <v>4242</v>
      </c>
      <c r="F232" s="9">
        <v>193.30218764733615</v>
      </c>
    </row>
    <row r="233" spans="1:6" x14ac:dyDescent="0.25">
      <c r="A233" s="8"/>
      <c r="B233" s="8"/>
      <c r="C233" s="8" t="s">
        <v>52</v>
      </c>
      <c r="D233" s="9">
        <v>1731741.43</v>
      </c>
      <c r="E233" s="10">
        <v>6116</v>
      </c>
      <c r="F233" s="9">
        <v>283.14935088293004</v>
      </c>
    </row>
    <row r="234" spans="1:6" x14ac:dyDescent="0.25">
      <c r="A234" s="8"/>
      <c r="B234" s="8"/>
      <c r="C234" s="8" t="s">
        <v>54</v>
      </c>
      <c r="D234" s="9">
        <v>3636245.37</v>
      </c>
      <c r="E234" s="10">
        <v>10517</v>
      </c>
      <c r="F234" s="9">
        <v>345.74929827897688</v>
      </c>
    </row>
    <row r="235" spans="1:6" x14ac:dyDescent="0.25">
      <c r="A235" s="8"/>
      <c r="B235" s="8"/>
      <c r="C235" s="8" t="s">
        <v>4</v>
      </c>
      <c r="D235" s="9">
        <v>7884394.46</v>
      </c>
      <c r="E235" s="10">
        <v>21131</v>
      </c>
      <c r="F235" s="9">
        <v>373.11979840045433</v>
      </c>
    </row>
    <row r="236" spans="1:6" x14ac:dyDescent="0.25">
      <c r="A236" s="8"/>
      <c r="B236" s="8"/>
      <c r="C236" s="8" t="s">
        <v>5</v>
      </c>
      <c r="D236" s="9">
        <v>12953664.190000001</v>
      </c>
      <c r="E236" s="10">
        <v>34044</v>
      </c>
      <c r="F236" s="9">
        <v>380.49771442838681</v>
      </c>
    </row>
    <row r="237" spans="1:6" x14ac:dyDescent="0.25">
      <c r="A237" s="8"/>
      <c r="B237" s="8"/>
      <c r="C237" s="8" t="s">
        <v>6</v>
      </c>
      <c r="D237" s="9">
        <v>19493228.059999999</v>
      </c>
      <c r="E237" s="10">
        <v>45645</v>
      </c>
      <c r="F237" s="9">
        <v>427.06162909409574</v>
      </c>
    </row>
    <row r="238" spans="1:6" x14ac:dyDescent="0.25">
      <c r="A238" s="8"/>
      <c r="B238" s="8"/>
      <c r="C238" s="8" t="s">
        <v>7</v>
      </c>
      <c r="D238" s="9">
        <v>22632828.360000003</v>
      </c>
      <c r="E238" s="10">
        <v>48849</v>
      </c>
      <c r="F238" s="9">
        <v>463.32224528649516</v>
      </c>
    </row>
    <row r="239" spans="1:6" x14ac:dyDescent="0.25">
      <c r="A239" s="8"/>
      <c r="B239" s="8"/>
      <c r="C239" s="8" t="s">
        <v>1</v>
      </c>
      <c r="D239" s="9">
        <v>88797684.969999999</v>
      </c>
      <c r="E239" s="10">
        <v>162102</v>
      </c>
      <c r="F239" s="9">
        <v>547.78895368348321</v>
      </c>
    </row>
    <row r="240" spans="1:6" x14ac:dyDescent="0.25">
      <c r="A240" s="8"/>
      <c r="B240" s="8"/>
      <c r="C240" s="8" t="s">
        <v>2</v>
      </c>
      <c r="D240" s="9">
        <v>53755433.239999995</v>
      </c>
      <c r="E240" s="10">
        <v>72930</v>
      </c>
      <c r="F240" s="9">
        <v>737.08258933223635</v>
      </c>
    </row>
    <row r="241" spans="1:6" x14ac:dyDescent="0.25">
      <c r="A241" s="8"/>
      <c r="B241" s="8"/>
      <c r="C241" s="8" t="s">
        <v>3</v>
      </c>
      <c r="D241" s="9">
        <v>31172010.560000002</v>
      </c>
      <c r="E241" s="10">
        <v>34355</v>
      </c>
      <c r="F241" s="9">
        <v>907.35003813127639</v>
      </c>
    </row>
    <row r="242" spans="1:6" x14ac:dyDescent="0.25">
      <c r="A242" s="8"/>
      <c r="B242" s="8"/>
      <c r="C242" s="8" t="s">
        <v>53</v>
      </c>
      <c r="D242" s="9">
        <v>60306146.239999995</v>
      </c>
      <c r="E242" s="10">
        <v>40341</v>
      </c>
      <c r="F242" s="9">
        <v>1494.9095520686149</v>
      </c>
    </row>
    <row r="243" spans="1:6" x14ac:dyDescent="0.25">
      <c r="A243" s="8"/>
      <c r="B243" s="8" t="s">
        <v>68</v>
      </c>
      <c r="C243" s="8"/>
      <c r="D243" s="9">
        <v>303183364.75999999</v>
      </c>
      <c r="E243" s="10">
        <v>480272</v>
      </c>
      <c r="F243" s="9">
        <v>631.27428782023514</v>
      </c>
    </row>
    <row r="244" spans="1:6" x14ac:dyDescent="0.25">
      <c r="A244" s="8"/>
      <c r="B244" s="8">
        <v>2013</v>
      </c>
      <c r="C244" s="8"/>
      <c r="D244" s="9"/>
      <c r="E244" s="10"/>
      <c r="F244" s="9"/>
    </row>
    <row r="245" spans="1:6" x14ac:dyDescent="0.25">
      <c r="A245" s="8"/>
      <c r="B245" s="8"/>
      <c r="C245" s="8" t="s">
        <v>19</v>
      </c>
      <c r="D245" s="9">
        <v>567845.91</v>
      </c>
      <c r="E245" s="10">
        <v>3748</v>
      </c>
      <c r="F245" s="9">
        <v>151.50637940234793</v>
      </c>
    </row>
    <row r="246" spans="1:6" x14ac:dyDescent="0.25">
      <c r="A246" s="8"/>
      <c r="B246" s="8"/>
      <c r="C246" s="8" t="s">
        <v>52</v>
      </c>
      <c r="D246" s="9">
        <v>1313172.9500000002</v>
      </c>
      <c r="E246" s="10">
        <v>5522</v>
      </c>
      <c r="F246" s="9">
        <v>237.8074882289026</v>
      </c>
    </row>
    <row r="247" spans="1:6" x14ac:dyDescent="0.25">
      <c r="A247" s="8"/>
      <c r="B247" s="8"/>
      <c r="C247" s="8" t="s">
        <v>54</v>
      </c>
      <c r="D247" s="9">
        <v>2794711.87</v>
      </c>
      <c r="E247" s="10">
        <v>9744</v>
      </c>
      <c r="F247" s="9">
        <v>286.81361555829227</v>
      </c>
    </row>
    <row r="248" spans="1:6" x14ac:dyDescent="0.25">
      <c r="A248" s="8"/>
      <c r="B248" s="8"/>
      <c r="C248" s="8" t="s">
        <v>4</v>
      </c>
      <c r="D248" s="9">
        <v>6182570.5800000001</v>
      </c>
      <c r="E248" s="10">
        <v>19090</v>
      </c>
      <c r="F248" s="9">
        <v>323.86435725510739</v>
      </c>
    </row>
    <row r="249" spans="1:6" x14ac:dyDescent="0.25">
      <c r="A249" s="8"/>
      <c r="B249" s="8"/>
      <c r="C249" s="8" t="s">
        <v>5</v>
      </c>
      <c r="D249" s="9">
        <v>10291277.970000001</v>
      </c>
      <c r="E249" s="10">
        <v>30696</v>
      </c>
      <c r="F249" s="9">
        <v>335.26446344800627</v>
      </c>
    </row>
    <row r="250" spans="1:6" x14ac:dyDescent="0.25">
      <c r="A250" s="8"/>
      <c r="B250" s="8"/>
      <c r="C250" s="8" t="s">
        <v>6</v>
      </c>
      <c r="D250" s="9">
        <v>15672202.09</v>
      </c>
      <c r="E250" s="10">
        <v>42970</v>
      </c>
      <c r="F250" s="9">
        <v>364.72427484291364</v>
      </c>
    </row>
    <row r="251" spans="1:6" x14ac:dyDescent="0.25">
      <c r="A251" s="8"/>
      <c r="B251" s="8"/>
      <c r="C251" s="8" t="s">
        <v>7</v>
      </c>
      <c r="D251" s="9">
        <v>18092891.68</v>
      </c>
      <c r="E251" s="10">
        <v>46494</v>
      </c>
      <c r="F251" s="9">
        <v>389.14465694498216</v>
      </c>
    </row>
    <row r="252" spans="1:6" x14ac:dyDescent="0.25">
      <c r="A252" s="8"/>
      <c r="B252" s="8"/>
      <c r="C252" s="8" t="s">
        <v>1</v>
      </c>
      <c r="D252" s="9">
        <v>71602477.650000006</v>
      </c>
      <c r="E252" s="10">
        <v>155145</v>
      </c>
      <c r="F252" s="9">
        <v>461.51972445131975</v>
      </c>
    </row>
    <row r="253" spans="1:6" x14ac:dyDescent="0.25">
      <c r="A253" s="8"/>
      <c r="B253" s="8"/>
      <c r="C253" s="8" t="s">
        <v>2</v>
      </c>
      <c r="D253" s="9">
        <v>42503456.530000001</v>
      </c>
      <c r="E253" s="10">
        <v>70431</v>
      </c>
      <c r="F253" s="9">
        <v>603.4765448453096</v>
      </c>
    </row>
    <row r="254" spans="1:6" x14ac:dyDescent="0.25">
      <c r="A254" s="8"/>
      <c r="B254" s="8"/>
      <c r="C254" s="8" t="s">
        <v>3</v>
      </c>
      <c r="D254" s="9">
        <v>24896560.48</v>
      </c>
      <c r="E254" s="10">
        <v>33147</v>
      </c>
      <c r="F254" s="9">
        <v>751.09543789784902</v>
      </c>
    </row>
    <row r="255" spans="1:6" x14ac:dyDescent="0.25">
      <c r="A255" s="8"/>
      <c r="B255" s="8"/>
      <c r="C255" s="8" t="s">
        <v>53</v>
      </c>
      <c r="D255" s="9">
        <v>50433943.93</v>
      </c>
      <c r="E255" s="10">
        <v>39414</v>
      </c>
      <c r="F255" s="9">
        <v>1279.5946600192824</v>
      </c>
    </row>
    <row r="256" spans="1:6" x14ac:dyDescent="0.25">
      <c r="A256" s="8"/>
      <c r="B256" s="8" t="s">
        <v>69</v>
      </c>
      <c r="C256" s="8"/>
      <c r="D256" s="9">
        <v>244351111.64000002</v>
      </c>
      <c r="E256" s="10">
        <v>456401</v>
      </c>
      <c r="F256" s="9">
        <v>535.38688924870894</v>
      </c>
    </row>
    <row r="257" spans="1:6" x14ac:dyDescent="0.25">
      <c r="A257" s="8"/>
      <c r="B257" s="8">
        <v>2014</v>
      </c>
      <c r="C257" s="8"/>
      <c r="D257" s="9"/>
      <c r="E257" s="10"/>
      <c r="F257" s="9"/>
    </row>
    <row r="258" spans="1:6" x14ac:dyDescent="0.25">
      <c r="A258" s="8"/>
      <c r="B258" s="8"/>
      <c r="C258" s="8" t="s">
        <v>52</v>
      </c>
      <c r="D258" s="9">
        <v>1194600.73</v>
      </c>
      <c r="E258" s="10">
        <v>5249</v>
      </c>
      <c r="F258" s="9">
        <v>227.58634597066109</v>
      </c>
    </row>
    <row r="259" spans="1:6" x14ac:dyDescent="0.25">
      <c r="A259" s="8"/>
      <c r="B259" s="8"/>
      <c r="C259" s="8" t="s">
        <v>54</v>
      </c>
      <c r="D259" s="9">
        <v>2461887.4099999997</v>
      </c>
      <c r="E259" s="10">
        <v>8485</v>
      </c>
      <c r="F259" s="9">
        <v>290.14583500294634</v>
      </c>
    </row>
    <row r="260" spans="1:6" x14ac:dyDescent="0.25">
      <c r="A260" s="8"/>
      <c r="B260" s="8"/>
      <c r="C260" s="8" t="s">
        <v>4</v>
      </c>
      <c r="D260" s="9">
        <v>5451221.1600000001</v>
      </c>
      <c r="E260" s="10">
        <v>16972</v>
      </c>
      <c r="F260" s="9">
        <v>321.18908555267501</v>
      </c>
    </row>
    <row r="261" spans="1:6" x14ac:dyDescent="0.25">
      <c r="A261" s="8"/>
      <c r="B261" s="8"/>
      <c r="C261" s="8" t="s">
        <v>5</v>
      </c>
      <c r="D261" s="9">
        <v>9138163.1099999994</v>
      </c>
      <c r="E261" s="10">
        <v>27226</v>
      </c>
      <c r="F261" s="9">
        <v>335.64104569161827</v>
      </c>
    </row>
    <row r="262" spans="1:6" x14ac:dyDescent="0.25">
      <c r="A262" s="8"/>
      <c r="B262" s="8"/>
      <c r="C262" s="8" t="s">
        <v>6</v>
      </c>
      <c r="D262" s="9">
        <v>14093196.630000001</v>
      </c>
      <c r="E262" s="10">
        <v>39510</v>
      </c>
      <c r="F262" s="9">
        <v>356.69948443432042</v>
      </c>
    </row>
    <row r="263" spans="1:6" x14ac:dyDescent="0.25">
      <c r="A263" s="8"/>
      <c r="B263" s="8"/>
      <c r="C263" s="8" t="s">
        <v>7</v>
      </c>
      <c r="D263" s="9">
        <v>16391893.42</v>
      </c>
      <c r="E263" s="10">
        <v>43148</v>
      </c>
      <c r="F263" s="9">
        <v>379.89926346528227</v>
      </c>
    </row>
    <row r="264" spans="1:6" x14ac:dyDescent="0.25">
      <c r="A264" s="8"/>
      <c r="B264" s="8"/>
      <c r="C264" s="8" t="s">
        <v>1</v>
      </c>
      <c r="D264" s="9">
        <v>68095361.409999996</v>
      </c>
      <c r="E264" s="10">
        <v>154444</v>
      </c>
      <c r="F264" s="9">
        <v>440.90648655823469</v>
      </c>
    </row>
    <row r="265" spans="1:6" x14ac:dyDescent="0.25">
      <c r="A265" s="8"/>
      <c r="B265" s="8"/>
      <c r="C265" s="8" t="s">
        <v>2</v>
      </c>
      <c r="D265" s="9">
        <v>40900038.539999999</v>
      </c>
      <c r="E265" s="10">
        <v>70037</v>
      </c>
      <c r="F265" s="9">
        <v>583.97759098762083</v>
      </c>
    </row>
    <row r="266" spans="1:6" x14ac:dyDescent="0.25">
      <c r="A266" s="8"/>
      <c r="B266" s="8"/>
      <c r="C266" s="8" t="s">
        <v>3</v>
      </c>
      <c r="D266" s="9">
        <v>23791348.190000001</v>
      </c>
      <c r="E266" s="10">
        <v>32492</v>
      </c>
      <c r="F266" s="9">
        <v>732.22172196232918</v>
      </c>
    </row>
    <row r="267" spans="1:6" x14ac:dyDescent="0.25">
      <c r="A267" s="8"/>
      <c r="B267" s="8"/>
      <c r="C267" s="8" t="s">
        <v>63</v>
      </c>
      <c r="D267" s="9">
        <v>606350.09</v>
      </c>
      <c r="E267" s="10">
        <v>5177</v>
      </c>
      <c r="F267" s="9">
        <v>117.12383426694997</v>
      </c>
    </row>
    <row r="268" spans="1:6" x14ac:dyDescent="0.25">
      <c r="A268" s="8"/>
      <c r="B268" s="8"/>
      <c r="C268" s="8" t="s">
        <v>53</v>
      </c>
      <c r="D268" s="9">
        <v>45149179.019999996</v>
      </c>
      <c r="E268" s="10">
        <v>37996</v>
      </c>
      <c r="F268" s="9">
        <v>1188.2613701442256</v>
      </c>
    </row>
    <row r="269" spans="1:6" x14ac:dyDescent="0.25">
      <c r="A269" s="8"/>
      <c r="B269" s="8" t="s">
        <v>70</v>
      </c>
      <c r="C269" s="8"/>
      <c r="D269" s="9">
        <v>227273239.70999998</v>
      </c>
      <c r="E269" s="10">
        <v>440736</v>
      </c>
      <c r="F269" s="9">
        <v>515.66751912709651</v>
      </c>
    </row>
    <row r="270" spans="1:6" x14ac:dyDescent="0.25">
      <c r="A270" s="8"/>
      <c r="B270" s="8">
        <v>2015</v>
      </c>
      <c r="C270" s="8"/>
      <c r="D270" s="9"/>
      <c r="E270" s="10"/>
      <c r="F270" s="9"/>
    </row>
    <row r="271" spans="1:6" x14ac:dyDescent="0.25">
      <c r="A271" s="8"/>
      <c r="B271" s="8"/>
      <c r="C271" s="8" t="s">
        <v>52</v>
      </c>
      <c r="D271" s="9">
        <v>1186263.3999999999</v>
      </c>
      <c r="E271" s="10">
        <v>4896</v>
      </c>
      <c r="F271" s="9">
        <v>242.29236111111109</v>
      </c>
    </row>
    <row r="272" spans="1:6" x14ac:dyDescent="0.25">
      <c r="A272" s="8"/>
      <c r="B272" s="8"/>
      <c r="C272" s="8" t="s">
        <v>54</v>
      </c>
      <c r="D272" s="9">
        <v>2246254.44</v>
      </c>
      <c r="E272" s="10">
        <v>7705</v>
      </c>
      <c r="F272" s="9">
        <v>291.53204931862427</v>
      </c>
    </row>
    <row r="273" spans="1:6" x14ac:dyDescent="0.25">
      <c r="A273" s="8"/>
      <c r="B273" s="8"/>
      <c r="C273" s="8" t="s">
        <v>4</v>
      </c>
      <c r="D273" s="9">
        <v>4911226.1900000004</v>
      </c>
      <c r="E273" s="10">
        <v>14830</v>
      </c>
      <c r="F273" s="9">
        <v>331.16832029669592</v>
      </c>
    </row>
    <row r="274" spans="1:6" x14ac:dyDescent="0.25">
      <c r="A274" s="8"/>
      <c r="B274" s="8"/>
      <c r="C274" s="8" t="s">
        <v>5</v>
      </c>
      <c r="D274" s="9">
        <v>8182813.5199999996</v>
      </c>
      <c r="E274" s="10">
        <v>23159</v>
      </c>
      <c r="F274" s="9">
        <v>353.33190206831034</v>
      </c>
    </row>
    <row r="275" spans="1:6" x14ac:dyDescent="0.25">
      <c r="A275" s="8"/>
      <c r="B275" s="8"/>
      <c r="C275" s="8" t="s">
        <v>6</v>
      </c>
      <c r="D275" s="9">
        <v>12703729.27</v>
      </c>
      <c r="E275" s="10">
        <v>34861</v>
      </c>
      <c r="F275" s="9">
        <v>364.41092538940364</v>
      </c>
    </row>
    <row r="276" spans="1:6" x14ac:dyDescent="0.25">
      <c r="A276" s="8"/>
      <c r="B276" s="8"/>
      <c r="C276" s="8" t="s">
        <v>7</v>
      </c>
      <c r="D276" s="9">
        <v>14821591.5</v>
      </c>
      <c r="E276" s="10">
        <v>39207</v>
      </c>
      <c r="F276" s="9">
        <v>378.03431785140407</v>
      </c>
    </row>
    <row r="277" spans="1:6" x14ac:dyDescent="0.25">
      <c r="A277" s="8"/>
      <c r="B277" s="8"/>
      <c r="C277" s="8" t="s">
        <v>1</v>
      </c>
      <c r="D277" s="9">
        <v>63696711.350000001</v>
      </c>
      <c r="E277" s="10">
        <v>148242</v>
      </c>
      <c r="F277" s="9">
        <v>429.68059895306322</v>
      </c>
    </row>
    <row r="278" spans="1:6" x14ac:dyDescent="0.25">
      <c r="A278" s="8"/>
      <c r="B278" s="8"/>
      <c r="C278" s="8" t="s">
        <v>2</v>
      </c>
      <c r="D278" s="9">
        <v>39580676.299999997</v>
      </c>
      <c r="E278" s="10">
        <v>70681</v>
      </c>
      <c r="F278" s="9">
        <v>559.99032696198412</v>
      </c>
    </row>
    <row r="279" spans="1:6" x14ac:dyDescent="0.25">
      <c r="A279" s="8"/>
      <c r="B279" s="8"/>
      <c r="C279" s="8" t="s">
        <v>3</v>
      </c>
      <c r="D279" s="9">
        <v>23172796.399999999</v>
      </c>
      <c r="E279" s="10">
        <v>32836</v>
      </c>
      <c r="F279" s="9">
        <v>705.71313192837124</v>
      </c>
    </row>
    <row r="280" spans="1:6" x14ac:dyDescent="0.25">
      <c r="A280" s="8"/>
      <c r="B280" s="8"/>
      <c r="C280" s="8" t="s">
        <v>63</v>
      </c>
      <c r="D280" s="9">
        <v>665179.80000000005</v>
      </c>
      <c r="E280" s="10">
        <v>4948</v>
      </c>
      <c r="F280" s="9">
        <v>134.43407437348424</v>
      </c>
    </row>
    <row r="281" spans="1:6" x14ac:dyDescent="0.25">
      <c r="A281" s="8"/>
      <c r="B281" s="8"/>
      <c r="C281" s="8" t="s">
        <v>53</v>
      </c>
      <c r="D281" s="9">
        <v>44433195.979999997</v>
      </c>
      <c r="E281" s="10">
        <v>38951</v>
      </c>
      <c r="F281" s="9">
        <v>1140.7459623629688</v>
      </c>
    </row>
    <row r="282" spans="1:6" x14ac:dyDescent="0.25">
      <c r="A282" s="8"/>
      <c r="B282" s="8" t="s">
        <v>71</v>
      </c>
      <c r="C282" s="8"/>
      <c r="D282" s="9">
        <v>215600438.15000001</v>
      </c>
      <c r="E282" s="10">
        <v>420316</v>
      </c>
      <c r="F282" s="9">
        <v>512.94844390886851</v>
      </c>
    </row>
    <row r="283" spans="1:6" x14ac:dyDescent="0.25">
      <c r="A283" s="8"/>
      <c r="B283" s="8">
        <v>2016</v>
      </c>
      <c r="C283" s="8"/>
      <c r="D283" s="9"/>
      <c r="E283" s="10"/>
      <c r="F283" s="9"/>
    </row>
    <row r="284" spans="1:6" x14ac:dyDescent="0.25">
      <c r="A284" s="8"/>
      <c r="B284" s="8"/>
      <c r="C284" s="8" t="s">
        <v>52</v>
      </c>
      <c r="D284" s="9">
        <v>1134250.03897311</v>
      </c>
      <c r="E284" s="10">
        <v>4708</v>
      </c>
      <c r="F284" s="9">
        <v>240.91971940805226</v>
      </c>
    </row>
    <row r="285" spans="1:6" x14ac:dyDescent="0.25">
      <c r="A285" s="8"/>
      <c r="B285" s="8"/>
      <c r="C285" s="8" t="s">
        <v>54</v>
      </c>
      <c r="D285" s="9">
        <v>2168628.6253625499</v>
      </c>
      <c r="E285" s="10">
        <v>7090</v>
      </c>
      <c r="F285" s="9">
        <v>305.87145632758109</v>
      </c>
    </row>
    <row r="286" spans="1:6" x14ac:dyDescent="0.25">
      <c r="A286" s="8"/>
      <c r="B286" s="8"/>
      <c r="C286" s="8" t="s">
        <v>4</v>
      </c>
      <c r="D286" s="9">
        <v>4546686.4127687356</v>
      </c>
      <c r="E286" s="10">
        <v>13343</v>
      </c>
      <c r="F286" s="9">
        <v>340.75443399301025</v>
      </c>
    </row>
    <row r="287" spans="1:6" x14ac:dyDescent="0.25">
      <c r="A287" s="8"/>
      <c r="B287" s="8"/>
      <c r="C287" s="8" t="s">
        <v>5</v>
      </c>
      <c r="D287" s="9">
        <v>7326968.4174198695</v>
      </c>
      <c r="E287" s="10">
        <v>20171</v>
      </c>
      <c r="F287" s="9">
        <v>363.2426958217178</v>
      </c>
    </row>
    <row r="288" spans="1:6" x14ac:dyDescent="0.25">
      <c r="A288" s="8"/>
      <c r="B288" s="8"/>
      <c r="C288" s="8" t="s">
        <v>6</v>
      </c>
      <c r="D288" s="9">
        <v>11221872.298628291</v>
      </c>
      <c r="E288" s="10">
        <v>30278</v>
      </c>
      <c r="F288" s="9">
        <v>370.62792452038747</v>
      </c>
    </row>
    <row r="289" spans="1:6" x14ac:dyDescent="0.25">
      <c r="A289" s="8"/>
      <c r="B289" s="8"/>
      <c r="C289" s="8" t="s">
        <v>7</v>
      </c>
      <c r="D289" s="9">
        <v>13839634.306379706</v>
      </c>
      <c r="E289" s="10">
        <v>36216</v>
      </c>
      <c r="F289" s="9">
        <v>382.14143766235105</v>
      </c>
    </row>
    <row r="290" spans="1:6" x14ac:dyDescent="0.25">
      <c r="A290" s="8"/>
      <c r="B290" s="8"/>
      <c r="C290" s="8" t="s">
        <v>1</v>
      </c>
      <c r="D290" s="9">
        <v>59909595.98069673</v>
      </c>
      <c r="E290" s="10">
        <v>137181</v>
      </c>
      <c r="F290" s="9">
        <v>436.71934145907034</v>
      </c>
    </row>
    <row r="291" spans="1:6" x14ac:dyDescent="0.25">
      <c r="A291" s="8"/>
      <c r="B291" s="8"/>
      <c r="C291" s="8" t="s">
        <v>2</v>
      </c>
      <c r="D291" s="9">
        <v>39584078.688247986</v>
      </c>
      <c r="E291" s="10">
        <v>69761</v>
      </c>
      <c r="F291" s="9">
        <v>567.42418669812628</v>
      </c>
    </row>
    <row r="292" spans="1:6" x14ac:dyDescent="0.25">
      <c r="A292" s="8"/>
      <c r="B292" s="8"/>
      <c r="C292" s="8" t="s">
        <v>3</v>
      </c>
      <c r="D292" s="9">
        <v>23107383.960377272</v>
      </c>
      <c r="E292" s="10">
        <v>31844</v>
      </c>
      <c r="F292" s="9">
        <v>725.64325965259616</v>
      </c>
    </row>
    <row r="293" spans="1:6" x14ac:dyDescent="0.25">
      <c r="A293" s="8"/>
      <c r="B293" s="8"/>
      <c r="C293" s="8" t="s">
        <v>63</v>
      </c>
      <c r="D293" s="9">
        <v>661393.42999999993</v>
      </c>
      <c r="E293" s="10">
        <v>4983</v>
      </c>
      <c r="F293" s="9">
        <v>132.72996789082882</v>
      </c>
    </row>
    <row r="294" spans="1:6" x14ac:dyDescent="0.25">
      <c r="A294" s="8"/>
      <c r="B294" s="8"/>
      <c r="C294" s="8" t="s">
        <v>53</v>
      </c>
      <c r="D294" s="9">
        <v>44529421.822007887</v>
      </c>
      <c r="E294" s="10">
        <v>39043</v>
      </c>
      <c r="F294" s="9">
        <v>1140.5225474991134</v>
      </c>
    </row>
    <row r="295" spans="1:6" x14ac:dyDescent="0.25">
      <c r="A295" s="8"/>
      <c r="B295" s="8" t="s">
        <v>72</v>
      </c>
      <c r="C295" s="8"/>
      <c r="D295" s="9">
        <v>208029913.98086214</v>
      </c>
      <c r="E295" s="10">
        <v>394618</v>
      </c>
      <c r="F295" s="9">
        <v>527.16782807895754</v>
      </c>
    </row>
    <row r="296" spans="1:6" x14ac:dyDescent="0.25">
      <c r="A296" s="8"/>
      <c r="B296" s="8">
        <v>2017</v>
      </c>
      <c r="C296" s="8"/>
      <c r="D296" s="9"/>
      <c r="E296" s="10"/>
      <c r="F296" s="9"/>
    </row>
    <row r="297" spans="1:6" x14ac:dyDescent="0.25">
      <c r="A297" s="8"/>
      <c r="B297" s="8"/>
      <c r="C297" s="8" t="s">
        <v>52</v>
      </c>
      <c r="D297" s="9">
        <v>1004825.18921362</v>
      </c>
      <c r="E297" s="10">
        <v>4284</v>
      </c>
      <c r="F297" s="9">
        <v>234.55303202932308</v>
      </c>
    </row>
    <row r="298" spans="1:6" x14ac:dyDescent="0.25">
      <c r="A298" s="8"/>
      <c r="B298" s="8"/>
      <c r="C298" s="8" t="s">
        <v>54</v>
      </c>
      <c r="D298" s="9">
        <v>1784415.04697358</v>
      </c>
      <c r="E298" s="10">
        <v>6241</v>
      </c>
      <c r="F298" s="9">
        <v>285.91812962242909</v>
      </c>
    </row>
    <row r="299" spans="1:6" x14ac:dyDescent="0.25">
      <c r="A299" s="8"/>
      <c r="B299" s="8"/>
      <c r="C299" s="8" t="s">
        <v>4</v>
      </c>
      <c r="D299" s="9">
        <v>3844678.1286516995</v>
      </c>
      <c r="E299" s="10">
        <v>11351</v>
      </c>
      <c r="F299" s="9">
        <v>338.70831897204647</v>
      </c>
    </row>
    <row r="300" spans="1:6" x14ac:dyDescent="0.25">
      <c r="A300" s="8"/>
      <c r="B300" s="8"/>
      <c r="C300" s="8" t="s">
        <v>5</v>
      </c>
      <c r="D300" s="9">
        <v>6251003.2372911889</v>
      </c>
      <c r="E300" s="10">
        <v>18233</v>
      </c>
      <c r="F300" s="9">
        <v>342.84008321676021</v>
      </c>
    </row>
    <row r="301" spans="1:6" x14ac:dyDescent="0.25">
      <c r="A301" s="8"/>
      <c r="B301" s="8"/>
      <c r="C301" s="8" t="s">
        <v>6</v>
      </c>
      <c r="D301" s="9">
        <v>9846134.736772012</v>
      </c>
      <c r="E301" s="10">
        <v>27567</v>
      </c>
      <c r="F301" s="9">
        <v>357.17106456168653</v>
      </c>
    </row>
    <row r="302" spans="1:6" x14ac:dyDescent="0.25">
      <c r="A302" s="8"/>
      <c r="B302" s="8"/>
      <c r="C302" s="8" t="s">
        <v>7</v>
      </c>
      <c r="D302" s="9">
        <v>12164822.230115982</v>
      </c>
      <c r="E302" s="10">
        <v>33499</v>
      </c>
      <c r="F302" s="9">
        <v>363.13986179038125</v>
      </c>
    </row>
    <row r="303" spans="1:6" x14ac:dyDescent="0.25">
      <c r="A303" s="8"/>
      <c r="B303" s="8"/>
      <c r="C303" s="8" t="s">
        <v>1</v>
      </c>
      <c r="D303" s="9">
        <v>54441128.411155783</v>
      </c>
      <c r="E303" s="10">
        <v>130134</v>
      </c>
      <c r="F303" s="9">
        <v>418.34669195718095</v>
      </c>
    </row>
    <row r="304" spans="1:6" x14ac:dyDescent="0.25">
      <c r="A304" s="8"/>
      <c r="B304" s="8"/>
      <c r="C304" s="8" t="s">
        <v>2</v>
      </c>
      <c r="D304" s="9">
        <v>36928944.865718342</v>
      </c>
      <c r="E304" s="10">
        <v>68753</v>
      </c>
      <c r="F304" s="9">
        <v>537.12485078059638</v>
      </c>
    </row>
    <row r="305" spans="1:6" x14ac:dyDescent="0.25">
      <c r="A305" s="8"/>
      <c r="B305" s="8"/>
      <c r="C305" s="8" t="s">
        <v>3</v>
      </c>
      <c r="D305" s="9">
        <v>21305090.452183481</v>
      </c>
      <c r="E305" s="10">
        <v>31649</v>
      </c>
      <c r="F305" s="9">
        <v>673.16788689005909</v>
      </c>
    </row>
    <row r="306" spans="1:6" x14ac:dyDescent="0.25">
      <c r="A306" s="8"/>
      <c r="B306" s="8"/>
      <c r="C306" s="8" t="s">
        <v>63</v>
      </c>
      <c r="D306" s="9">
        <v>549922.91</v>
      </c>
      <c r="E306" s="10">
        <v>4839</v>
      </c>
      <c r="F306" s="9">
        <v>113.64391609836744</v>
      </c>
    </row>
    <row r="307" spans="1:6" x14ac:dyDescent="0.25">
      <c r="A307" s="8"/>
      <c r="B307" s="8"/>
      <c r="C307" s="8" t="s">
        <v>53</v>
      </c>
      <c r="D307" s="9">
        <v>43541945.508097291</v>
      </c>
      <c r="E307" s="10">
        <v>40319</v>
      </c>
      <c r="F307" s="9">
        <v>1079.9361469306602</v>
      </c>
    </row>
    <row r="308" spans="1:6" x14ac:dyDescent="0.25">
      <c r="A308" s="8"/>
      <c r="B308" s="8" t="s">
        <v>73</v>
      </c>
      <c r="C308" s="8"/>
      <c r="D308" s="9">
        <v>191662910.71617296</v>
      </c>
      <c r="E308" s="10">
        <v>376869</v>
      </c>
      <c r="F308" s="9">
        <v>508.5664003040128</v>
      </c>
    </row>
    <row r="309" spans="1:6" x14ac:dyDescent="0.25">
      <c r="A309" s="8"/>
      <c r="B309" s="8">
        <v>2018</v>
      </c>
      <c r="C309" s="8"/>
      <c r="D309" s="9"/>
      <c r="E309" s="10"/>
      <c r="F309" s="9"/>
    </row>
    <row r="310" spans="1:6" x14ac:dyDescent="0.25">
      <c r="A310" s="8"/>
      <c r="B310" s="8"/>
      <c r="C310" s="8" t="s">
        <v>52</v>
      </c>
      <c r="D310" s="9">
        <v>795768.59</v>
      </c>
      <c r="E310" s="10">
        <v>3911</v>
      </c>
      <c r="F310" s="9">
        <v>203.46934032216822</v>
      </c>
    </row>
    <row r="311" spans="1:6" x14ac:dyDescent="0.25">
      <c r="A311" s="8"/>
      <c r="B311" s="8"/>
      <c r="C311" s="8" t="s">
        <v>54</v>
      </c>
      <c r="D311" s="9">
        <v>1350818.38</v>
      </c>
      <c r="E311" s="10">
        <v>5234</v>
      </c>
      <c r="F311" s="9">
        <v>258.08528467711119</v>
      </c>
    </row>
    <row r="312" spans="1:6" x14ac:dyDescent="0.25">
      <c r="A312" s="8"/>
      <c r="B312" s="8"/>
      <c r="C312" s="8" t="s">
        <v>4</v>
      </c>
      <c r="D312" s="9">
        <v>2862158.4400000004</v>
      </c>
      <c r="E312" s="10">
        <v>9295</v>
      </c>
      <c r="F312" s="9">
        <v>307.9245228617537</v>
      </c>
    </row>
    <row r="313" spans="1:6" x14ac:dyDescent="0.25">
      <c r="A313" s="8"/>
      <c r="B313" s="8"/>
      <c r="C313" s="8" t="s">
        <v>5</v>
      </c>
      <c r="D313" s="9">
        <v>4782544.6399999997</v>
      </c>
      <c r="E313" s="10">
        <v>14964</v>
      </c>
      <c r="F313" s="9">
        <v>319.60335739107188</v>
      </c>
    </row>
    <row r="314" spans="1:6" x14ac:dyDescent="0.25">
      <c r="A314" s="8"/>
      <c r="B314" s="8"/>
      <c r="C314" s="8" t="s">
        <v>6</v>
      </c>
      <c r="D314" s="9">
        <v>7471991.6299999999</v>
      </c>
      <c r="E314" s="10">
        <v>22053</v>
      </c>
      <c r="F314" s="9">
        <v>338.81973563687478</v>
      </c>
    </row>
    <row r="315" spans="1:6" x14ac:dyDescent="0.25">
      <c r="A315" s="8"/>
      <c r="B315" s="8"/>
      <c r="C315" s="8" t="s">
        <v>7</v>
      </c>
      <c r="D315" s="9">
        <v>9408887.7235617097</v>
      </c>
      <c r="E315" s="10">
        <v>27139</v>
      </c>
      <c r="F315" s="9">
        <v>346.69249874946422</v>
      </c>
    </row>
    <row r="316" spans="1:6" x14ac:dyDescent="0.25">
      <c r="A316" s="8"/>
      <c r="B316" s="8"/>
      <c r="C316" s="8" t="s">
        <v>1</v>
      </c>
      <c r="D316" s="9">
        <v>48403836.162214503</v>
      </c>
      <c r="E316" s="10">
        <v>119505</v>
      </c>
      <c r="F316" s="9">
        <v>405.03607516183007</v>
      </c>
    </row>
    <row r="317" spans="1:6" x14ac:dyDescent="0.25">
      <c r="A317" s="8"/>
      <c r="B317" s="8"/>
      <c r="C317" s="8" t="s">
        <v>2</v>
      </c>
      <c r="D317" s="9">
        <v>34101169.153793871</v>
      </c>
      <c r="E317" s="10">
        <v>69459</v>
      </c>
      <c r="F317" s="9">
        <v>490.95393187051167</v>
      </c>
    </row>
    <row r="318" spans="1:6" x14ac:dyDescent="0.25">
      <c r="A318" s="8"/>
      <c r="B318" s="8"/>
      <c r="C318" s="8" t="s">
        <v>3</v>
      </c>
      <c r="D318" s="9">
        <v>20651580.34606934</v>
      </c>
      <c r="E318" s="10">
        <v>33011</v>
      </c>
      <c r="F318" s="9">
        <v>625.59693272149707</v>
      </c>
    </row>
    <row r="319" spans="1:6" x14ac:dyDescent="0.25">
      <c r="A319" s="8"/>
      <c r="B319" s="8"/>
      <c r="C319" s="8" t="s">
        <v>63</v>
      </c>
      <c r="D319" s="9">
        <v>670123.49</v>
      </c>
      <c r="E319" s="10">
        <v>5189</v>
      </c>
      <c r="F319" s="9">
        <v>129.14308922721142</v>
      </c>
    </row>
    <row r="320" spans="1:6" x14ac:dyDescent="0.25">
      <c r="A320" s="8"/>
      <c r="B320" s="8"/>
      <c r="C320" s="8" t="s">
        <v>53</v>
      </c>
      <c r="D320" s="9">
        <v>46685252.369125761</v>
      </c>
      <c r="E320" s="10">
        <v>45706</v>
      </c>
      <c r="F320" s="9">
        <v>1021.4250288611071</v>
      </c>
    </row>
    <row r="321" spans="1:6" x14ac:dyDescent="0.25">
      <c r="A321" s="8"/>
      <c r="B321" s="8" t="s">
        <v>74</v>
      </c>
      <c r="C321" s="8"/>
      <c r="D321" s="9">
        <v>177184130.92476517</v>
      </c>
      <c r="E321" s="10">
        <v>355466</v>
      </c>
      <c r="F321" s="9">
        <v>498.45591680994852</v>
      </c>
    </row>
    <row r="322" spans="1:6" x14ac:dyDescent="0.25">
      <c r="A322" s="8"/>
      <c r="B322" s="8">
        <v>2019</v>
      </c>
      <c r="C322" s="8"/>
      <c r="D322" s="9"/>
      <c r="E322" s="10"/>
      <c r="F322" s="9"/>
    </row>
    <row r="323" spans="1:6" x14ac:dyDescent="0.25">
      <c r="A323" s="8"/>
      <c r="B323" s="8"/>
      <c r="C323" s="8" t="s">
        <v>52</v>
      </c>
      <c r="D323" s="9">
        <v>655629.03999999992</v>
      </c>
      <c r="E323" s="10">
        <v>3617</v>
      </c>
      <c r="F323" s="9">
        <v>181.26321260713297</v>
      </c>
    </row>
    <row r="324" spans="1:6" x14ac:dyDescent="0.25">
      <c r="A324" s="8"/>
      <c r="B324" s="8"/>
      <c r="C324" s="8" t="s">
        <v>54</v>
      </c>
      <c r="D324" s="9">
        <v>1134674.1299999999</v>
      </c>
      <c r="E324" s="10">
        <v>4595</v>
      </c>
      <c r="F324" s="9">
        <v>246.9366985854189</v>
      </c>
    </row>
    <row r="325" spans="1:6" x14ac:dyDescent="0.25">
      <c r="A325" s="8"/>
      <c r="B325" s="8"/>
      <c r="C325" s="8" t="s">
        <v>4</v>
      </c>
      <c r="D325" s="9">
        <v>2454732.33</v>
      </c>
      <c r="E325" s="10">
        <v>7859</v>
      </c>
      <c r="F325" s="9">
        <v>312.34665097340627</v>
      </c>
    </row>
    <row r="326" spans="1:6" x14ac:dyDescent="0.25">
      <c r="A326" s="8"/>
      <c r="B326" s="8"/>
      <c r="C326" s="8" t="s">
        <v>5</v>
      </c>
      <c r="D326" s="9">
        <v>4403631.83</v>
      </c>
      <c r="E326" s="10">
        <v>12898</v>
      </c>
      <c r="F326" s="9">
        <v>341.41974182043731</v>
      </c>
    </row>
    <row r="327" spans="1:6" x14ac:dyDescent="0.25">
      <c r="A327" s="8"/>
      <c r="B327" s="8"/>
      <c r="C327" s="8" t="s">
        <v>6</v>
      </c>
      <c r="D327" s="9">
        <v>7525179.6000000006</v>
      </c>
      <c r="E327" s="10">
        <v>19691</v>
      </c>
      <c r="F327" s="9">
        <v>382.16340460108682</v>
      </c>
    </row>
    <row r="328" spans="1:6" x14ac:dyDescent="0.25">
      <c r="A328" s="8"/>
      <c r="B328" s="8"/>
      <c r="C328" s="8" t="s">
        <v>7</v>
      </c>
      <c r="D328" s="9">
        <v>9972346.8328767307</v>
      </c>
      <c r="E328" s="10">
        <v>25084</v>
      </c>
      <c r="F328" s="9">
        <v>397.55807817240992</v>
      </c>
    </row>
    <row r="329" spans="1:6" x14ac:dyDescent="0.25">
      <c r="A329" s="8"/>
      <c r="B329" s="8"/>
      <c r="C329" s="8" t="s">
        <v>1</v>
      </c>
      <c r="D329" s="9">
        <v>61945783.963909484</v>
      </c>
      <c r="E329" s="10">
        <v>125120</v>
      </c>
      <c r="F329" s="9">
        <v>495.09098436628426</v>
      </c>
    </row>
    <row r="330" spans="1:6" x14ac:dyDescent="0.25">
      <c r="A330" s="8"/>
      <c r="B330" s="8"/>
      <c r="C330" s="8" t="s">
        <v>2</v>
      </c>
      <c r="D330" s="9">
        <v>59233773.007296927</v>
      </c>
      <c r="E330" s="10">
        <v>84223</v>
      </c>
      <c r="F330" s="9">
        <v>703.29687861150671</v>
      </c>
    </row>
    <row r="331" spans="1:6" x14ac:dyDescent="0.25">
      <c r="A331" s="8"/>
      <c r="B331" s="8"/>
      <c r="C331" s="8" t="s">
        <v>3</v>
      </c>
      <c r="D331" s="9">
        <v>42390353.751473621</v>
      </c>
      <c r="E331" s="10">
        <v>43828</v>
      </c>
      <c r="F331" s="9">
        <v>967.19799560722868</v>
      </c>
    </row>
    <row r="332" spans="1:6" x14ac:dyDescent="0.25">
      <c r="A332" s="8"/>
      <c r="B332" s="8"/>
      <c r="C332" s="8" t="s">
        <v>63</v>
      </c>
      <c r="D332" s="9">
        <v>434039.24</v>
      </c>
      <c r="E332" s="10">
        <v>4728</v>
      </c>
      <c r="F332" s="9">
        <v>91.801869712351944</v>
      </c>
    </row>
    <row r="333" spans="1:6" x14ac:dyDescent="0.25">
      <c r="A333" s="8"/>
      <c r="B333" s="8"/>
      <c r="C333" s="8" t="s">
        <v>53</v>
      </c>
      <c r="D333" s="9">
        <v>108662050.25541902</v>
      </c>
      <c r="E333" s="10">
        <v>65338</v>
      </c>
      <c r="F333" s="9">
        <v>1663.0758556340722</v>
      </c>
    </row>
    <row r="334" spans="1:6" x14ac:dyDescent="0.25">
      <c r="A334" s="8"/>
      <c r="B334" s="8" t="s">
        <v>75</v>
      </c>
      <c r="C334" s="8"/>
      <c r="D334" s="9">
        <v>298812193.98097581</v>
      </c>
      <c r="E334" s="10">
        <v>396981</v>
      </c>
      <c r="F334" s="9">
        <v>752.71157556904677</v>
      </c>
    </row>
    <row r="335" spans="1:6" x14ac:dyDescent="0.25">
      <c r="A335" s="8"/>
      <c r="B335" s="8">
        <v>2020</v>
      </c>
      <c r="C335" s="8"/>
      <c r="D335" s="9"/>
      <c r="E335" s="10"/>
      <c r="F335" s="9"/>
    </row>
    <row r="336" spans="1:6" x14ac:dyDescent="0.25">
      <c r="A336" s="8"/>
      <c r="B336" s="8"/>
      <c r="C336" s="8" t="s">
        <v>52</v>
      </c>
      <c r="D336" s="9">
        <v>586446.88333333295</v>
      </c>
      <c r="E336" s="10">
        <v>2948</v>
      </c>
      <c r="F336" s="9">
        <v>198.93042175486192</v>
      </c>
    </row>
    <row r="337" spans="1:6" x14ac:dyDescent="0.25">
      <c r="A337" s="8"/>
      <c r="B337" s="8"/>
      <c r="C337" s="8" t="s">
        <v>54</v>
      </c>
      <c r="D337" s="9">
        <v>913963.58470269386</v>
      </c>
      <c r="E337" s="10">
        <v>3485</v>
      </c>
      <c r="F337" s="9">
        <v>262.25640880995519</v>
      </c>
    </row>
    <row r="338" spans="1:6" x14ac:dyDescent="0.25">
      <c r="A338" s="8"/>
      <c r="B338" s="8"/>
      <c r="C338" s="8" t="s">
        <v>4</v>
      </c>
      <c r="D338" s="9">
        <v>2115598.7618659521</v>
      </c>
      <c r="E338" s="10">
        <v>6473</v>
      </c>
      <c r="F338" s="9">
        <v>326.83435221164098</v>
      </c>
    </row>
    <row r="339" spans="1:6" x14ac:dyDescent="0.25">
      <c r="A339" s="8"/>
      <c r="B339" s="8"/>
      <c r="C339" s="8" t="s">
        <v>5</v>
      </c>
      <c r="D339" s="9">
        <v>3803752.6636378299</v>
      </c>
      <c r="E339" s="10">
        <v>10563</v>
      </c>
      <c r="F339" s="9">
        <v>360.10154914681721</v>
      </c>
    </row>
    <row r="340" spans="1:6" x14ac:dyDescent="0.25">
      <c r="A340" s="8"/>
      <c r="B340" s="8"/>
      <c r="C340" s="8" t="s">
        <v>6</v>
      </c>
      <c r="D340" s="9">
        <v>6864004.77045001</v>
      </c>
      <c r="E340" s="10">
        <v>16499</v>
      </c>
      <c r="F340" s="9">
        <v>416.02550278501786</v>
      </c>
    </row>
    <row r="341" spans="1:6" x14ac:dyDescent="0.25">
      <c r="A341" s="8"/>
      <c r="B341" s="8"/>
      <c r="C341" s="8" t="s">
        <v>7</v>
      </c>
      <c r="D341" s="9">
        <v>9443756.4004291501</v>
      </c>
      <c r="E341" s="10">
        <v>22126</v>
      </c>
      <c r="F341" s="9">
        <v>426.81715630611723</v>
      </c>
    </row>
    <row r="342" spans="1:6" x14ac:dyDescent="0.25">
      <c r="A342" s="8"/>
      <c r="B342" s="8"/>
      <c r="C342" s="8" t="s">
        <v>1</v>
      </c>
      <c r="D342" s="9">
        <v>63007583.080996841</v>
      </c>
      <c r="E342" s="10">
        <v>117318</v>
      </c>
      <c r="F342" s="9">
        <v>537.06663155693786</v>
      </c>
    </row>
    <row r="343" spans="1:6" x14ac:dyDescent="0.25">
      <c r="A343" s="8"/>
      <c r="B343" s="8"/>
      <c r="C343" s="8" t="s">
        <v>2</v>
      </c>
      <c r="D343" s="9">
        <v>72402756.764702171</v>
      </c>
      <c r="E343" s="10">
        <v>90067</v>
      </c>
      <c r="F343" s="9">
        <v>803.87663366940353</v>
      </c>
    </row>
    <row r="344" spans="1:6" x14ac:dyDescent="0.25">
      <c r="A344" s="8"/>
      <c r="B344" s="8"/>
      <c r="C344" s="8" t="s">
        <v>3</v>
      </c>
      <c r="D344" s="9">
        <v>56412629.55879955</v>
      </c>
      <c r="E344" s="10">
        <v>50720</v>
      </c>
      <c r="F344" s="9">
        <v>1112.2363872003066</v>
      </c>
    </row>
    <row r="345" spans="1:6" x14ac:dyDescent="0.25">
      <c r="A345" s="8"/>
      <c r="B345" s="8"/>
      <c r="C345" s="8" t="s">
        <v>63</v>
      </c>
      <c r="D345" s="9">
        <v>370947.94333333301</v>
      </c>
      <c r="E345" s="10">
        <v>3532</v>
      </c>
      <c r="F345" s="9">
        <v>105.02489901849745</v>
      </c>
    </row>
    <row r="346" spans="1:6" x14ac:dyDescent="0.25">
      <c r="A346" s="8"/>
      <c r="B346" s="8"/>
      <c r="C346" s="8" t="s">
        <v>53</v>
      </c>
      <c r="D346" s="9">
        <v>170149828.48453772</v>
      </c>
      <c r="E346" s="10">
        <v>83991</v>
      </c>
      <c r="F346" s="9">
        <v>2025.8102473424262</v>
      </c>
    </row>
    <row r="347" spans="1:6" x14ac:dyDescent="0.25">
      <c r="A347" s="8"/>
      <c r="B347" s="8" t="s">
        <v>76</v>
      </c>
      <c r="C347" s="8"/>
      <c r="D347" s="9">
        <v>386071268.8967886</v>
      </c>
      <c r="E347" s="10">
        <v>407722</v>
      </c>
      <c r="F347" s="9">
        <v>946.89830054985634</v>
      </c>
    </row>
    <row r="348" spans="1:6" x14ac:dyDescent="0.25">
      <c r="A348" s="8"/>
      <c r="B348" s="8">
        <v>2021</v>
      </c>
      <c r="C348" s="8"/>
      <c r="D348" s="9"/>
      <c r="E348" s="10"/>
      <c r="F348" s="9"/>
    </row>
    <row r="349" spans="1:6" x14ac:dyDescent="0.25">
      <c r="A349" s="8"/>
      <c r="B349" s="8"/>
      <c r="C349" s="8" t="s">
        <v>52</v>
      </c>
      <c r="D349" s="9">
        <v>523401.49060000002</v>
      </c>
      <c r="E349" s="10">
        <v>2632</v>
      </c>
      <c r="F349" s="9">
        <v>198.8607487082067</v>
      </c>
    </row>
    <row r="350" spans="1:6" x14ac:dyDescent="0.25">
      <c r="A350" s="8"/>
      <c r="B350" s="8"/>
      <c r="C350" s="8" t="s">
        <v>54</v>
      </c>
      <c r="D350" s="9">
        <v>809921.60069999995</v>
      </c>
      <c r="E350" s="10">
        <v>3030</v>
      </c>
      <c r="F350" s="9">
        <v>267.30085831683169</v>
      </c>
    </row>
    <row r="351" spans="1:6" x14ac:dyDescent="0.25">
      <c r="A351" s="8"/>
      <c r="B351" s="8"/>
      <c r="C351" s="8" t="s">
        <v>4</v>
      </c>
      <c r="D351" s="9">
        <v>1714834.8052846659</v>
      </c>
      <c r="E351" s="10">
        <v>5075</v>
      </c>
      <c r="F351" s="9">
        <v>337.89848379993418</v>
      </c>
    </row>
    <row r="352" spans="1:6" x14ac:dyDescent="0.25">
      <c r="A352" s="8"/>
      <c r="B352" s="8"/>
      <c r="C352" s="8" t="s">
        <v>5</v>
      </c>
      <c r="D352" s="9">
        <v>2958165.9222483127</v>
      </c>
      <c r="E352" s="10">
        <v>7334</v>
      </c>
      <c r="F352" s="9">
        <v>403.34959397986268</v>
      </c>
    </row>
    <row r="353" spans="1:6" x14ac:dyDescent="0.25">
      <c r="A353" s="8"/>
      <c r="B353" s="8"/>
      <c r="C353" s="8" t="s">
        <v>6</v>
      </c>
      <c r="D353" s="9">
        <v>5695567.6697855163</v>
      </c>
      <c r="E353" s="10">
        <v>12925</v>
      </c>
      <c r="F353" s="9">
        <v>440.66287580545583</v>
      </c>
    </row>
    <row r="354" spans="1:6" x14ac:dyDescent="0.25">
      <c r="A354" s="8"/>
      <c r="B354" s="8"/>
      <c r="C354" s="8" t="s">
        <v>7</v>
      </c>
      <c r="D354" s="9">
        <v>8324093.7353221104</v>
      </c>
      <c r="E354" s="10">
        <v>17644</v>
      </c>
      <c r="F354" s="9">
        <v>471.78042027443382</v>
      </c>
    </row>
    <row r="355" spans="1:6" x14ac:dyDescent="0.25">
      <c r="A355" s="8"/>
      <c r="B355" s="8"/>
      <c r="C355" s="8" t="s">
        <v>1</v>
      </c>
      <c r="D355" s="9">
        <v>61564283.393361531</v>
      </c>
      <c r="E355" s="10">
        <v>103117</v>
      </c>
      <c r="F355" s="9">
        <v>597.03330579207625</v>
      </c>
    </row>
    <row r="356" spans="1:6" x14ac:dyDescent="0.25">
      <c r="A356" s="8"/>
      <c r="B356" s="8"/>
      <c r="C356" s="8" t="s">
        <v>2</v>
      </c>
      <c r="D356" s="9">
        <v>83305879.191023007</v>
      </c>
      <c r="E356" s="10">
        <v>93232</v>
      </c>
      <c r="F356" s="9">
        <v>893.53311299792995</v>
      </c>
    </row>
    <row r="357" spans="1:6" x14ac:dyDescent="0.25">
      <c r="A357" s="8"/>
      <c r="B357" s="8"/>
      <c r="C357" s="8" t="s">
        <v>3</v>
      </c>
      <c r="D357" s="9">
        <v>72436620.811869875</v>
      </c>
      <c r="E357" s="10">
        <v>56284</v>
      </c>
      <c r="F357" s="9">
        <v>1286.9842372942555</v>
      </c>
    </row>
    <row r="358" spans="1:6" x14ac:dyDescent="0.25">
      <c r="A358" s="8"/>
      <c r="B358" s="8"/>
      <c r="C358" s="8" t="s">
        <v>63</v>
      </c>
      <c r="D358" s="9">
        <v>341332.39000000031</v>
      </c>
      <c r="E358" s="10">
        <v>3107</v>
      </c>
      <c r="F358" s="9">
        <v>109.85915352430007</v>
      </c>
    </row>
    <row r="359" spans="1:6" x14ac:dyDescent="0.25">
      <c r="A359" s="8"/>
      <c r="B359" s="8"/>
      <c r="C359" s="8" t="s">
        <v>53</v>
      </c>
      <c r="D359" s="9">
        <v>283873459.90917683</v>
      </c>
      <c r="E359" s="10">
        <v>108942</v>
      </c>
      <c r="F359" s="9">
        <v>2605.730204229561</v>
      </c>
    </row>
    <row r="360" spans="1:6" x14ac:dyDescent="0.25">
      <c r="A360" s="8"/>
      <c r="B360" s="8" t="s">
        <v>77</v>
      </c>
      <c r="C360" s="8"/>
      <c r="D360" s="9">
        <v>521547560.91937184</v>
      </c>
      <c r="E360" s="10">
        <v>413322</v>
      </c>
      <c r="F360" s="9">
        <v>1261.8432140543496</v>
      </c>
    </row>
    <row r="361" spans="1:6" x14ac:dyDescent="0.25">
      <c r="A361" s="8" t="s">
        <v>79</v>
      </c>
      <c r="B361" s="8"/>
      <c r="C361" s="8"/>
      <c r="D361" s="9">
        <v>4235052422.5489368</v>
      </c>
      <c r="E361" s="10">
        <v>6256328</v>
      </c>
      <c r="F361" s="9">
        <v>676.92301659199086</v>
      </c>
    </row>
    <row r="362" spans="1:6" x14ac:dyDescent="0.25">
      <c r="A362" s="8" t="s">
        <v>18</v>
      </c>
      <c r="B362" s="8"/>
      <c r="C362" s="8"/>
      <c r="D362" s="9"/>
      <c r="E362" s="10"/>
      <c r="F362" s="9"/>
    </row>
    <row r="363" spans="1:6" x14ac:dyDescent="0.25">
      <c r="A363" s="8"/>
      <c r="B363" s="8">
        <v>2008</v>
      </c>
      <c r="C363" s="8"/>
      <c r="D363" s="9"/>
      <c r="E363" s="10"/>
      <c r="F363" s="9"/>
    </row>
    <row r="364" spans="1:6" x14ac:dyDescent="0.25">
      <c r="A364" s="8"/>
      <c r="B364" s="8"/>
      <c r="C364" s="8" t="s">
        <v>19</v>
      </c>
      <c r="D364" s="9">
        <v>974459.76</v>
      </c>
      <c r="E364" s="10">
        <v>12467</v>
      </c>
      <c r="F364" s="9">
        <v>78.163131467073072</v>
      </c>
    </row>
    <row r="365" spans="1:6" x14ac:dyDescent="0.25">
      <c r="A365" s="8"/>
      <c r="B365" s="8"/>
      <c r="C365" s="8" t="s">
        <v>52</v>
      </c>
      <c r="D365" s="9">
        <v>3383093.49</v>
      </c>
      <c r="E365" s="10">
        <v>18179</v>
      </c>
      <c r="F365" s="9">
        <v>186.09898729303043</v>
      </c>
    </row>
    <row r="366" spans="1:6" x14ac:dyDescent="0.25">
      <c r="A366" s="8"/>
      <c r="B366" s="8"/>
      <c r="C366" s="8" t="s">
        <v>54</v>
      </c>
      <c r="D366" s="9">
        <v>11188015.970000001</v>
      </c>
      <c r="E366" s="10">
        <v>42745</v>
      </c>
      <c r="F366" s="9">
        <v>261.73858860685459</v>
      </c>
    </row>
    <row r="367" spans="1:6" x14ac:dyDescent="0.25">
      <c r="A367" s="8"/>
      <c r="B367" s="8"/>
      <c r="C367" s="8" t="s">
        <v>4</v>
      </c>
      <c r="D367" s="9">
        <v>27441307.91</v>
      </c>
      <c r="E367" s="10">
        <v>87900</v>
      </c>
      <c r="F367" s="9">
        <v>312.18780329920367</v>
      </c>
    </row>
    <row r="368" spans="1:6" x14ac:dyDescent="0.25">
      <c r="A368" s="8"/>
      <c r="B368" s="8"/>
      <c r="C368" s="8" t="s">
        <v>5</v>
      </c>
      <c r="D368" s="9">
        <v>42947886.119999997</v>
      </c>
      <c r="E368" s="10">
        <v>115172</v>
      </c>
      <c r="F368" s="9">
        <v>372.90214739693675</v>
      </c>
    </row>
    <row r="369" spans="1:6" x14ac:dyDescent="0.25">
      <c r="A369" s="8"/>
      <c r="B369" s="8"/>
      <c r="C369" s="8" t="s">
        <v>6</v>
      </c>
      <c r="D369" s="9">
        <v>58165916.740000002</v>
      </c>
      <c r="E369" s="10">
        <v>138951</v>
      </c>
      <c r="F369" s="9">
        <v>418.60739929903349</v>
      </c>
    </row>
    <row r="370" spans="1:6" x14ac:dyDescent="0.25">
      <c r="A370" s="8"/>
      <c r="B370" s="8"/>
      <c r="C370" s="8" t="s">
        <v>7</v>
      </c>
      <c r="D370" s="9">
        <v>67435303.310000002</v>
      </c>
      <c r="E370" s="10">
        <v>143881</v>
      </c>
      <c r="F370" s="9">
        <v>468.68803601587422</v>
      </c>
    </row>
    <row r="371" spans="1:6" x14ac:dyDescent="0.25">
      <c r="A371" s="8"/>
      <c r="B371" s="8"/>
      <c r="C371" s="8" t="s">
        <v>1</v>
      </c>
      <c r="D371" s="9">
        <v>235714861.40000001</v>
      </c>
      <c r="E371" s="10">
        <v>432768</v>
      </c>
      <c r="F371" s="9">
        <v>544.66795465468795</v>
      </c>
    </row>
    <row r="372" spans="1:6" x14ac:dyDescent="0.25">
      <c r="A372" s="8"/>
      <c r="B372" s="8"/>
      <c r="C372" s="8" t="s">
        <v>2</v>
      </c>
      <c r="D372" s="9">
        <v>118938828.12</v>
      </c>
      <c r="E372" s="10">
        <v>185623</v>
      </c>
      <c r="F372" s="9">
        <v>640.75479935137355</v>
      </c>
    </row>
    <row r="373" spans="1:6" x14ac:dyDescent="0.25">
      <c r="A373" s="8"/>
      <c r="B373" s="8"/>
      <c r="C373" s="8" t="s">
        <v>3</v>
      </c>
      <c r="D373" s="9">
        <v>63396720.969999999</v>
      </c>
      <c r="E373" s="10">
        <v>92607</v>
      </c>
      <c r="F373" s="9">
        <v>684.57806612891034</v>
      </c>
    </row>
    <row r="374" spans="1:6" x14ac:dyDescent="0.25">
      <c r="A374" s="8"/>
      <c r="B374" s="8"/>
      <c r="C374" s="8" t="s">
        <v>53</v>
      </c>
      <c r="D374" s="9">
        <v>93371917.519999996</v>
      </c>
      <c r="E374" s="10">
        <v>106768</v>
      </c>
      <c r="F374" s="9">
        <v>874.53092237374494</v>
      </c>
    </row>
    <row r="375" spans="1:6" x14ac:dyDescent="0.25">
      <c r="A375" s="8"/>
      <c r="B375" s="8" t="s">
        <v>64</v>
      </c>
      <c r="C375" s="8"/>
      <c r="D375" s="9">
        <v>722958311.31000006</v>
      </c>
      <c r="E375" s="10">
        <v>1377061</v>
      </c>
      <c r="F375" s="9">
        <v>525.00093409805379</v>
      </c>
    </row>
    <row r="376" spans="1:6" x14ac:dyDescent="0.25">
      <c r="A376" s="8"/>
      <c r="B376" s="8">
        <v>2009</v>
      </c>
      <c r="C376" s="8"/>
      <c r="D376" s="9"/>
      <c r="E376" s="10"/>
      <c r="F376" s="9"/>
    </row>
    <row r="377" spans="1:6" x14ac:dyDescent="0.25">
      <c r="A377" s="8"/>
      <c r="B377" s="8"/>
      <c r="C377" s="8" t="s">
        <v>19</v>
      </c>
      <c r="D377" s="9">
        <v>995988.29</v>
      </c>
      <c r="E377" s="10">
        <v>12761</v>
      </c>
      <c r="F377" s="9">
        <v>78.049391897186737</v>
      </c>
    </row>
    <row r="378" spans="1:6" x14ac:dyDescent="0.25">
      <c r="A378" s="8"/>
      <c r="B378" s="8"/>
      <c r="C378" s="8" t="s">
        <v>52</v>
      </c>
      <c r="D378" s="9">
        <v>3005204.85</v>
      </c>
      <c r="E378" s="10">
        <v>16686</v>
      </c>
      <c r="F378" s="9">
        <v>180.10337108953615</v>
      </c>
    </row>
    <row r="379" spans="1:6" x14ac:dyDescent="0.25">
      <c r="A379" s="8"/>
      <c r="B379" s="8"/>
      <c r="C379" s="8" t="s">
        <v>54</v>
      </c>
      <c r="D379" s="9">
        <v>9502239.3399999999</v>
      </c>
      <c r="E379" s="10">
        <v>36454</v>
      </c>
      <c r="F379" s="9">
        <v>260.6638322269161</v>
      </c>
    </row>
    <row r="380" spans="1:6" x14ac:dyDescent="0.25">
      <c r="A380" s="8"/>
      <c r="B380" s="8"/>
      <c r="C380" s="8" t="s">
        <v>4</v>
      </c>
      <c r="D380" s="9">
        <v>23902190.27</v>
      </c>
      <c r="E380" s="10">
        <v>76368</v>
      </c>
      <c r="F380" s="9">
        <v>312.98698761261261</v>
      </c>
    </row>
    <row r="381" spans="1:6" x14ac:dyDescent="0.25">
      <c r="A381" s="8"/>
      <c r="B381" s="8"/>
      <c r="C381" s="8" t="s">
        <v>5</v>
      </c>
      <c r="D381" s="9">
        <v>40032605.520000003</v>
      </c>
      <c r="E381" s="10">
        <v>108202</v>
      </c>
      <c r="F381" s="9">
        <v>369.98027319273217</v>
      </c>
    </row>
    <row r="382" spans="1:6" x14ac:dyDescent="0.25">
      <c r="A382" s="8"/>
      <c r="B382" s="8"/>
      <c r="C382" s="8" t="s">
        <v>6</v>
      </c>
      <c r="D382" s="9">
        <v>55836193.340000004</v>
      </c>
      <c r="E382" s="10">
        <v>134846</v>
      </c>
      <c r="F382" s="9">
        <v>414.07378298206845</v>
      </c>
    </row>
    <row r="383" spans="1:6" x14ac:dyDescent="0.25">
      <c r="A383" s="8"/>
      <c r="B383" s="8"/>
      <c r="C383" s="8" t="s">
        <v>7</v>
      </c>
      <c r="D383" s="9">
        <v>66184129.810000002</v>
      </c>
      <c r="E383" s="10">
        <v>143328</v>
      </c>
      <c r="F383" s="9">
        <v>461.76692488557717</v>
      </c>
    </row>
    <row r="384" spans="1:6" x14ac:dyDescent="0.25">
      <c r="A384" s="8"/>
      <c r="B384" s="8"/>
      <c r="C384" s="8" t="s">
        <v>1</v>
      </c>
      <c r="D384" s="9">
        <v>250647323.22999999</v>
      </c>
      <c r="E384" s="10">
        <v>469137</v>
      </c>
      <c r="F384" s="9">
        <v>534.27319360869001</v>
      </c>
    </row>
    <row r="385" spans="1:6" x14ac:dyDescent="0.25">
      <c r="A385" s="8"/>
      <c r="B385" s="8"/>
      <c r="C385" s="8" t="s">
        <v>2</v>
      </c>
      <c r="D385" s="9">
        <v>131949035.31</v>
      </c>
      <c r="E385" s="10">
        <v>208745</v>
      </c>
      <c r="F385" s="9">
        <v>632.10632738508707</v>
      </c>
    </row>
    <row r="386" spans="1:6" x14ac:dyDescent="0.25">
      <c r="A386" s="8"/>
      <c r="B386" s="8"/>
      <c r="C386" s="8" t="s">
        <v>3</v>
      </c>
      <c r="D386" s="9">
        <v>70027056.659999996</v>
      </c>
      <c r="E386" s="10">
        <v>102307</v>
      </c>
      <c r="F386" s="9">
        <v>684.47962172676353</v>
      </c>
    </row>
    <row r="387" spans="1:6" x14ac:dyDescent="0.25">
      <c r="A387" s="8"/>
      <c r="B387" s="8"/>
      <c r="C387" s="8" t="s">
        <v>53</v>
      </c>
      <c r="D387" s="9">
        <v>105621356.70999999</v>
      </c>
      <c r="E387" s="10">
        <v>118425</v>
      </c>
      <c r="F387" s="9">
        <v>891.88394941946376</v>
      </c>
    </row>
    <row r="388" spans="1:6" x14ac:dyDescent="0.25">
      <c r="A388" s="8"/>
      <c r="B388" s="8" t="s">
        <v>65</v>
      </c>
      <c r="C388" s="8"/>
      <c r="D388" s="9">
        <v>757703323.33000004</v>
      </c>
      <c r="E388" s="10">
        <v>1427259</v>
      </c>
      <c r="F388" s="9">
        <v>530.88004582910321</v>
      </c>
    </row>
    <row r="389" spans="1:6" x14ac:dyDescent="0.25">
      <c r="A389" s="8"/>
      <c r="B389" s="8">
        <v>2010</v>
      </c>
      <c r="C389" s="8"/>
      <c r="D389" s="9"/>
      <c r="E389" s="10"/>
      <c r="F389" s="9"/>
    </row>
    <row r="390" spans="1:6" x14ac:dyDescent="0.25">
      <c r="A390" s="8"/>
      <c r="B390" s="8"/>
      <c r="C390" s="8" t="s">
        <v>19</v>
      </c>
      <c r="D390" s="9">
        <v>944198.8899999999</v>
      </c>
      <c r="E390" s="10">
        <v>11707</v>
      </c>
      <c r="F390" s="9">
        <v>80.652506192876046</v>
      </c>
    </row>
    <row r="391" spans="1:6" x14ac:dyDescent="0.25">
      <c r="A391" s="8"/>
      <c r="B391" s="8"/>
      <c r="C391" s="8" t="s">
        <v>52</v>
      </c>
      <c r="D391" s="9">
        <v>3301029.54</v>
      </c>
      <c r="E391" s="10">
        <v>17604</v>
      </c>
      <c r="F391" s="9">
        <v>187.51587934560328</v>
      </c>
    </row>
    <row r="392" spans="1:6" x14ac:dyDescent="0.25">
      <c r="A392" s="8"/>
      <c r="B392" s="8"/>
      <c r="C392" s="8" t="s">
        <v>54</v>
      </c>
      <c r="D392" s="9">
        <v>10078940.689999999</v>
      </c>
      <c r="E392" s="10">
        <v>37401</v>
      </c>
      <c r="F392" s="9">
        <v>269.48318734793185</v>
      </c>
    </row>
    <row r="393" spans="1:6" x14ac:dyDescent="0.25">
      <c r="A393" s="8"/>
      <c r="B393" s="8"/>
      <c r="C393" s="8" t="s">
        <v>4</v>
      </c>
      <c r="D393" s="9">
        <v>24788364.399999999</v>
      </c>
      <c r="E393" s="10">
        <v>77239</v>
      </c>
      <c r="F393" s="9">
        <v>320.93067491811132</v>
      </c>
    </row>
    <row r="394" spans="1:6" x14ac:dyDescent="0.25">
      <c r="A394" s="8"/>
      <c r="B394" s="8"/>
      <c r="C394" s="8" t="s">
        <v>5</v>
      </c>
      <c r="D394" s="9">
        <v>41641808.630000003</v>
      </c>
      <c r="E394" s="10">
        <v>110900</v>
      </c>
      <c r="F394" s="9">
        <v>375.48970811541932</v>
      </c>
    </row>
    <row r="395" spans="1:6" x14ac:dyDescent="0.25">
      <c r="A395" s="8"/>
      <c r="B395" s="8"/>
      <c r="C395" s="8" t="s">
        <v>6</v>
      </c>
      <c r="D395" s="9">
        <v>59015138.630000003</v>
      </c>
      <c r="E395" s="10">
        <v>141010</v>
      </c>
      <c r="F395" s="9">
        <v>418.51740039713496</v>
      </c>
    </row>
    <row r="396" spans="1:6" x14ac:dyDescent="0.25">
      <c r="A396" s="8"/>
      <c r="B396" s="8"/>
      <c r="C396" s="8" t="s">
        <v>7</v>
      </c>
      <c r="D396" s="9">
        <v>69653141.140000001</v>
      </c>
      <c r="E396" s="10">
        <v>149788</v>
      </c>
      <c r="F396" s="9">
        <v>465.01149050658262</v>
      </c>
    </row>
    <row r="397" spans="1:6" x14ac:dyDescent="0.25">
      <c r="A397" s="8"/>
      <c r="B397" s="8"/>
      <c r="C397" s="8" t="s">
        <v>1</v>
      </c>
      <c r="D397" s="9">
        <v>274117963.14999998</v>
      </c>
      <c r="E397" s="10">
        <v>514327</v>
      </c>
      <c r="F397" s="9">
        <v>532.96436537455736</v>
      </c>
    </row>
    <row r="398" spans="1:6" x14ac:dyDescent="0.25">
      <c r="A398" s="8"/>
      <c r="B398" s="8"/>
      <c r="C398" s="8" t="s">
        <v>2</v>
      </c>
      <c r="D398" s="9">
        <v>147515110.03</v>
      </c>
      <c r="E398" s="10">
        <v>233861</v>
      </c>
      <c r="F398" s="9">
        <v>630.78114790409688</v>
      </c>
    </row>
    <row r="399" spans="1:6" x14ac:dyDescent="0.25">
      <c r="A399" s="8"/>
      <c r="B399" s="8"/>
      <c r="C399" s="8" t="s">
        <v>3</v>
      </c>
      <c r="D399" s="9">
        <v>78368659.310000002</v>
      </c>
      <c r="E399" s="10">
        <v>113468</v>
      </c>
      <c r="F399" s="9">
        <v>690.66749488842675</v>
      </c>
    </row>
    <row r="400" spans="1:6" x14ac:dyDescent="0.25">
      <c r="A400" s="8"/>
      <c r="B400" s="8"/>
      <c r="C400" s="8" t="s">
        <v>53</v>
      </c>
      <c r="D400" s="9">
        <v>114732599.93000001</v>
      </c>
      <c r="E400" s="10">
        <v>128048</v>
      </c>
      <c r="F400" s="9">
        <v>896.0124322910159</v>
      </c>
    </row>
    <row r="401" spans="1:6" x14ac:dyDescent="0.25">
      <c r="A401" s="8"/>
      <c r="B401" s="8" t="s">
        <v>66</v>
      </c>
      <c r="C401" s="8"/>
      <c r="D401" s="9">
        <v>824156954.34000015</v>
      </c>
      <c r="E401" s="10">
        <v>1535353</v>
      </c>
      <c r="F401" s="9">
        <v>536.78662453520474</v>
      </c>
    </row>
    <row r="402" spans="1:6" x14ac:dyDescent="0.25">
      <c r="A402" s="8"/>
      <c r="B402" s="8">
        <v>2011</v>
      </c>
      <c r="C402" s="8"/>
      <c r="D402" s="9"/>
      <c r="E402" s="10"/>
      <c r="F402" s="9"/>
    </row>
    <row r="403" spans="1:6" x14ac:dyDescent="0.25">
      <c r="A403" s="8"/>
      <c r="B403" s="8"/>
      <c r="C403" s="8" t="s">
        <v>19</v>
      </c>
      <c r="D403" s="9">
        <v>983534.62000000011</v>
      </c>
      <c r="E403" s="10">
        <v>12417</v>
      </c>
      <c r="F403" s="9">
        <v>79.208715470725622</v>
      </c>
    </row>
    <row r="404" spans="1:6" x14ac:dyDescent="0.25">
      <c r="A404" s="8"/>
      <c r="B404" s="8"/>
      <c r="C404" s="8" t="s">
        <v>52</v>
      </c>
      <c r="D404" s="9">
        <v>3229787.04</v>
      </c>
      <c r="E404" s="10">
        <v>17795</v>
      </c>
      <c r="F404" s="9">
        <v>181.4996931722394</v>
      </c>
    </row>
    <row r="405" spans="1:6" x14ac:dyDescent="0.25">
      <c r="A405" s="8"/>
      <c r="B405" s="8"/>
      <c r="C405" s="8" t="s">
        <v>54</v>
      </c>
      <c r="D405" s="9">
        <v>9645176.3000000007</v>
      </c>
      <c r="E405" s="10">
        <v>36507</v>
      </c>
      <c r="F405" s="9">
        <v>264.20073684498863</v>
      </c>
    </row>
    <row r="406" spans="1:6" x14ac:dyDescent="0.25">
      <c r="A406" s="8"/>
      <c r="B406" s="8"/>
      <c r="C406" s="8" t="s">
        <v>4</v>
      </c>
      <c r="D406" s="9">
        <v>23871595.510000002</v>
      </c>
      <c r="E406" s="10">
        <v>74875</v>
      </c>
      <c r="F406" s="9">
        <v>318.8193056427379</v>
      </c>
    </row>
    <row r="407" spans="1:6" x14ac:dyDescent="0.25">
      <c r="A407" s="8"/>
      <c r="B407" s="8"/>
      <c r="C407" s="8" t="s">
        <v>5</v>
      </c>
      <c r="D407" s="9">
        <v>40690280.439999998</v>
      </c>
      <c r="E407" s="10">
        <v>108577</v>
      </c>
      <c r="F407" s="9">
        <v>374.75966770126269</v>
      </c>
    </row>
    <row r="408" spans="1:6" x14ac:dyDescent="0.25">
      <c r="A408" s="8"/>
      <c r="B408" s="8"/>
      <c r="C408" s="8" t="s">
        <v>6</v>
      </c>
      <c r="D408" s="9">
        <v>58123563.060000002</v>
      </c>
      <c r="E408" s="10">
        <v>139285</v>
      </c>
      <c r="F408" s="9">
        <v>417.29951581290163</v>
      </c>
    </row>
    <row r="409" spans="1:6" x14ac:dyDescent="0.25">
      <c r="A409" s="8"/>
      <c r="B409" s="8"/>
      <c r="C409" s="8" t="s">
        <v>7</v>
      </c>
      <c r="D409" s="9">
        <v>69512960.75</v>
      </c>
      <c r="E409" s="10">
        <v>150382</v>
      </c>
      <c r="F409" s="9">
        <v>462.24256061230733</v>
      </c>
    </row>
    <row r="410" spans="1:6" x14ac:dyDescent="0.25">
      <c r="A410" s="8"/>
      <c r="B410" s="8"/>
      <c r="C410" s="8" t="s">
        <v>1</v>
      </c>
      <c r="D410" s="9">
        <v>282641091.17000002</v>
      </c>
      <c r="E410" s="10">
        <v>535531</v>
      </c>
      <c r="F410" s="9">
        <v>527.77727371524713</v>
      </c>
    </row>
    <row r="411" spans="1:6" x14ac:dyDescent="0.25">
      <c r="A411" s="8"/>
      <c r="B411" s="8"/>
      <c r="C411" s="8" t="s">
        <v>2</v>
      </c>
      <c r="D411" s="9">
        <v>157922480.19</v>
      </c>
      <c r="E411" s="10">
        <v>252429</v>
      </c>
      <c r="F411" s="9">
        <v>625.61147962397342</v>
      </c>
    </row>
    <row r="412" spans="1:6" x14ac:dyDescent="0.25">
      <c r="A412" s="8"/>
      <c r="B412" s="8"/>
      <c r="C412" s="8" t="s">
        <v>3</v>
      </c>
      <c r="D412" s="9">
        <v>82808308.170000002</v>
      </c>
      <c r="E412" s="10">
        <v>119421</v>
      </c>
      <c r="F412" s="9">
        <v>693.4149619413671</v>
      </c>
    </row>
    <row r="413" spans="1:6" x14ac:dyDescent="0.25">
      <c r="A413" s="8"/>
      <c r="B413" s="8"/>
      <c r="C413" s="8" t="s">
        <v>53</v>
      </c>
      <c r="D413" s="9">
        <v>121657694.20999999</v>
      </c>
      <c r="E413" s="10">
        <v>132213</v>
      </c>
      <c r="F413" s="9">
        <v>920.16438784385798</v>
      </c>
    </row>
    <row r="414" spans="1:6" x14ac:dyDescent="0.25">
      <c r="A414" s="8"/>
      <c r="B414" s="8" t="s">
        <v>67</v>
      </c>
      <c r="C414" s="8"/>
      <c r="D414" s="9">
        <v>851086471.45999992</v>
      </c>
      <c r="E414" s="10">
        <v>1579432</v>
      </c>
      <c r="F414" s="9">
        <v>538.85603904441587</v>
      </c>
    </row>
    <row r="415" spans="1:6" x14ac:dyDescent="0.25">
      <c r="A415" s="8"/>
      <c r="B415" s="8">
        <v>2012</v>
      </c>
      <c r="C415" s="8"/>
      <c r="D415" s="9"/>
      <c r="E415" s="10"/>
      <c r="F415" s="9"/>
    </row>
    <row r="416" spans="1:6" x14ac:dyDescent="0.25">
      <c r="A416" s="8"/>
      <c r="B416" s="8"/>
      <c r="C416" s="8" t="s">
        <v>19</v>
      </c>
      <c r="D416" s="9">
        <v>1137350.3799999999</v>
      </c>
      <c r="E416" s="10">
        <v>13703</v>
      </c>
      <c r="F416" s="9">
        <v>83.000100707874182</v>
      </c>
    </row>
    <row r="417" spans="1:6" x14ac:dyDescent="0.25">
      <c r="A417" s="8"/>
      <c r="B417" s="8"/>
      <c r="C417" s="8" t="s">
        <v>52</v>
      </c>
      <c r="D417" s="9">
        <v>3194637.75</v>
      </c>
      <c r="E417" s="10">
        <v>18567</v>
      </c>
      <c r="F417" s="9">
        <v>172.05998545807077</v>
      </c>
    </row>
    <row r="418" spans="1:6" x14ac:dyDescent="0.25">
      <c r="A418" s="8"/>
      <c r="B418" s="8"/>
      <c r="C418" s="8" t="s">
        <v>54</v>
      </c>
      <c r="D418" s="9">
        <v>9198912.2400000002</v>
      </c>
      <c r="E418" s="10">
        <v>35858</v>
      </c>
      <c r="F418" s="9">
        <v>256.53723687879972</v>
      </c>
    </row>
    <row r="419" spans="1:6" x14ac:dyDescent="0.25">
      <c r="A419" s="8"/>
      <c r="B419" s="8"/>
      <c r="C419" s="8" t="s">
        <v>4</v>
      </c>
      <c r="D419" s="9">
        <v>22742144.120000001</v>
      </c>
      <c r="E419" s="10">
        <v>72637</v>
      </c>
      <c r="F419" s="9">
        <v>313.09310847088949</v>
      </c>
    </row>
    <row r="420" spans="1:6" x14ac:dyDescent="0.25">
      <c r="A420" s="8"/>
      <c r="B420" s="8"/>
      <c r="C420" s="8" t="s">
        <v>5</v>
      </c>
      <c r="D420" s="9">
        <v>39537230.359999999</v>
      </c>
      <c r="E420" s="10">
        <v>107149</v>
      </c>
      <c r="F420" s="9">
        <v>368.99299442831943</v>
      </c>
    </row>
    <row r="421" spans="1:6" x14ac:dyDescent="0.25">
      <c r="A421" s="8"/>
      <c r="B421" s="8"/>
      <c r="C421" s="8" t="s">
        <v>6</v>
      </c>
      <c r="D421" s="9">
        <v>57904471.490000002</v>
      </c>
      <c r="E421" s="10">
        <v>139866</v>
      </c>
      <c r="F421" s="9">
        <v>413.99962456923055</v>
      </c>
    </row>
    <row r="422" spans="1:6" x14ac:dyDescent="0.25">
      <c r="A422" s="8"/>
      <c r="B422" s="8"/>
      <c r="C422" s="8" t="s">
        <v>7</v>
      </c>
      <c r="D422" s="9">
        <v>69131296.489999995</v>
      </c>
      <c r="E422" s="10">
        <v>151509</v>
      </c>
      <c r="F422" s="9">
        <v>456.28508200832948</v>
      </c>
    </row>
    <row r="423" spans="1:6" x14ac:dyDescent="0.25">
      <c r="A423" s="8"/>
      <c r="B423" s="8"/>
      <c r="C423" s="8" t="s">
        <v>1</v>
      </c>
      <c r="D423" s="9">
        <v>295008675.77999997</v>
      </c>
      <c r="E423" s="10">
        <v>566656</v>
      </c>
      <c r="F423" s="9">
        <v>520.61334527473457</v>
      </c>
    </row>
    <row r="424" spans="1:6" x14ac:dyDescent="0.25">
      <c r="A424" s="8"/>
      <c r="B424" s="8"/>
      <c r="C424" s="8" t="s">
        <v>2</v>
      </c>
      <c r="D424" s="9">
        <v>174426505.52000001</v>
      </c>
      <c r="E424" s="10">
        <v>280971</v>
      </c>
      <c r="F424" s="9">
        <v>620.79896330938072</v>
      </c>
    </row>
    <row r="425" spans="1:6" x14ac:dyDescent="0.25">
      <c r="A425" s="8"/>
      <c r="B425" s="8"/>
      <c r="C425" s="8" t="s">
        <v>3</v>
      </c>
      <c r="D425" s="9">
        <v>91305607.439999998</v>
      </c>
      <c r="E425" s="10">
        <v>131600</v>
      </c>
      <c r="F425" s="9">
        <v>693.81160668693008</v>
      </c>
    </row>
    <row r="426" spans="1:6" x14ac:dyDescent="0.25">
      <c r="A426" s="8"/>
      <c r="B426" s="8"/>
      <c r="C426" s="8" t="s">
        <v>53</v>
      </c>
      <c r="D426" s="9">
        <v>133065889.13</v>
      </c>
      <c r="E426" s="10">
        <v>141084</v>
      </c>
      <c r="F426" s="9">
        <v>943.16782292818459</v>
      </c>
    </row>
    <row r="427" spans="1:6" x14ac:dyDescent="0.25">
      <c r="A427" s="8"/>
      <c r="B427" s="8" t="s">
        <v>68</v>
      </c>
      <c r="C427" s="8"/>
      <c r="D427" s="9">
        <v>896652720.69999993</v>
      </c>
      <c r="E427" s="10">
        <v>1659600</v>
      </c>
      <c r="F427" s="9">
        <v>540.28242992287289</v>
      </c>
    </row>
    <row r="428" spans="1:6" x14ac:dyDescent="0.25">
      <c r="A428" s="8"/>
      <c r="B428" s="8">
        <v>2013</v>
      </c>
      <c r="C428" s="8"/>
      <c r="D428" s="9"/>
      <c r="E428" s="10"/>
      <c r="F428" s="9"/>
    </row>
    <row r="429" spans="1:6" x14ac:dyDescent="0.25">
      <c r="A429" s="8"/>
      <c r="B429" s="8"/>
      <c r="C429" s="8" t="s">
        <v>19</v>
      </c>
      <c r="D429" s="9">
        <v>1122356.5</v>
      </c>
      <c r="E429" s="10">
        <v>13196</v>
      </c>
      <c r="F429" s="9">
        <v>85.05278114580176</v>
      </c>
    </row>
    <row r="430" spans="1:6" x14ac:dyDescent="0.25">
      <c r="A430" s="8"/>
      <c r="B430" s="8"/>
      <c r="C430" s="8" t="s">
        <v>52</v>
      </c>
      <c r="D430" s="9">
        <v>3097961.09</v>
      </c>
      <c r="E430" s="10">
        <v>18461</v>
      </c>
      <c r="F430" s="9">
        <v>167.81112019933914</v>
      </c>
    </row>
    <row r="431" spans="1:6" x14ac:dyDescent="0.25">
      <c r="A431" s="8"/>
      <c r="B431" s="8"/>
      <c r="C431" s="8" t="s">
        <v>54</v>
      </c>
      <c r="D431" s="9">
        <v>8697601.9600000009</v>
      </c>
      <c r="E431" s="10">
        <v>34946</v>
      </c>
      <c r="F431" s="9">
        <v>248.88691008985293</v>
      </c>
    </row>
    <row r="432" spans="1:6" x14ac:dyDescent="0.25">
      <c r="A432" s="8"/>
      <c r="B432" s="8"/>
      <c r="C432" s="8" t="s">
        <v>4</v>
      </c>
      <c r="D432" s="9">
        <v>21577840.989999998</v>
      </c>
      <c r="E432" s="10">
        <v>69382</v>
      </c>
      <c r="F432" s="9">
        <v>311.00056196131561</v>
      </c>
    </row>
    <row r="433" spans="1:6" x14ac:dyDescent="0.25">
      <c r="A433" s="8"/>
      <c r="B433" s="8"/>
      <c r="C433" s="8" t="s">
        <v>5</v>
      </c>
      <c r="D433" s="9">
        <v>37461932.399999999</v>
      </c>
      <c r="E433" s="10">
        <v>101062</v>
      </c>
      <c r="F433" s="9">
        <v>370.68267400209771</v>
      </c>
    </row>
    <row r="434" spans="1:6" x14ac:dyDescent="0.25">
      <c r="A434" s="8"/>
      <c r="B434" s="8"/>
      <c r="C434" s="8" t="s">
        <v>6</v>
      </c>
      <c r="D434" s="9">
        <v>55846558.57</v>
      </c>
      <c r="E434" s="10">
        <v>134567</v>
      </c>
      <c r="F434" s="9">
        <v>415.00931558257224</v>
      </c>
    </row>
    <row r="435" spans="1:6" x14ac:dyDescent="0.25">
      <c r="A435" s="8"/>
      <c r="B435" s="8"/>
      <c r="C435" s="8" t="s">
        <v>7</v>
      </c>
      <c r="D435" s="9">
        <v>67177407.340000004</v>
      </c>
      <c r="E435" s="10">
        <v>147043</v>
      </c>
      <c r="F435" s="9">
        <v>456.85552756676623</v>
      </c>
    </row>
    <row r="436" spans="1:6" x14ac:dyDescent="0.25">
      <c r="A436" s="8"/>
      <c r="B436" s="8"/>
      <c r="C436" s="8" t="s">
        <v>1</v>
      </c>
      <c r="D436" s="9">
        <v>299128820.31</v>
      </c>
      <c r="E436" s="10">
        <v>574796</v>
      </c>
      <c r="F436" s="9">
        <v>520.40866726629974</v>
      </c>
    </row>
    <row r="437" spans="1:6" x14ac:dyDescent="0.25">
      <c r="A437" s="8"/>
      <c r="B437" s="8"/>
      <c r="C437" s="8" t="s">
        <v>2</v>
      </c>
      <c r="D437" s="9">
        <v>186395743.34999999</v>
      </c>
      <c r="E437" s="10">
        <v>300181</v>
      </c>
      <c r="F437" s="9">
        <v>620.94450798018522</v>
      </c>
    </row>
    <row r="438" spans="1:6" x14ac:dyDescent="0.25">
      <c r="A438" s="8"/>
      <c r="B438" s="8"/>
      <c r="C438" s="8" t="s">
        <v>3</v>
      </c>
      <c r="D438" s="9">
        <v>97234987.790000007</v>
      </c>
      <c r="E438" s="10">
        <v>139271</v>
      </c>
      <c r="F438" s="9">
        <v>698.17110374737024</v>
      </c>
    </row>
    <row r="439" spans="1:6" x14ac:dyDescent="0.25">
      <c r="A439" s="8"/>
      <c r="B439" s="8"/>
      <c r="C439" s="8" t="s">
        <v>53</v>
      </c>
      <c r="D439" s="9">
        <v>142654549.87</v>
      </c>
      <c r="E439" s="10">
        <v>149400</v>
      </c>
      <c r="F439" s="9">
        <v>954.84973139223564</v>
      </c>
    </row>
    <row r="440" spans="1:6" x14ac:dyDescent="0.25">
      <c r="A440" s="8"/>
      <c r="B440" s="8" t="s">
        <v>69</v>
      </c>
      <c r="C440" s="8"/>
      <c r="D440" s="9">
        <v>920395760.16999996</v>
      </c>
      <c r="E440" s="10">
        <v>1682305</v>
      </c>
      <c r="F440" s="9">
        <v>547.10397946270143</v>
      </c>
    </row>
    <row r="441" spans="1:6" x14ac:dyDescent="0.25">
      <c r="A441" s="8"/>
      <c r="B441" s="8">
        <v>2014</v>
      </c>
      <c r="C441" s="8"/>
      <c r="D441" s="9"/>
      <c r="E441" s="10"/>
      <c r="F441" s="9"/>
    </row>
    <row r="442" spans="1:6" x14ac:dyDescent="0.25">
      <c r="A442" s="8"/>
      <c r="B442" s="8"/>
      <c r="C442" s="8" t="s">
        <v>52</v>
      </c>
      <c r="D442" s="9">
        <v>2817116.79</v>
      </c>
      <c r="E442" s="10">
        <v>16684</v>
      </c>
      <c r="F442" s="9">
        <v>168.85140194198036</v>
      </c>
    </row>
    <row r="443" spans="1:6" x14ac:dyDescent="0.25">
      <c r="A443" s="8"/>
      <c r="B443" s="8"/>
      <c r="C443" s="8" t="s">
        <v>54</v>
      </c>
      <c r="D443" s="9">
        <v>7624761.0422261404</v>
      </c>
      <c r="E443" s="10">
        <v>30537</v>
      </c>
      <c r="F443" s="9">
        <v>249.68926358928974</v>
      </c>
    </row>
    <row r="444" spans="1:6" x14ac:dyDescent="0.25">
      <c r="A444" s="8"/>
      <c r="B444" s="8"/>
      <c r="C444" s="8" t="s">
        <v>4</v>
      </c>
      <c r="D444" s="9">
        <v>19196228.661853399</v>
      </c>
      <c r="E444" s="10">
        <v>61924</v>
      </c>
      <c r="F444" s="9">
        <v>309.9965871367063</v>
      </c>
    </row>
    <row r="445" spans="1:6" x14ac:dyDescent="0.25">
      <c r="A445" s="8"/>
      <c r="B445" s="8"/>
      <c r="C445" s="8" t="s">
        <v>5</v>
      </c>
      <c r="D445" s="9">
        <v>34214622.920454301</v>
      </c>
      <c r="E445" s="10">
        <v>93144</v>
      </c>
      <c r="F445" s="9">
        <v>367.33040153369302</v>
      </c>
    </row>
    <row r="446" spans="1:6" x14ac:dyDescent="0.25">
      <c r="A446" s="8"/>
      <c r="B446" s="8"/>
      <c r="C446" s="8" t="s">
        <v>6</v>
      </c>
      <c r="D446" s="9">
        <v>52059744.127343103</v>
      </c>
      <c r="E446" s="10">
        <v>126324</v>
      </c>
      <c r="F446" s="9">
        <v>412.11285367264418</v>
      </c>
    </row>
    <row r="447" spans="1:6" x14ac:dyDescent="0.25">
      <c r="A447" s="8"/>
      <c r="B447" s="8"/>
      <c r="C447" s="8" t="s">
        <v>7</v>
      </c>
      <c r="D447" s="9">
        <v>64309134.943049103</v>
      </c>
      <c r="E447" s="10">
        <v>141745</v>
      </c>
      <c r="F447" s="9">
        <v>453.69596770996583</v>
      </c>
    </row>
    <row r="448" spans="1:6" x14ac:dyDescent="0.25">
      <c r="A448" s="8"/>
      <c r="B448" s="8"/>
      <c r="C448" s="8" t="s">
        <v>1</v>
      </c>
      <c r="D448" s="9">
        <v>300547640.92824399</v>
      </c>
      <c r="E448" s="10">
        <v>577574</v>
      </c>
      <c r="F448" s="9">
        <v>520.36213702182579</v>
      </c>
    </row>
    <row r="449" spans="1:6" x14ac:dyDescent="0.25">
      <c r="A449" s="8"/>
      <c r="B449" s="8"/>
      <c r="C449" s="8" t="s">
        <v>2</v>
      </c>
      <c r="D449" s="9">
        <v>200998648.31894499</v>
      </c>
      <c r="E449" s="10">
        <v>324052</v>
      </c>
      <c r="F449" s="9">
        <v>620.26664954681655</v>
      </c>
    </row>
    <row r="450" spans="1:6" x14ac:dyDescent="0.25">
      <c r="A450" s="8"/>
      <c r="B450" s="8"/>
      <c r="C450" s="8" t="s">
        <v>3</v>
      </c>
      <c r="D450" s="9">
        <v>106152810.540039</v>
      </c>
      <c r="E450" s="10">
        <v>150961</v>
      </c>
      <c r="F450" s="9">
        <v>703.18036141810796</v>
      </c>
    </row>
    <row r="451" spans="1:6" x14ac:dyDescent="0.25">
      <c r="A451" s="8"/>
      <c r="B451" s="8"/>
      <c r="C451" s="8" t="s">
        <v>63</v>
      </c>
      <c r="D451" s="9">
        <v>1064536.8700000001</v>
      </c>
      <c r="E451" s="10">
        <v>12148</v>
      </c>
      <c r="F451" s="9">
        <v>87.630628086927899</v>
      </c>
    </row>
    <row r="452" spans="1:6" x14ac:dyDescent="0.25">
      <c r="A452" s="8"/>
      <c r="B452" s="8"/>
      <c r="C452" s="8" t="s">
        <v>53</v>
      </c>
      <c r="D452" s="9">
        <v>158949060.817846</v>
      </c>
      <c r="E452" s="10">
        <v>165660</v>
      </c>
      <c r="F452" s="9">
        <v>959.48968258991908</v>
      </c>
    </row>
    <row r="453" spans="1:6" x14ac:dyDescent="0.25">
      <c r="A453" s="8"/>
      <c r="B453" s="8" t="s">
        <v>70</v>
      </c>
      <c r="C453" s="8"/>
      <c r="D453" s="9">
        <v>947934305.96000004</v>
      </c>
      <c r="E453" s="10">
        <v>1700753</v>
      </c>
      <c r="F453" s="9">
        <v>557.3615368957162</v>
      </c>
    </row>
    <row r="454" spans="1:6" x14ac:dyDescent="0.25">
      <c r="A454" s="8"/>
      <c r="B454" s="8">
        <v>2015</v>
      </c>
      <c r="C454" s="8"/>
      <c r="D454" s="9"/>
      <c r="E454" s="10"/>
      <c r="F454" s="9"/>
    </row>
    <row r="455" spans="1:6" x14ac:dyDescent="0.25">
      <c r="A455" s="8"/>
      <c r="B455" s="8"/>
      <c r="C455" s="8" t="s">
        <v>52</v>
      </c>
      <c r="D455" s="9">
        <v>2330860.9500000002</v>
      </c>
      <c r="E455" s="10">
        <v>14572</v>
      </c>
      <c r="F455" s="9">
        <v>159.95477285204504</v>
      </c>
    </row>
    <row r="456" spans="1:6" x14ac:dyDescent="0.25">
      <c r="A456" s="8"/>
      <c r="B456" s="8"/>
      <c r="C456" s="8" t="s">
        <v>54</v>
      </c>
      <c r="D456" s="9">
        <v>6263804.1500000004</v>
      </c>
      <c r="E456" s="10">
        <v>26234</v>
      </c>
      <c r="F456" s="9">
        <v>238.76664443089123</v>
      </c>
    </row>
    <row r="457" spans="1:6" x14ac:dyDescent="0.25">
      <c r="A457" s="8"/>
      <c r="B457" s="8"/>
      <c r="C457" s="8" t="s">
        <v>4</v>
      </c>
      <c r="D457" s="9">
        <v>16117699.576088101</v>
      </c>
      <c r="E457" s="10">
        <v>53189</v>
      </c>
      <c r="F457" s="9">
        <v>303.026933690953</v>
      </c>
    </row>
    <row r="458" spans="1:6" x14ac:dyDescent="0.25">
      <c r="A458" s="8"/>
      <c r="B458" s="8"/>
      <c r="C458" s="8" t="s">
        <v>5</v>
      </c>
      <c r="D458" s="9">
        <v>29655879.943124499</v>
      </c>
      <c r="E458" s="10">
        <v>82660</v>
      </c>
      <c r="F458" s="9">
        <v>358.76941620039315</v>
      </c>
    </row>
    <row r="459" spans="1:6" x14ac:dyDescent="0.25">
      <c r="A459" s="8"/>
      <c r="B459" s="8"/>
      <c r="C459" s="8" t="s">
        <v>6</v>
      </c>
      <c r="D459" s="9">
        <v>45912267.036171503</v>
      </c>
      <c r="E459" s="10">
        <v>114069</v>
      </c>
      <c r="F459" s="9">
        <v>402.49556878881646</v>
      </c>
    </row>
    <row r="460" spans="1:6" x14ac:dyDescent="0.25">
      <c r="A460" s="8"/>
      <c r="B460" s="8"/>
      <c r="C460" s="8" t="s">
        <v>7</v>
      </c>
      <c r="D460" s="9">
        <v>57938165.514983296</v>
      </c>
      <c r="E460" s="10">
        <v>131572</v>
      </c>
      <c r="F460" s="9">
        <v>440.35330856856547</v>
      </c>
    </row>
    <row r="461" spans="1:6" x14ac:dyDescent="0.25">
      <c r="A461" s="8"/>
      <c r="B461" s="8"/>
      <c r="C461" s="8" t="s">
        <v>1</v>
      </c>
      <c r="D461" s="9">
        <v>289101408.66547602</v>
      </c>
      <c r="E461" s="10">
        <v>567873</v>
      </c>
      <c r="F461" s="9">
        <v>509.09518266491983</v>
      </c>
    </row>
    <row r="462" spans="1:6" x14ac:dyDescent="0.25">
      <c r="A462" s="8"/>
      <c r="B462" s="8"/>
      <c r="C462" s="8" t="s">
        <v>2</v>
      </c>
      <c r="D462" s="9">
        <v>207566919.11250901</v>
      </c>
      <c r="E462" s="10">
        <v>343220</v>
      </c>
      <c r="F462" s="9">
        <v>604.76347273617216</v>
      </c>
    </row>
    <row r="463" spans="1:6" x14ac:dyDescent="0.25">
      <c r="A463" s="8"/>
      <c r="B463" s="8"/>
      <c r="C463" s="8" t="s">
        <v>3</v>
      </c>
      <c r="D463" s="9">
        <v>112925179.321683</v>
      </c>
      <c r="E463" s="10">
        <v>163407</v>
      </c>
      <c r="F463" s="9">
        <v>691.06696360427031</v>
      </c>
    </row>
    <row r="464" spans="1:6" x14ac:dyDescent="0.25">
      <c r="A464" s="8"/>
      <c r="B464" s="8"/>
      <c r="C464" s="8" t="s">
        <v>63</v>
      </c>
      <c r="D464" s="9">
        <v>918232.6</v>
      </c>
      <c r="E464" s="10">
        <v>10898</v>
      </c>
      <c r="F464" s="9">
        <v>84.256982932648185</v>
      </c>
    </row>
    <row r="465" spans="1:6" x14ac:dyDescent="0.25">
      <c r="A465" s="8"/>
      <c r="B465" s="8"/>
      <c r="C465" s="8" t="s">
        <v>53</v>
      </c>
      <c r="D465" s="9">
        <v>172232860.23996499</v>
      </c>
      <c r="E465" s="10">
        <v>183949</v>
      </c>
      <c r="F465" s="9">
        <v>936.3076735397583</v>
      </c>
    </row>
    <row r="466" spans="1:6" x14ac:dyDescent="0.25">
      <c r="A466" s="8"/>
      <c r="B466" s="8" t="s">
        <v>71</v>
      </c>
      <c r="C466" s="8"/>
      <c r="D466" s="9">
        <v>940963277.11000049</v>
      </c>
      <c r="E466" s="10">
        <v>1691643</v>
      </c>
      <c r="F466" s="9">
        <v>556.24223143417407</v>
      </c>
    </row>
    <row r="467" spans="1:6" x14ac:dyDescent="0.25">
      <c r="A467" s="8"/>
      <c r="B467" s="8">
        <v>2016</v>
      </c>
      <c r="C467" s="8"/>
      <c r="D467" s="9"/>
      <c r="E467" s="10"/>
      <c r="F467" s="9"/>
    </row>
    <row r="468" spans="1:6" x14ac:dyDescent="0.25">
      <c r="A468" s="8"/>
      <c r="B468" s="8"/>
      <c r="C468" s="8" t="s">
        <v>52</v>
      </c>
      <c r="D468" s="9">
        <v>2007348.01987917</v>
      </c>
      <c r="E468" s="10">
        <v>9537</v>
      </c>
      <c r="F468" s="9">
        <v>210.4800272495722</v>
      </c>
    </row>
    <row r="469" spans="1:6" x14ac:dyDescent="0.25">
      <c r="A469" s="8"/>
      <c r="B469" s="8"/>
      <c r="C469" s="8" t="s">
        <v>54</v>
      </c>
      <c r="D469" s="9">
        <v>5183570.4457931798</v>
      </c>
      <c r="E469" s="10">
        <v>18900</v>
      </c>
      <c r="F469" s="9">
        <v>274.2629865499037</v>
      </c>
    </row>
    <row r="470" spans="1:6" x14ac:dyDescent="0.25">
      <c r="A470" s="8"/>
      <c r="B470" s="8"/>
      <c r="C470" s="8" t="s">
        <v>4</v>
      </c>
      <c r="D470" s="9">
        <v>14027349.5038491</v>
      </c>
      <c r="E470" s="10">
        <v>44216</v>
      </c>
      <c r="F470" s="9">
        <v>317.2460083193663</v>
      </c>
    </row>
    <row r="471" spans="1:6" x14ac:dyDescent="0.25">
      <c r="A471" s="8"/>
      <c r="B471" s="8"/>
      <c r="C471" s="8" t="s">
        <v>5</v>
      </c>
      <c r="D471" s="9">
        <v>26257907.7685441</v>
      </c>
      <c r="E471" s="10">
        <v>72900</v>
      </c>
      <c r="F471" s="9">
        <v>360.19077871802608</v>
      </c>
    </row>
    <row r="472" spans="1:6" x14ac:dyDescent="0.25">
      <c r="A472" s="8"/>
      <c r="B472" s="8"/>
      <c r="C472" s="8" t="s">
        <v>6</v>
      </c>
      <c r="D472" s="9">
        <v>41834086.357512102</v>
      </c>
      <c r="E472" s="10">
        <v>104102</v>
      </c>
      <c r="F472" s="9">
        <v>401.85670167251448</v>
      </c>
    </row>
    <row r="473" spans="1:6" x14ac:dyDescent="0.25">
      <c r="A473" s="8"/>
      <c r="B473" s="8"/>
      <c r="C473" s="8" t="s">
        <v>7</v>
      </c>
      <c r="D473" s="9">
        <v>53918713.024285398</v>
      </c>
      <c r="E473" s="10">
        <v>123705</v>
      </c>
      <c r="F473" s="9">
        <v>435.86526837464453</v>
      </c>
    </row>
    <row r="474" spans="1:6" x14ac:dyDescent="0.25">
      <c r="A474" s="8"/>
      <c r="B474" s="8"/>
      <c r="C474" s="8" t="s">
        <v>1</v>
      </c>
      <c r="D474" s="9">
        <v>279518267.28542799</v>
      </c>
      <c r="E474" s="10">
        <v>555247</v>
      </c>
      <c r="F474" s="9">
        <v>503.4124764031647</v>
      </c>
    </row>
    <row r="475" spans="1:6" x14ac:dyDescent="0.25">
      <c r="A475" s="8"/>
      <c r="B475" s="8"/>
      <c r="C475" s="8" t="s">
        <v>2</v>
      </c>
      <c r="D475" s="9">
        <v>213081104.27070901</v>
      </c>
      <c r="E475" s="10">
        <v>355844</v>
      </c>
      <c r="F475" s="9">
        <v>598.80482534680652</v>
      </c>
    </row>
    <row r="476" spans="1:6" x14ac:dyDescent="0.25">
      <c r="A476" s="8"/>
      <c r="B476" s="8"/>
      <c r="C476" s="8" t="s">
        <v>3</v>
      </c>
      <c r="D476" s="9">
        <v>119032453.824696</v>
      </c>
      <c r="E476" s="10">
        <v>171821</v>
      </c>
      <c r="F476" s="9">
        <v>692.77011439053433</v>
      </c>
    </row>
    <row r="477" spans="1:6" x14ac:dyDescent="0.25">
      <c r="A477" s="8"/>
      <c r="B477" s="8"/>
      <c r="C477" s="8" t="s">
        <v>63</v>
      </c>
      <c r="D477" s="9">
        <v>555596.88</v>
      </c>
      <c r="E477" s="10">
        <v>2986</v>
      </c>
      <c r="F477" s="9">
        <v>186.06727394507703</v>
      </c>
    </row>
    <row r="478" spans="1:6" x14ac:dyDescent="0.25">
      <c r="A478" s="8"/>
      <c r="B478" s="8"/>
      <c r="C478" s="8" t="s">
        <v>53</v>
      </c>
      <c r="D478" s="9">
        <v>185182223.59060699</v>
      </c>
      <c r="E478" s="10">
        <v>195835</v>
      </c>
      <c r="F478" s="9">
        <v>945.60330681750952</v>
      </c>
    </row>
    <row r="479" spans="1:6" x14ac:dyDescent="0.25">
      <c r="A479" s="8"/>
      <c r="B479" s="8" t="s">
        <v>72</v>
      </c>
      <c r="C479" s="8"/>
      <c r="D479" s="9">
        <v>940598620.97130322</v>
      </c>
      <c r="E479" s="10">
        <v>1655093</v>
      </c>
      <c r="F479" s="9">
        <v>568.30560033261168</v>
      </c>
    </row>
    <row r="480" spans="1:6" x14ac:dyDescent="0.25">
      <c r="A480" s="8"/>
      <c r="B480" s="8">
        <v>2017</v>
      </c>
      <c r="C480" s="8"/>
      <c r="D480" s="9"/>
      <c r="E480" s="10"/>
      <c r="F480" s="9"/>
    </row>
    <row r="481" spans="1:6" x14ac:dyDescent="0.25">
      <c r="A481" s="8"/>
      <c r="B481" s="8"/>
      <c r="C481" s="8" t="s">
        <v>52</v>
      </c>
      <c r="D481" s="9">
        <v>1507296.0648556999</v>
      </c>
      <c r="E481" s="10">
        <v>6827</v>
      </c>
      <c r="F481" s="9">
        <v>220.78454150515597</v>
      </c>
    </row>
    <row r="482" spans="1:6" x14ac:dyDescent="0.25">
      <c r="A482" s="8"/>
      <c r="B482" s="8"/>
      <c r="C482" s="8" t="s">
        <v>54</v>
      </c>
      <c r="D482" s="9">
        <v>4203741.1872362103</v>
      </c>
      <c r="E482" s="10">
        <v>16359</v>
      </c>
      <c r="F482" s="9">
        <v>256.9681024045608</v>
      </c>
    </row>
    <row r="483" spans="1:6" x14ac:dyDescent="0.25">
      <c r="A483" s="8"/>
      <c r="B483" s="8"/>
      <c r="C483" s="8" t="s">
        <v>4</v>
      </c>
      <c r="D483" s="9">
        <v>11124544.4263002</v>
      </c>
      <c r="E483" s="10">
        <v>38735</v>
      </c>
      <c r="F483" s="9">
        <v>287.19619017168452</v>
      </c>
    </row>
    <row r="484" spans="1:6" x14ac:dyDescent="0.25">
      <c r="A484" s="8"/>
      <c r="B484" s="8"/>
      <c r="C484" s="8" t="s">
        <v>5</v>
      </c>
      <c r="D484" s="9">
        <v>20482054.601818599</v>
      </c>
      <c r="E484" s="10">
        <v>66066</v>
      </c>
      <c r="F484" s="9">
        <v>310.02413649711804</v>
      </c>
    </row>
    <row r="485" spans="1:6" x14ac:dyDescent="0.25">
      <c r="A485" s="8"/>
      <c r="B485" s="8"/>
      <c r="C485" s="8" t="s">
        <v>6</v>
      </c>
      <c r="D485" s="9">
        <v>32453777.4210627</v>
      </c>
      <c r="E485" s="10">
        <v>95098</v>
      </c>
      <c r="F485" s="9">
        <v>341.2666661871196</v>
      </c>
    </row>
    <row r="486" spans="1:6" x14ac:dyDescent="0.25">
      <c r="A486" s="8"/>
      <c r="B486" s="8"/>
      <c r="C486" s="8" t="s">
        <v>7</v>
      </c>
      <c r="D486" s="9">
        <v>43100128.292453699</v>
      </c>
      <c r="E486" s="10">
        <v>115922</v>
      </c>
      <c r="F486" s="9">
        <v>371.80283546223927</v>
      </c>
    </row>
    <row r="487" spans="1:6" x14ac:dyDescent="0.25">
      <c r="A487" s="8"/>
      <c r="B487" s="8"/>
      <c r="C487" s="8" t="s">
        <v>1</v>
      </c>
      <c r="D487" s="9">
        <v>238371878.53114501</v>
      </c>
      <c r="E487" s="10">
        <v>537349</v>
      </c>
      <c r="F487" s="9">
        <v>443.60718737942193</v>
      </c>
    </row>
    <row r="488" spans="1:6" x14ac:dyDescent="0.25">
      <c r="A488" s="8"/>
      <c r="B488" s="8"/>
      <c r="C488" s="8" t="s">
        <v>2</v>
      </c>
      <c r="D488" s="9">
        <v>198622900.29164401</v>
      </c>
      <c r="E488" s="10">
        <v>367531</v>
      </c>
      <c r="F488" s="9">
        <v>540.42489012258557</v>
      </c>
    </row>
    <row r="489" spans="1:6" x14ac:dyDescent="0.25">
      <c r="A489" s="8"/>
      <c r="B489" s="8"/>
      <c r="C489" s="8" t="s">
        <v>3</v>
      </c>
      <c r="D489" s="9">
        <v>115592214.91191299</v>
      </c>
      <c r="E489" s="10">
        <v>182541</v>
      </c>
      <c r="F489" s="9">
        <v>633.23973743933141</v>
      </c>
    </row>
    <row r="490" spans="1:6" x14ac:dyDescent="0.25">
      <c r="A490" s="8"/>
      <c r="B490" s="8"/>
      <c r="C490" s="8" t="s">
        <v>63</v>
      </c>
      <c r="D490" s="9">
        <v>521450.52</v>
      </c>
      <c r="E490" s="10">
        <v>2571</v>
      </c>
      <c r="F490" s="9">
        <v>202.82011668611435</v>
      </c>
    </row>
    <row r="491" spans="1:6" x14ac:dyDescent="0.25">
      <c r="A491" s="8"/>
      <c r="B491" s="8"/>
      <c r="C491" s="8" t="s">
        <v>53</v>
      </c>
      <c r="D491" s="9">
        <v>187277256.94937801</v>
      </c>
      <c r="E491" s="10">
        <v>216304</v>
      </c>
      <c r="F491" s="9">
        <v>865.80579623760082</v>
      </c>
    </row>
    <row r="492" spans="1:6" x14ac:dyDescent="0.25">
      <c r="A492" s="8"/>
      <c r="B492" s="8" t="s">
        <v>73</v>
      </c>
      <c r="C492" s="8"/>
      <c r="D492" s="9">
        <v>853257243.19780719</v>
      </c>
      <c r="E492" s="10">
        <v>1645303</v>
      </c>
      <c r="F492" s="9">
        <v>518.60188864774886</v>
      </c>
    </row>
    <row r="493" spans="1:6" x14ac:dyDescent="0.25">
      <c r="A493" s="8"/>
      <c r="B493" s="8">
        <v>2018</v>
      </c>
      <c r="C493" s="8"/>
      <c r="D493" s="9"/>
      <c r="E493" s="10"/>
      <c r="F493" s="9"/>
    </row>
    <row r="494" spans="1:6" x14ac:dyDescent="0.25">
      <c r="A494" s="8"/>
      <c r="B494" s="8"/>
      <c r="C494" s="8" t="s">
        <v>52</v>
      </c>
      <c r="D494" s="9">
        <v>2049947.28646667</v>
      </c>
      <c r="E494" s="10">
        <v>9442</v>
      </c>
      <c r="F494" s="9">
        <v>217.10943512673904</v>
      </c>
    </row>
    <row r="495" spans="1:6" x14ac:dyDescent="0.25">
      <c r="A495" s="8"/>
      <c r="B495" s="8"/>
      <c r="C495" s="8" t="s">
        <v>54</v>
      </c>
      <c r="D495" s="9">
        <v>3493109.8919238299</v>
      </c>
      <c r="E495" s="10">
        <v>14061</v>
      </c>
      <c r="F495" s="9">
        <v>248.42542435984851</v>
      </c>
    </row>
    <row r="496" spans="1:6" x14ac:dyDescent="0.25">
      <c r="A496" s="8"/>
      <c r="B496" s="8"/>
      <c r="C496" s="8" t="s">
        <v>4</v>
      </c>
      <c r="D496" s="9">
        <v>9227958.4150634799</v>
      </c>
      <c r="E496" s="10">
        <v>32440</v>
      </c>
      <c r="F496" s="9">
        <v>284.46234325103205</v>
      </c>
    </row>
    <row r="497" spans="1:6" x14ac:dyDescent="0.25">
      <c r="A497" s="8"/>
      <c r="B497" s="8"/>
      <c r="C497" s="8" t="s">
        <v>5</v>
      </c>
      <c r="D497" s="9">
        <v>16667941.138236901</v>
      </c>
      <c r="E497" s="10">
        <v>54041</v>
      </c>
      <c r="F497" s="9">
        <v>308.43139723981608</v>
      </c>
    </row>
    <row r="498" spans="1:6" x14ac:dyDescent="0.25">
      <c r="A498" s="8"/>
      <c r="B498" s="8"/>
      <c r="C498" s="8" t="s">
        <v>6</v>
      </c>
      <c r="D498" s="9">
        <v>27337049.046819501</v>
      </c>
      <c r="E498" s="10">
        <v>80528</v>
      </c>
      <c r="F498" s="9">
        <v>339.47259396507428</v>
      </c>
    </row>
    <row r="499" spans="1:6" x14ac:dyDescent="0.25">
      <c r="A499" s="8"/>
      <c r="B499" s="8"/>
      <c r="C499" s="8" t="s">
        <v>7</v>
      </c>
      <c r="D499" s="9">
        <v>37153071.960762903</v>
      </c>
      <c r="E499" s="10">
        <v>99775</v>
      </c>
      <c r="F499" s="9">
        <v>372.36854884252472</v>
      </c>
    </row>
    <row r="500" spans="1:6" x14ac:dyDescent="0.25">
      <c r="A500" s="8"/>
      <c r="B500" s="8"/>
      <c r="C500" s="8" t="s">
        <v>1</v>
      </c>
      <c r="D500" s="9">
        <v>221744912.963379</v>
      </c>
      <c r="E500" s="10">
        <v>495078</v>
      </c>
      <c r="F500" s="9">
        <v>447.89894312285941</v>
      </c>
    </row>
    <row r="501" spans="1:6" x14ac:dyDescent="0.25">
      <c r="A501" s="8"/>
      <c r="B501" s="8"/>
      <c r="C501" s="8" t="s">
        <v>2</v>
      </c>
      <c r="D501" s="9">
        <v>206319464.555042</v>
      </c>
      <c r="E501" s="10">
        <v>377056</v>
      </c>
      <c r="F501" s="9">
        <v>547.18520473097362</v>
      </c>
    </row>
    <row r="502" spans="1:6" x14ac:dyDescent="0.25">
      <c r="A502" s="8"/>
      <c r="B502" s="8"/>
      <c r="C502" s="8" t="s">
        <v>3</v>
      </c>
      <c r="D502" s="9">
        <v>126161930.64199901</v>
      </c>
      <c r="E502" s="10">
        <v>195956</v>
      </c>
      <c r="F502" s="9">
        <v>643.82785238522422</v>
      </c>
    </row>
    <row r="503" spans="1:6" x14ac:dyDescent="0.25">
      <c r="A503" s="8"/>
      <c r="B503" s="8"/>
      <c r="C503" s="8" t="s">
        <v>63</v>
      </c>
      <c r="D503" s="9">
        <v>401103.22345569398</v>
      </c>
      <c r="E503" s="10">
        <v>1990</v>
      </c>
      <c r="F503" s="9">
        <v>201.55940877170551</v>
      </c>
    </row>
    <row r="504" spans="1:6" x14ac:dyDescent="0.25">
      <c r="A504" s="8"/>
      <c r="B504" s="8"/>
      <c r="C504" s="8" t="s">
        <v>53</v>
      </c>
      <c r="D504" s="9">
        <v>216495205.49491701</v>
      </c>
      <c r="E504" s="10">
        <v>248740</v>
      </c>
      <c r="F504" s="9">
        <v>870.36747404887433</v>
      </c>
    </row>
    <row r="505" spans="1:6" x14ac:dyDescent="0.25">
      <c r="A505" s="8"/>
      <c r="B505" s="8" t="s">
        <v>74</v>
      </c>
      <c r="C505" s="8"/>
      <c r="D505" s="9">
        <v>867051694.61806595</v>
      </c>
      <c r="E505" s="10">
        <v>1609107</v>
      </c>
      <c r="F505" s="9">
        <v>538.84029751785681</v>
      </c>
    </row>
    <row r="506" spans="1:6" x14ac:dyDescent="0.25">
      <c r="A506" s="8"/>
      <c r="B506" s="8">
        <v>2019</v>
      </c>
      <c r="C506" s="8"/>
      <c r="D506" s="9"/>
      <c r="E506" s="10"/>
      <c r="F506" s="9"/>
    </row>
    <row r="507" spans="1:6" x14ac:dyDescent="0.25">
      <c r="A507" s="8"/>
      <c r="B507" s="8"/>
      <c r="C507" s="8" t="s">
        <v>52</v>
      </c>
      <c r="D507" s="9">
        <v>2024878.10611833</v>
      </c>
      <c r="E507" s="10">
        <v>7802</v>
      </c>
      <c r="F507" s="9">
        <v>259.5332102176788</v>
      </c>
    </row>
    <row r="508" spans="1:6" x14ac:dyDescent="0.25">
      <c r="A508" s="8"/>
      <c r="B508" s="8"/>
      <c r="C508" s="8" t="s">
        <v>54</v>
      </c>
      <c r="D508" s="9">
        <v>2893897.6931427</v>
      </c>
      <c r="E508" s="10">
        <v>10822</v>
      </c>
      <c r="F508" s="9">
        <v>267.40876854026055</v>
      </c>
    </row>
    <row r="509" spans="1:6" x14ac:dyDescent="0.25">
      <c r="A509" s="8"/>
      <c r="B509" s="8"/>
      <c r="C509" s="8" t="s">
        <v>4</v>
      </c>
      <c r="D509" s="9">
        <v>7979619.1200008299</v>
      </c>
      <c r="E509" s="10">
        <v>26714</v>
      </c>
      <c r="F509" s="9">
        <v>298.70551471141835</v>
      </c>
    </row>
    <row r="510" spans="1:6" x14ac:dyDescent="0.25">
      <c r="A510" s="8"/>
      <c r="B510" s="8"/>
      <c r="C510" s="8" t="s">
        <v>5</v>
      </c>
      <c r="D510" s="9">
        <v>14421890.0904934</v>
      </c>
      <c r="E510" s="10">
        <v>45262</v>
      </c>
      <c r="F510" s="9">
        <v>318.63130419542659</v>
      </c>
    </row>
    <row r="511" spans="1:6" x14ac:dyDescent="0.25">
      <c r="A511" s="8"/>
      <c r="B511" s="8"/>
      <c r="C511" s="8" t="s">
        <v>6</v>
      </c>
      <c r="D511" s="9">
        <v>24784302.416343398</v>
      </c>
      <c r="E511" s="10">
        <v>70476</v>
      </c>
      <c r="F511" s="9">
        <v>351.67010636732221</v>
      </c>
    </row>
    <row r="512" spans="1:6" x14ac:dyDescent="0.25">
      <c r="A512" s="8"/>
      <c r="B512" s="8"/>
      <c r="C512" s="8" t="s">
        <v>7</v>
      </c>
      <c r="D512" s="9">
        <v>34431316.604654402</v>
      </c>
      <c r="E512" s="10">
        <v>88780</v>
      </c>
      <c r="F512" s="9">
        <v>387.82740036781257</v>
      </c>
    </row>
    <row r="513" spans="1:6" x14ac:dyDescent="0.25">
      <c r="A513" s="8"/>
      <c r="B513" s="8"/>
      <c r="C513" s="8" t="s">
        <v>1</v>
      </c>
      <c r="D513" s="9">
        <v>219951050.553826</v>
      </c>
      <c r="E513" s="10">
        <v>467467</v>
      </c>
      <c r="F513" s="9">
        <v>470.5167435430223</v>
      </c>
    </row>
    <row r="514" spans="1:6" x14ac:dyDescent="0.25">
      <c r="A514" s="8"/>
      <c r="B514" s="8"/>
      <c r="C514" s="8" t="s">
        <v>2</v>
      </c>
      <c r="D514" s="9">
        <v>228258691.37370801</v>
      </c>
      <c r="E514" s="10">
        <v>395856</v>
      </c>
      <c r="F514" s="9">
        <v>576.62051699028939</v>
      </c>
    </row>
    <row r="515" spans="1:6" x14ac:dyDescent="0.25">
      <c r="A515" s="8"/>
      <c r="B515" s="8"/>
      <c r="C515" s="8" t="s">
        <v>3</v>
      </c>
      <c r="D515" s="9">
        <v>148174326.60950899</v>
      </c>
      <c r="E515" s="10">
        <v>217605</v>
      </c>
      <c r="F515" s="9">
        <v>680.93254571130717</v>
      </c>
    </row>
    <row r="516" spans="1:6" x14ac:dyDescent="0.25">
      <c r="A516" s="8"/>
      <c r="B516" s="8"/>
      <c r="C516" s="8" t="s">
        <v>63</v>
      </c>
      <c r="D516" s="9">
        <v>406887.45614102099</v>
      </c>
      <c r="E516" s="10">
        <v>1992</v>
      </c>
      <c r="F516" s="9">
        <v>204.26077115513101</v>
      </c>
    </row>
    <row r="517" spans="1:6" x14ac:dyDescent="0.25">
      <c r="A517" s="8"/>
      <c r="B517" s="8"/>
      <c r="C517" s="8" t="s">
        <v>53</v>
      </c>
      <c r="D517" s="9">
        <v>272197160.443057</v>
      </c>
      <c r="E517" s="10">
        <v>293845</v>
      </c>
      <c r="F517" s="9">
        <v>926.32905253809656</v>
      </c>
    </row>
    <row r="518" spans="1:6" x14ac:dyDescent="0.25">
      <c r="A518" s="8"/>
      <c r="B518" s="8" t="s">
        <v>75</v>
      </c>
      <c r="C518" s="8"/>
      <c r="D518" s="9">
        <v>955524020.46699405</v>
      </c>
      <c r="E518" s="10">
        <v>1626621</v>
      </c>
      <c r="F518" s="9">
        <v>587.42879900541925</v>
      </c>
    </row>
    <row r="519" spans="1:6" x14ac:dyDescent="0.25">
      <c r="A519" s="8"/>
      <c r="B519" s="8">
        <v>2020</v>
      </c>
      <c r="C519" s="8"/>
      <c r="D519" s="9"/>
      <c r="E519" s="10"/>
      <c r="F519" s="9"/>
    </row>
    <row r="520" spans="1:6" x14ac:dyDescent="0.25">
      <c r="A520" s="8"/>
      <c r="B520" s="8"/>
      <c r="C520" s="8" t="s">
        <v>52</v>
      </c>
      <c r="D520" s="9">
        <v>2211172.1453497298</v>
      </c>
      <c r="E520" s="10">
        <v>7276</v>
      </c>
      <c r="F520" s="9">
        <v>303.89941524872592</v>
      </c>
    </row>
    <row r="521" spans="1:6" x14ac:dyDescent="0.25">
      <c r="A521" s="8"/>
      <c r="B521" s="8"/>
      <c r="C521" s="8" t="s">
        <v>54</v>
      </c>
      <c r="D521" s="9">
        <v>2719132.9508072399</v>
      </c>
      <c r="E521" s="10">
        <v>9124</v>
      </c>
      <c r="F521" s="9">
        <v>298.01983239886454</v>
      </c>
    </row>
    <row r="522" spans="1:6" x14ac:dyDescent="0.25">
      <c r="A522" s="8"/>
      <c r="B522" s="8"/>
      <c r="C522" s="8" t="s">
        <v>4</v>
      </c>
      <c r="D522" s="9">
        <v>7276701.1780124297</v>
      </c>
      <c r="E522" s="10">
        <v>22798</v>
      </c>
      <c r="F522" s="9">
        <v>319.18155882149443</v>
      </c>
    </row>
    <row r="523" spans="1:6" x14ac:dyDescent="0.25">
      <c r="A523" s="8"/>
      <c r="B523" s="8"/>
      <c r="C523" s="8" t="s">
        <v>5</v>
      </c>
      <c r="D523" s="9">
        <v>12869521.172592601</v>
      </c>
      <c r="E523" s="10">
        <v>38669</v>
      </c>
      <c r="F523" s="9">
        <v>332.81236061425432</v>
      </c>
    </row>
    <row r="524" spans="1:6" x14ac:dyDescent="0.25">
      <c r="A524" s="8"/>
      <c r="B524" s="8"/>
      <c r="C524" s="8" t="s">
        <v>6</v>
      </c>
      <c r="D524" s="9">
        <v>22547552.375038501</v>
      </c>
      <c r="E524" s="10">
        <v>61009</v>
      </c>
      <c r="F524" s="9">
        <v>369.57747832350145</v>
      </c>
    </row>
    <row r="525" spans="1:6" x14ac:dyDescent="0.25">
      <c r="A525" s="8"/>
      <c r="B525" s="8"/>
      <c r="C525" s="8" t="s">
        <v>7</v>
      </c>
      <c r="D525" s="9">
        <v>31752984.395899501</v>
      </c>
      <c r="E525" s="10">
        <v>79168</v>
      </c>
      <c r="F525" s="9">
        <v>401.08357411958747</v>
      </c>
    </row>
    <row r="526" spans="1:6" x14ac:dyDescent="0.25">
      <c r="A526" s="8"/>
      <c r="B526" s="8"/>
      <c r="C526" s="8" t="s">
        <v>1</v>
      </c>
      <c r="D526" s="9">
        <v>213566352.485066</v>
      </c>
      <c r="E526" s="10">
        <v>437619</v>
      </c>
      <c r="F526" s="9">
        <v>488.01892167631206</v>
      </c>
    </row>
    <row r="527" spans="1:6" x14ac:dyDescent="0.25">
      <c r="A527" s="8"/>
      <c r="B527" s="8"/>
      <c r="C527" s="8" t="s">
        <v>2</v>
      </c>
      <c r="D527" s="9">
        <v>241769688.21374899</v>
      </c>
      <c r="E527" s="10">
        <v>407597</v>
      </c>
      <c r="F527" s="9">
        <v>593.15865478339879</v>
      </c>
    </row>
    <row r="528" spans="1:6" x14ac:dyDescent="0.25">
      <c r="A528" s="8"/>
      <c r="B528" s="8"/>
      <c r="C528" s="8" t="s">
        <v>3</v>
      </c>
      <c r="D528" s="9">
        <v>169772828.95359501</v>
      </c>
      <c r="E528" s="10">
        <v>243788</v>
      </c>
      <c r="F528" s="9">
        <v>696.39534740674276</v>
      </c>
    </row>
    <row r="529" spans="1:6" x14ac:dyDescent="0.25">
      <c r="A529" s="8"/>
      <c r="B529" s="8"/>
      <c r="C529" s="8" t="s">
        <v>63</v>
      </c>
      <c r="D529" s="9">
        <v>627870.31939522899</v>
      </c>
      <c r="E529" s="10">
        <v>2594</v>
      </c>
      <c r="F529" s="9">
        <v>242.04715473987238</v>
      </c>
    </row>
    <row r="530" spans="1:6" x14ac:dyDescent="0.25">
      <c r="A530" s="8"/>
      <c r="B530" s="8"/>
      <c r="C530" s="8" t="s">
        <v>53</v>
      </c>
      <c r="D530" s="9">
        <v>341080846.18987697</v>
      </c>
      <c r="E530" s="10">
        <v>370964</v>
      </c>
      <c r="F530" s="9">
        <v>919.44459890953567</v>
      </c>
    </row>
    <row r="531" spans="1:6" x14ac:dyDescent="0.25">
      <c r="A531" s="8"/>
      <c r="B531" s="8" t="s">
        <v>76</v>
      </c>
      <c r="C531" s="8"/>
      <c r="D531" s="9">
        <v>1046194650.3793821</v>
      </c>
      <c r="E531" s="10">
        <v>1680606</v>
      </c>
      <c r="F531" s="9">
        <v>622.51036255932809</v>
      </c>
    </row>
    <row r="532" spans="1:6" x14ac:dyDescent="0.25">
      <c r="A532" s="8"/>
      <c r="B532" s="8">
        <v>2021</v>
      </c>
      <c r="C532" s="8"/>
      <c r="D532" s="9"/>
      <c r="E532" s="10"/>
      <c r="F532" s="9"/>
    </row>
    <row r="533" spans="1:6" x14ac:dyDescent="0.25">
      <c r="A533" s="8"/>
      <c r="B533" s="8"/>
      <c r="C533" s="8" t="s">
        <v>52</v>
      </c>
      <c r="D533" s="9">
        <v>3520948.2908904599</v>
      </c>
      <c r="E533" s="10">
        <v>10709</v>
      </c>
      <c r="F533" s="9">
        <v>328.7840406098104</v>
      </c>
    </row>
    <row r="534" spans="1:6" x14ac:dyDescent="0.25">
      <c r="A534" s="8"/>
      <c r="B534" s="8"/>
      <c r="C534" s="8" t="s">
        <v>54</v>
      </c>
      <c r="D534" s="9">
        <v>3357728.6160242599</v>
      </c>
      <c r="E534" s="10">
        <v>10187</v>
      </c>
      <c r="F534" s="9">
        <v>329.60917012116028</v>
      </c>
    </row>
    <row r="535" spans="1:6" x14ac:dyDescent="0.25">
      <c r="A535" s="8"/>
      <c r="B535" s="8"/>
      <c r="C535" s="8" t="s">
        <v>4</v>
      </c>
      <c r="D535" s="9">
        <v>6638168.8221356198</v>
      </c>
      <c r="E535" s="10">
        <v>19045</v>
      </c>
      <c r="F535" s="9">
        <v>348.55178903311207</v>
      </c>
    </row>
    <row r="536" spans="1:6" x14ac:dyDescent="0.25">
      <c r="A536" s="8"/>
      <c r="B536" s="8"/>
      <c r="C536" s="8" t="s">
        <v>5</v>
      </c>
      <c r="D536" s="9">
        <v>10308223.8278694</v>
      </c>
      <c r="E536" s="10">
        <v>29203</v>
      </c>
      <c r="F536" s="9">
        <v>352.98509837583129</v>
      </c>
    </row>
    <row r="537" spans="1:6" x14ac:dyDescent="0.25">
      <c r="A537" s="8"/>
      <c r="B537" s="8"/>
      <c r="C537" s="8" t="s">
        <v>6</v>
      </c>
      <c r="D537" s="9">
        <v>18430916.5335376</v>
      </c>
      <c r="E537" s="10">
        <v>48332</v>
      </c>
      <c r="F537" s="9">
        <v>381.33982730980716</v>
      </c>
    </row>
    <row r="538" spans="1:6" x14ac:dyDescent="0.25">
      <c r="A538" s="8"/>
      <c r="B538" s="8"/>
      <c r="C538" s="8" t="s">
        <v>7</v>
      </c>
      <c r="D538" s="9">
        <v>27057832.859280501</v>
      </c>
      <c r="E538" s="10">
        <v>65129</v>
      </c>
      <c r="F538" s="9">
        <v>415.44984353023233</v>
      </c>
    </row>
    <row r="539" spans="1:6" x14ac:dyDescent="0.25">
      <c r="A539" s="8"/>
      <c r="B539" s="8"/>
      <c r="C539" s="8" t="s">
        <v>1</v>
      </c>
      <c r="D539" s="9">
        <v>195402209.051653</v>
      </c>
      <c r="E539" s="10">
        <v>386872</v>
      </c>
      <c r="F539" s="9">
        <v>505.08232451987476</v>
      </c>
    </row>
    <row r="540" spans="1:6" x14ac:dyDescent="0.25">
      <c r="A540" s="8"/>
      <c r="B540" s="8"/>
      <c r="C540" s="8" t="s">
        <v>2</v>
      </c>
      <c r="D540" s="9">
        <v>253626347.59501201</v>
      </c>
      <c r="E540" s="10">
        <v>410680</v>
      </c>
      <c r="F540" s="9">
        <v>617.57657444972244</v>
      </c>
    </row>
    <row r="541" spans="1:6" x14ac:dyDescent="0.25">
      <c r="A541" s="8"/>
      <c r="B541" s="8"/>
      <c r="C541" s="8" t="s">
        <v>3</v>
      </c>
      <c r="D541" s="9">
        <v>196727674.93732101</v>
      </c>
      <c r="E541" s="10">
        <v>270418</v>
      </c>
      <c r="F541" s="9">
        <v>727.49474863848195</v>
      </c>
    </row>
    <row r="542" spans="1:6" x14ac:dyDescent="0.25">
      <c r="A542" s="8"/>
      <c r="B542" s="8"/>
      <c r="C542" s="8" t="s">
        <v>63</v>
      </c>
      <c r="D542" s="9">
        <v>2243929.65253413</v>
      </c>
      <c r="E542" s="10">
        <v>8213</v>
      </c>
      <c r="F542" s="9">
        <v>273.21680902643737</v>
      </c>
    </row>
    <row r="543" spans="1:6" x14ac:dyDescent="0.25">
      <c r="A543" s="8"/>
      <c r="B543" s="8"/>
      <c r="C543" s="8" t="s">
        <v>53</v>
      </c>
      <c r="D543" s="9">
        <v>433677711.37519199</v>
      </c>
      <c r="E543" s="10">
        <v>436996</v>
      </c>
      <c r="F543" s="9">
        <v>992.40659268092156</v>
      </c>
    </row>
    <row r="544" spans="1:6" x14ac:dyDescent="0.25">
      <c r="A544" s="8"/>
      <c r="B544" s="8" t="s">
        <v>77</v>
      </c>
      <c r="C544" s="8"/>
      <c r="D544" s="9">
        <v>1150991691.56145</v>
      </c>
      <c r="E544" s="10">
        <v>1695784</v>
      </c>
      <c r="F544" s="9">
        <v>678.73720447972732</v>
      </c>
    </row>
    <row r="545" spans="1:6" x14ac:dyDescent="0.25">
      <c r="A545" s="8" t="s">
        <v>80</v>
      </c>
      <c r="B545" s="8"/>
      <c r="C545" s="8"/>
      <c r="D545" s="9">
        <v>12675469045.574999</v>
      </c>
      <c r="E545" s="10">
        <v>22565920</v>
      </c>
      <c r="F545" s="9">
        <v>561.70849872617646</v>
      </c>
    </row>
    <row r="546" spans="1:6" x14ac:dyDescent="0.25">
      <c r="A546" s="8" t="s">
        <v>14</v>
      </c>
      <c r="B546" s="8"/>
      <c r="C546" s="8"/>
      <c r="D546" s="9"/>
      <c r="E546" s="10"/>
      <c r="F546" s="9"/>
    </row>
    <row r="547" spans="1:6" x14ac:dyDescent="0.25">
      <c r="A547" s="8"/>
      <c r="B547" s="8">
        <v>2008</v>
      </c>
      <c r="C547" s="8"/>
      <c r="D547" s="9"/>
      <c r="E547" s="10"/>
      <c r="F547" s="9"/>
    </row>
    <row r="548" spans="1:6" x14ac:dyDescent="0.25">
      <c r="A548" s="8"/>
      <c r="B548" s="8"/>
      <c r="C548" s="8" t="s">
        <v>19</v>
      </c>
      <c r="D548" s="9">
        <v>76316.62</v>
      </c>
      <c r="E548" s="10">
        <v>335</v>
      </c>
      <c r="F548" s="9">
        <v>227.81080597014923</v>
      </c>
    </row>
    <row r="549" spans="1:6" x14ac:dyDescent="0.25">
      <c r="A549" s="8"/>
      <c r="B549" s="8"/>
      <c r="C549" s="8" t="s">
        <v>52</v>
      </c>
      <c r="D549" s="9">
        <v>499380.3</v>
      </c>
      <c r="E549" s="10">
        <v>1360</v>
      </c>
      <c r="F549" s="9">
        <v>367.1913970588235</v>
      </c>
    </row>
    <row r="550" spans="1:6" x14ac:dyDescent="0.25">
      <c r="A550" s="8"/>
      <c r="B550" s="8"/>
      <c r="C550" s="8" t="s">
        <v>54</v>
      </c>
      <c r="D550" s="9">
        <v>6309466.2300000004</v>
      </c>
      <c r="E550" s="10">
        <v>14118</v>
      </c>
      <c r="F550" s="9">
        <v>446.90935189120273</v>
      </c>
    </row>
    <row r="551" spans="1:6" x14ac:dyDescent="0.25">
      <c r="A551" s="8"/>
      <c r="B551" s="8"/>
      <c r="C551" s="8" t="s">
        <v>4</v>
      </c>
      <c r="D551" s="9">
        <v>39199852.270000003</v>
      </c>
      <c r="E551" s="10">
        <v>80652</v>
      </c>
      <c r="F551" s="9">
        <v>486.03695221445224</v>
      </c>
    </row>
    <row r="552" spans="1:6" x14ac:dyDescent="0.25">
      <c r="A552" s="8"/>
      <c r="B552" s="8"/>
      <c r="C552" s="8" t="s">
        <v>5</v>
      </c>
      <c r="D552" s="9">
        <v>114725270.34</v>
      </c>
      <c r="E552" s="10">
        <v>215182</v>
      </c>
      <c r="F552" s="9">
        <v>533.15458700077147</v>
      </c>
    </row>
    <row r="553" spans="1:6" x14ac:dyDescent="0.25">
      <c r="A553" s="8"/>
      <c r="B553" s="8"/>
      <c r="C553" s="8" t="s">
        <v>6</v>
      </c>
      <c r="D553" s="9">
        <v>223473570.13</v>
      </c>
      <c r="E553" s="10">
        <v>381164</v>
      </c>
      <c r="F553" s="9">
        <v>586.29243614297252</v>
      </c>
    </row>
    <row r="554" spans="1:6" x14ac:dyDescent="0.25">
      <c r="A554" s="8"/>
      <c r="B554" s="8"/>
      <c r="C554" s="8" t="s">
        <v>7</v>
      </c>
      <c r="D554" s="9">
        <v>327934051.52999997</v>
      </c>
      <c r="E554" s="10">
        <v>514486</v>
      </c>
      <c r="F554" s="9">
        <v>637.40131224173251</v>
      </c>
    </row>
    <row r="555" spans="1:6" x14ac:dyDescent="0.25">
      <c r="A555" s="8"/>
      <c r="B555" s="8"/>
      <c r="C555" s="8" t="s">
        <v>1</v>
      </c>
      <c r="D555" s="9">
        <v>1585739559.99</v>
      </c>
      <c r="E555" s="10">
        <v>2120230</v>
      </c>
      <c r="F555" s="9">
        <v>747.9092173915094</v>
      </c>
    </row>
    <row r="556" spans="1:6" x14ac:dyDescent="0.25">
      <c r="A556" s="8"/>
      <c r="B556" s="8"/>
      <c r="C556" s="8" t="s">
        <v>2</v>
      </c>
      <c r="D556" s="9">
        <v>1112268670.78</v>
      </c>
      <c r="E556" s="10">
        <v>1192115</v>
      </c>
      <c r="F556" s="9">
        <v>933.02128635240729</v>
      </c>
    </row>
    <row r="557" spans="1:6" x14ac:dyDescent="0.25">
      <c r="A557" s="8"/>
      <c r="B557" s="8"/>
      <c r="C557" s="8" t="s">
        <v>3</v>
      </c>
      <c r="D557" s="9">
        <v>636547965.63999999</v>
      </c>
      <c r="E557" s="10">
        <v>560473</v>
      </c>
      <c r="F557" s="9">
        <v>1135.7335065917537</v>
      </c>
    </row>
    <row r="558" spans="1:6" x14ac:dyDescent="0.25">
      <c r="A558" s="8"/>
      <c r="B558" s="8"/>
      <c r="C558" s="8" t="s">
        <v>53</v>
      </c>
      <c r="D558" s="9">
        <v>1416378910.77</v>
      </c>
      <c r="E558" s="10">
        <v>706247</v>
      </c>
      <c r="F558" s="9">
        <v>2005.5007819785428</v>
      </c>
    </row>
    <row r="559" spans="1:6" x14ac:dyDescent="0.25">
      <c r="A559" s="8"/>
      <c r="B559" s="8" t="s">
        <v>64</v>
      </c>
      <c r="C559" s="8"/>
      <c r="D559" s="9">
        <v>5463153014.5999994</v>
      </c>
      <c r="E559" s="10">
        <v>5786362</v>
      </c>
      <c r="F559" s="9">
        <v>944.142971801626</v>
      </c>
    </row>
    <row r="560" spans="1:6" x14ac:dyDescent="0.25">
      <c r="A560" s="8"/>
      <c r="B560" s="8">
        <v>2009</v>
      </c>
      <c r="C560" s="8"/>
      <c r="D560" s="9"/>
      <c r="E560" s="10"/>
      <c r="F560" s="9"/>
    </row>
    <row r="561" spans="1:6" x14ac:dyDescent="0.25">
      <c r="A561" s="8"/>
      <c r="B561" s="8"/>
      <c r="C561" s="8" t="s">
        <v>19</v>
      </c>
      <c r="D561" s="9">
        <v>60812.99</v>
      </c>
      <c r="E561" s="10">
        <v>298</v>
      </c>
      <c r="F561" s="9">
        <v>204.07043624161074</v>
      </c>
    </row>
    <row r="562" spans="1:6" x14ac:dyDescent="0.25">
      <c r="A562" s="8"/>
      <c r="B562" s="8"/>
      <c r="C562" s="8" t="s">
        <v>52</v>
      </c>
      <c r="D562" s="9">
        <v>365298.76</v>
      </c>
      <c r="E562" s="10">
        <v>994</v>
      </c>
      <c r="F562" s="9">
        <v>367.5037826961771</v>
      </c>
    </row>
    <row r="563" spans="1:6" x14ac:dyDescent="0.25">
      <c r="A563" s="8"/>
      <c r="B563" s="8"/>
      <c r="C563" s="8" t="s">
        <v>54</v>
      </c>
      <c r="D563" s="9">
        <v>3905835.81</v>
      </c>
      <c r="E563" s="10">
        <v>8715</v>
      </c>
      <c r="F563" s="9">
        <v>448.17393115318418</v>
      </c>
    </row>
    <row r="564" spans="1:6" x14ac:dyDescent="0.25">
      <c r="A564" s="8"/>
      <c r="B564" s="8"/>
      <c r="C564" s="8" t="s">
        <v>4</v>
      </c>
      <c r="D564" s="9">
        <v>26545150.93</v>
      </c>
      <c r="E564" s="10">
        <v>54852</v>
      </c>
      <c r="F564" s="9">
        <v>483.94134999635384</v>
      </c>
    </row>
    <row r="565" spans="1:6" x14ac:dyDescent="0.25">
      <c r="A565" s="8"/>
      <c r="B565" s="8"/>
      <c r="C565" s="8" t="s">
        <v>5</v>
      </c>
      <c r="D565" s="9">
        <v>88843092.510000005</v>
      </c>
      <c r="E565" s="10">
        <v>168327</v>
      </c>
      <c r="F565" s="9">
        <v>527.80060542871911</v>
      </c>
    </row>
    <row r="566" spans="1:6" x14ac:dyDescent="0.25">
      <c r="A566" s="8"/>
      <c r="B566" s="8"/>
      <c r="C566" s="8" t="s">
        <v>6</v>
      </c>
      <c r="D566" s="9">
        <v>184606391.78</v>
      </c>
      <c r="E566" s="10">
        <v>320200</v>
      </c>
      <c r="F566" s="9">
        <v>576.53464016239855</v>
      </c>
    </row>
    <row r="567" spans="1:6" x14ac:dyDescent="0.25">
      <c r="A567" s="8"/>
      <c r="B567" s="8"/>
      <c r="C567" s="8" t="s">
        <v>7</v>
      </c>
      <c r="D567" s="9">
        <v>284669706.13</v>
      </c>
      <c r="E567" s="10">
        <v>455386</v>
      </c>
      <c r="F567" s="9">
        <v>625.11738641504132</v>
      </c>
    </row>
    <row r="568" spans="1:6" x14ac:dyDescent="0.25">
      <c r="A568" s="8"/>
      <c r="B568" s="8"/>
      <c r="C568" s="8" t="s">
        <v>1</v>
      </c>
      <c r="D568" s="9">
        <v>1529324780.0600002</v>
      </c>
      <c r="E568" s="10">
        <v>2086028</v>
      </c>
      <c r="F568" s="9">
        <v>733.12763781694218</v>
      </c>
    </row>
    <row r="569" spans="1:6" x14ac:dyDescent="0.25">
      <c r="A569" s="8"/>
      <c r="B569" s="8"/>
      <c r="C569" s="8" t="s">
        <v>2</v>
      </c>
      <c r="D569" s="9">
        <v>1164904487.7</v>
      </c>
      <c r="E569" s="10">
        <v>1278737</v>
      </c>
      <c r="F569" s="9">
        <v>910.98051256826079</v>
      </c>
    </row>
    <row r="570" spans="1:6" x14ac:dyDescent="0.25">
      <c r="A570" s="8"/>
      <c r="B570" s="8"/>
      <c r="C570" s="8" t="s">
        <v>3</v>
      </c>
      <c r="D570" s="9">
        <v>699857523.6500001</v>
      </c>
      <c r="E570" s="10">
        <v>629191</v>
      </c>
      <c r="F570" s="9">
        <v>1112.313309710406</v>
      </c>
    </row>
    <row r="571" spans="1:6" x14ac:dyDescent="0.25">
      <c r="A571" s="8"/>
      <c r="B571" s="8"/>
      <c r="C571" s="8" t="s">
        <v>53</v>
      </c>
      <c r="D571" s="9">
        <v>1551173132.01</v>
      </c>
      <c r="E571" s="10">
        <v>794306</v>
      </c>
      <c r="F571" s="9">
        <v>1952.8659383285535</v>
      </c>
    </row>
    <row r="572" spans="1:6" x14ac:dyDescent="0.25">
      <c r="A572" s="8"/>
      <c r="B572" s="8" t="s">
        <v>65</v>
      </c>
      <c r="C572" s="8"/>
      <c r="D572" s="9">
        <v>5534256212.3299999</v>
      </c>
      <c r="E572" s="10">
        <v>5797034</v>
      </c>
      <c r="F572" s="9">
        <v>954.67030421591448</v>
      </c>
    </row>
    <row r="573" spans="1:6" x14ac:dyDescent="0.25">
      <c r="A573" s="8"/>
      <c r="B573" s="8">
        <v>2010</v>
      </c>
      <c r="C573" s="8"/>
      <c r="D573" s="9"/>
      <c r="E573" s="10"/>
      <c r="F573" s="9"/>
    </row>
    <row r="574" spans="1:6" x14ac:dyDescent="0.25">
      <c r="A574" s="8"/>
      <c r="B574" s="8"/>
      <c r="C574" s="8" t="s">
        <v>19</v>
      </c>
      <c r="D574" s="9">
        <v>61376.94</v>
      </c>
      <c r="E574" s="10">
        <v>312</v>
      </c>
      <c r="F574" s="9">
        <v>196.72096153846155</v>
      </c>
    </row>
    <row r="575" spans="1:6" x14ac:dyDescent="0.25">
      <c r="A575" s="8"/>
      <c r="B575" s="8"/>
      <c r="C575" s="8" t="s">
        <v>52</v>
      </c>
      <c r="D575" s="9">
        <v>659413.85</v>
      </c>
      <c r="E575" s="10">
        <v>1537</v>
      </c>
      <c r="F575" s="9">
        <v>429.02657774886143</v>
      </c>
    </row>
    <row r="576" spans="1:6" x14ac:dyDescent="0.25">
      <c r="A576" s="8"/>
      <c r="B576" s="8"/>
      <c r="C576" s="8" t="s">
        <v>54</v>
      </c>
      <c r="D576" s="9">
        <v>5075333.9800000004</v>
      </c>
      <c r="E576" s="10">
        <v>10481</v>
      </c>
      <c r="F576" s="9">
        <v>484.24138727220691</v>
      </c>
    </row>
    <row r="577" spans="1:6" x14ac:dyDescent="0.25">
      <c r="A577" s="8"/>
      <c r="B577" s="8"/>
      <c r="C577" s="8" t="s">
        <v>4</v>
      </c>
      <c r="D577" s="9">
        <v>27903240.440000001</v>
      </c>
      <c r="E577" s="10">
        <v>54076</v>
      </c>
      <c r="F577" s="9">
        <v>516.00045195650569</v>
      </c>
    </row>
    <row r="578" spans="1:6" x14ac:dyDescent="0.25">
      <c r="A578" s="8"/>
      <c r="B578" s="8"/>
      <c r="C578" s="8" t="s">
        <v>5</v>
      </c>
      <c r="D578" s="9">
        <v>87519504.040000007</v>
      </c>
      <c r="E578" s="10">
        <v>157936</v>
      </c>
      <c r="F578" s="9">
        <v>554.14537559517782</v>
      </c>
    </row>
    <row r="579" spans="1:6" x14ac:dyDescent="0.25">
      <c r="A579" s="8"/>
      <c r="B579" s="8"/>
      <c r="C579" s="8" t="s">
        <v>6</v>
      </c>
      <c r="D579" s="9">
        <v>180970284.59999999</v>
      </c>
      <c r="E579" s="10">
        <v>300665</v>
      </c>
      <c r="F579" s="9">
        <v>601.90007017777259</v>
      </c>
    </row>
    <row r="580" spans="1:6" x14ac:dyDescent="0.25">
      <c r="A580" s="8"/>
      <c r="B580" s="8"/>
      <c r="C580" s="8" t="s">
        <v>7</v>
      </c>
      <c r="D580" s="9">
        <v>279970615.71999997</v>
      </c>
      <c r="E580" s="10">
        <v>431641</v>
      </c>
      <c r="F580" s="9">
        <v>648.6191435011965</v>
      </c>
    </row>
    <row r="581" spans="1:6" x14ac:dyDescent="0.25">
      <c r="A581" s="8"/>
      <c r="B581" s="8"/>
      <c r="C581" s="8" t="s">
        <v>1</v>
      </c>
      <c r="D581" s="9">
        <v>1546939007.8600001</v>
      </c>
      <c r="E581" s="10">
        <v>2059341</v>
      </c>
      <c r="F581" s="9">
        <v>751.18157112396648</v>
      </c>
    </row>
    <row r="582" spans="1:6" x14ac:dyDescent="0.25">
      <c r="A582" s="8"/>
      <c r="B582" s="8"/>
      <c r="C582" s="8" t="s">
        <v>2</v>
      </c>
      <c r="D582" s="9">
        <v>1222466284.51</v>
      </c>
      <c r="E582" s="10">
        <v>1318732</v>
      </c>
      <c r="F582" s="9">
        <v>927.00130466994051</v>
      </c>
    </row>
    <row r="583" spans="1:6" x14ac:dyDescent="0.25">
      <c r="A583" s="8"/>
      <c r="B583" s="8"/>
      <c r="C583" s="8" t="s">
        <v>3</v>
      </c>
      <c r="D583" s="9">
        <v>750521637.54999995</v>
      </c>
      <c r="E583" s="10">
        <v>663191</v>
      </c>
      <c r="F583" s="9">
        <v>1131.6824829498589</v>
      </c>
    </row>
    <row r="584" spans="1:6" x14ac:dyDescent="0.25">
      <c r="A584" s="8"/>
      <c r="B584" s="8"/>
      <c r="C584" s="8" t="s">
        <v>53</v>
      </c>
      <c r="D584" s="9">
        <v>1649580388.6600001</v>
      </c>
      <c r="E584" s="10">
        <v>818602</v>
      </c>
      <c r="F584" s="9">
        <v>2015.1189328391577</v>
      </c>
    </row>
    <row r="585" spans="1:6" x14ac:dyDescent="0.25">
      <c r="A585" s="8"/>
      <c r="B585" s="8" t="s">
        <v>66</v>
      </c>
      <c r="C585" s="8"/>
      <c r="D585" s="9">
        <v>5751667088.1499996</v>
      </c>
      <c r="E585" s="10">
        <v>5816514</v>
      </c>
      <c r="F585" s="9">
        <v>988.85124116438124</v>
      </c>
    </row>
    <row r="586" spans="1:6" x14ac:dyDescent="0.25">
      <c r="A586" s="8"/>
      <c r="B586" s="8">
        <v>2011</v>
      </c>
      <c r="C586" s="8"/>
      <c r="D586" s="9"/>
      <c r="E586" s="10"/>
      <c r="F586" s="9"/>
    </row>
    <row r="587" spans="1:6" x14ac:dyDescent="0.25">
      <c r="A587" s="8"/>
      <c r="B587" s="8"/>
      <c r="C587" s="8" t="s">
        <v>19</v>
      </c>
      <c r="D587" s="9">
        <v>174929.58999999997</v>
      </c>
      <c r="E587" s="10">
        <v>862</v>
      </c>
      <c r="F587" s="9">
        <v>202.93455916473314</v>
      </c>
    </row>
    <row r="588" spans="1:6" x14ac:dyDescent="0.25">
      <c r="A588" s="8"/>
      <c r="B588" s="8"/>
      <c r="C588" s="8" t="s">
        <v>52</v>
      </c>
      <c r="D588" s="9">
        <v>522740</v>
      </c>
      <c r="E588" s="10">
        <v>1211</v>
      </c>
      <c r="F588" s="9">
        <v>431.65978530140382</v>
      </c>
    </row>
    <row r="589" spans="1:6" x14ac:dyDescent="0.25">
      <c r="A589" s="8"/>
      <c r="B589" s="8"/>
      <c r="C589" s="8" t="s">
        <v>54</v>
      </c>
      <c r="D589" s="9">
        <v>4218194.7699999996</v>
      </c>
      <c r="E589" s="10">
        <v>8666</v>
      </c>
      <c r="F589" s="9">
        <v>486.75222363258706</v>
      </c>
    </row>
    <row r="590" spans="1:6" x14ac:dyDescent="0.25">
      <c r="A590" s="8"/>
      <c r="B590" s="8"/>
      <c r="C590" s="8" t="s">
        <v>4</v>
      </c>
      <c r="D590" s="9">
        <v>23230439.699999999</v>
      </c>
      <c r="E590" s="10">
        <v>44621</v>
      </c>
      <c r="F590" s="9">
        <v>520.616743237489</v>
      </c>
    </row>
    <row r="591" spans="1:6" x14ac:dyDescent="0.25">
      <c r="A591" s="8"/>
      <c r="B591" s="8"/>
      <c r="C591" s="8" t="s">
        <v>5</v>
      </c>
      <c r="D591" s="9">
        <v>75862522.930000007</v>
      </c>
      <c r="E591" s="10">
        <v>135607</v>
      </c>
      <c r="F591" s="9">
        <v>559.42925461075026</v>
      </c>
    </row>
    <row r="592" spans="1:6" x14ac:dyDescent="0.25">
      <c r="A592" s="8"/>
      <c r="B592" s="8"/>
      <c r="C592" s="8" t="s">
        <v>6</v>
      </c>
      <c r="D592" s="9">
        <v>162319849.66</v>
      </c>
      <c r="E592" s="10">
        <v>267143</v>
      </c>
      <c r="F592" s="9">
        <v>607.61408556466006</v>
      </c>
    </row>
    <row r="593" spans="1:6" x14ac:dyDescent="0.25">
      <c r="A593" s="8"/>
      <c r="B593" s="8"/>
      <c r="C593" s="8" t="s">
        <v>7</v>
      </c>
      <c r="D593" s="9">
        <v>257242335.14000002</v>
      </c>
      <c r="E593" s="10">
        <v>392569</v>
      </c>
      <c r="F593" s="9">
        <v>655.27928883839536</v>
      </c>
    </row>
    <row r="594" spans="1:6" x14ac:dyDescent="0.25">
      <c r="A594" s="8"/>
      <c r="B594" s="8"/>
      <c r="C594" s="8" t="s">
        <v>1</v>
      </c>
      <c r="D594" s="9">
        <v>1509427449.25</v>
      </c>
      <c r="E594" s="10">
        <v>1993400</v>
      </c>
      <c r="F594" s="9">
        <v>757.21252596067018</v>
      </c>
    </row>
    <row r="595" spans="1:6" x14ac:dyDescent="0.25">
      <c r="A595" s="8"/>
      <c r="B595" s="8"/>
      <c r="C595" s="8" t="s">
        <v>2</v>
      </c>
      <c r="D595" s="9">
        <v>1263737543.27</v>
      </c>
      <c r="E595" s="10">
        <v>1359461</v>
      </c>
      <c r="F595" s="9">
        <v>929.58719909581816</v>
      </c>
    </row>
    <row r="596" spans="1:6" x14ac:dyDescent="0.25">
      <c r="A596" s="8"/>
      <c r="B596" s="8"/>
      <c r="C596" s="8" t="s">
        <v>3</v>
      </c>
      <c r="D596" s="9">
        <v>791616315.50999999</v>
      </c>
      <c r="E596" s="10">
        <v>698592</v>
      </c>
      <c r="F596" s="9">
        <v>1133.1597205665109</v>
      </c>
    </row>
    <row r="597" spans="1:6" x14ac:dyDescent="0.25">
      <c r="A597" s="8"/>
      <c r="B597" s="8"/>
      <c r="C597" s="8" t="s">
        <v>53</v>
      </c>
      <c r="D597" s="9">
        <v>1726860222.5</v>
      </c>
      <c r="E597" s="10">
        <v>858121</v>
      </c>
      <c r="F597" s="9">
        <v>2012.3738056754235</v>
      </c>
    </row>
    <row r="598" spans="1:6" x14ac:dyDescent="0.25">
      <c r="A598" s="8"/>
      <c r="B598" s="8" t="s">
        <v>67</v>
      </c>
      <c r="C598" s="8"/>
      <c r="D598" s="9">
        <v>5815212542.3199997</v>
      </c>
      <c r="E598" s="10">
        <v>5760253</v>
      </c>
      <c r="F598" s="9">
        <v>1009.541168125775</v>
      </c>
    </row>
    <row r="599" spans="1:6" x14ac:dyDescent="0.25">
      <c r="A599" s="8"/>
      <c r="B599" s="8">
        <v>2012</v>
      </c>
      <c r="C599" s="8"/>
      <c r="D599" s="9"/>
      <c r="E599" s="10"/>
      <c r="F599" s="9"/>
    </row>
    <row r="600" spans="1:6" x14ac:dyDescent="0.25">
      <c r="A600" s="8"/>
      <c r="B600" s="8"/>
      <c r="C600" s="8" t="s">
        <v>19</v>
      </c>
      <c r="D600" s="9">
        <v>37551.760000000002</v>
      </c>
      <c r="E600" s="10">
        <v>211</v>
      </c>
      <c r="F600" s="9">
        <v>177.97042654028436</v>
      </c>
    </row>
    <row r="601" spans="1:6" x14ac:dyDescent="0.25">
      <c r="A601" s="8"/>
      <c r="B601" s="8"/>
      <c r="C601" s="8" t="s">
        <v>52</v>
      </c>
      <c r="D601" s="9">
        <v>232168</v>
      </c>
      <c r="E601" s="10">
        <v>574</v>
      </c>
      <c r="F601" s="9">
        <v>404.47386759581883</v>
      </c>
    </row>
    <row r="602" spans="1:6" x14ac:dyDescent="0.25">
      <c r="A602" s="8"/>
      <c r="B602" s="8"/>
      <c r="C602" s="8" t="s">
        <v>54</v>
      </c>
      <c r="D602" s="9">
        <v>2383868.46</v>
      </c>
      <c r="E602" s="10">
        <v>5076</v>
      </c>
      <c r="F602" s="9">
        <v>469.63523640661936</v>
      </c>
    </row>
    <row r="603" spans="1:6" x14ac:dyDescent="0.25">
      <c r="A603" s="8"/>
      <c r="B603" s="8"/>
      <c r="C603" s="8" t="s">
        <v>4</v>
      </c>
      <c r="D603" s="9">
        <v>16619175.59</v>
      </c>
      <c r="E603" s="10">
        <v>32071</v>
      </c>
      <c r="F603" s="9">
        <v>518.19948208662026</v>
      </c>
    </row>
    <row r="604" spans="1:6" x14ac:dyDescent="0.25">
      <c r="A604" s="8"/>
      <c r="B604" s="8"/>
      <c r="C604" s="8" t="s">
        <v>5</v>
      </c>
      <c r="D604" s="9">
        <v>60861560.43</v>
      </c>
      <c r="E604" s="10">
        <v>107948</v>
      </c>
      <c r="F604" s="9">
        <v>563.8044283358654</v>
      </c>
    </row>
    <row r="605" spans="1:6" x14ac:dyDescent="0.25">
      <c r="A605" s="8"/>
      <c r="B605" s="8"/>
      <c r="C605" s="8" t="s">
        <v>6</v>
      </c>
      <c r="D605" s="9">
        <v>139625777.19999999</v>
      </c>
      <c r="E605" s="10">
        <v>228972</v>
      </c>
      <c r="F605" s="9">
        <v>609.79411107034912</v>
      </c>
    </row>
    <row r="606" spans="1:6" x14ac:dyDescent="0.25">
      <c r="A606" s="8"/>
      <c r="B606" s="8"/>
      <c r="C606" s="8" t="s">
        <v>7</v>
      </c>
      <c r="D606" s="9">
        <v>227202485.52000001</v>
      </c>
      <c r="E606" s="10">
        <v>346355</v>
      </c>
      <c r="F606" s="9">
        <v>655.98153778637527</v>
      </c>
    </row>
    <row r="607" spans="1:6" x14ac:dyDescent="0.25">
      <c r="A607" s="8"/>
      <c r="B607" s="8"/>
      <c r="C607" s="8" t="s">
        <v>1</v>
      </c>
      <c r="D607" s="9">
        <v>1453572806.8199999</v>
      </c>
      <c r="E607" s="10">
        <v>1919420</v>
      </c>
      <c r="F607" s="9">
        <v>757.29793730397716</v>
      </c>
    </row>
    <row r="608" spans="1:6" x14ac:dyDescent="0.25">
      <c r="A608" s="8"/>
      <c r="B608" s="8"/>
      <c r="C608" s="8" t="s">
        <v>2</v>
      </c>
      <c r="D608" s="9">
        <v>1313763816.54</v>
      </c>
      <c r="E608" s="10">
        <v>1425542</v>
      </c>
      <c r="F608" s="9">
        <v>921.58899319697343</v>
      </c>
    </row>
    <row r="609" spans="1:6" x14ac:dyDescent="0.25">
      <c r="A609" s="8"/>
      <c r="B609" s="8"/>
      <c r="C609" s="8" t="s">
        <v>3</v>
      </c>
      <c r="D609" s="9">
        <v>839963569.3599999</v>
      </c>
      <c r="E609" s="10">
        <v>750625</v>
      </c>
      <c r="F609" s="9">
        <v>1119.0189100549542</v>
      </c>
    </row>
    <row r="610" spans="1:6" x14ac:dyDescent="0.25">
      <c r="A610" s="8"/>
      <c r="B610" s="8"/>
      <c r="C610" s="8" t="s">
        <v>53</v>
      </c>
      <c r="D610" s="9">
        <v>1830324372.9400001</v>
      </c>
      <c r="E610" s="10">
        <v>929491</v>
      </c>
      <c r="F610" s="9">
        <v>1969.1684727877946</v>
      </c>
    </row>
    <row r="611" spans="1:6" x14ac:dyDescent="0.25">
      <c r="A611" s="8"/>
      <c r="B611" s="8" t="s">
        <v>68</v>
      </c>
      <c r="C611" s="8"/>
      <c r="D611" s="9">
        <v>5884587152.6199989</v>
      </c>
      <c r="E611" s="10">
        <v>5746285</v>
      </c>
      <c r="F611" s="9">
        <v>1024.0680983661618</v>
      </c>
    </row>
    <row r="612" spans="1:6" x14ac:dyDescent="0.25">
      <c r="A612" s="8"/>
      <c r="B612" s="8">
        <v>2013</v>
      </c>
      <c r="C612" s="8"/>
      <c r="D612" s="9"/>
      <c r="E612" s="10"/>
      <c r="F612" s="9"/>
    </row>
    <row r="613" spans="1:6" x14ac:dyDescent="0.25">
      <c r="A613" s="8"/>
      <c r="B613" s="8"/>
      <c r="C613" s="8" t="s">
        <v>19</v>
      </c>
      <c r="D613" s="9">
        <v>34032.33</v>
      </c>
      <c r="E613" s="10">
        <v>177</v>
      </c>
      <c r="F613" s="9">
        <v>192.27305084745763</v>
      </c>
    </row>
    <row r="614" spans="1:6" x14ac:dyDescent="0.25">
      <c r="A614" s="8"/>
      <c r="B614" s="8"/>
      <c r="C614" s="8" t="s">
        <v>52</v>
      </c>
      <c r="D614" s="9">
        <v>193005.75</v>
      </c>
      <c r="E614" s="10">
        <v>472</v>
      </c>
      <c r="F614" s="9">
        <v>408.91048728813558</v>
      </c>
    </row>
    <row r="615" spans="1:6" x14ac:dyDescent="0.25">
      <c r="A615" s="8"/>
      <c r="B615" s="8"/>
      <c r="C615" s="8" t="s">
        <v>54</v>
      </c>
      <c r="D615" s="9">
        <v>1937200.74</v>
      </c>
      <c r="E615" s="10">
        <v>4246</v>
      </c>
      <c r="F615" s="9">
        <v>456.24134243994348</v>
      </c>
    </row>
    <row r="616" spans="1:6" x14ac:dyDescent="0.25">
      <c r="A616" s="8"/>
      <c r="B616" s="8"/>
      <c r="C616" s="8" t="s">
        <v>4</v>
      </c>
      <c r="D616" s="9">
        <v>13884909.42</v>
      </c>
      <c r="E616" s="10">
        <v>27780</v>
      </c>
      <c r="F616" s="9">
        <v>499.81675377969765</v>
      </c>
    </row>
    <row r="617" spans="1:6" x14ac:dyDescent="0.25">
      <c r="A617" s="8"/>
      <c r="B617" s="8"/>
      <c r="C617" s="8" t="s">
        <v>5</v>
      </c>
      <c r="D617" s="9">
        <v>51368806.959999993</v>
      </c>
      <c r="E617" s="10">
        <v>94484</v>
      </c>
      <c r="F617" s="9">
        <v>543.67731002074413</v>
      </c>
    </row>
    <row r="618" spans="1:6" x14ac:dyDescent="0.25">
      <c r="A618" s="8"/>
      <c r="B618" s="8"/>
      <c r="C618" s="8" t="s">
        <v>6</v>
      </c>
      <c r="D618" s="9">
        <v>120361907.17999999</v>
      </c>
      <c r="E618" s="10">
        <v>205190</v>
      </c>
      <c r="F618" s="9">
        <v>586.58758799161751</v>
      </c>
    </row>
    <row r="619" spans="1:6" x14ac:dyDescent="0.25">
      <c r="A619" s="8"/>
      <c r="B619" s="8"/>
      <c r="C619" s="8" t="s">
        <v>7</v>
      </c>
      <c r="D619" s="9">
        <v>198911426.70000002</v>
      </c>
      <c r="E619" s="10">
        <v>313982</v>
      </c>
      <c r="F619" s="9">
        <v>633.51219719601761</v>
      </c>
    </row>
    <row r="620" spans="1:6" x14ac:dyDescent="0.25">
      <c r="A620" s="8"/>
      <c r="B620" s="8"/>
      <c r="C620" s="8" t="s">
        <v>1</v>
      </c>
      <c r="D620" s="9">
        <v>1356490736.9499998</v>
      </c>
      <c r="E620" s="10">
        <v>1833457</v>
      </c>
      <c r="F620" s="9">
        <v>739.85413181219951</v>
      </c>
    </row>
    <row r="621" spans="1:6" x14ac:dyDescent="0.25">
      <c r="A621" s="8"/>
      <c r="B621" s="8"/>
      <c r="C621" s="8" t="s">
        <v>2</v>
      </c>
      <c r="D621" s="9">
        <v>1312568623.27</v>
      </c>
      <c r="E621" s="10">
        <v>1460837</v>
      </c>
      <c r="F621" s="9">
        <v>898.50450342509123</v>
      </c>
    </row>
    <row r="622" spans="1:6" x14ac:dyDescent="0.25">
      <c r="A622" s="8"/>
      <c r="B622" s="8"/>
      <c r="C622" s="8" t="s">
        <v>3</v>
      </c>
      <c r="D622" s="9">
        <v>859666985.14999998</v>
      </c>
      <c r="E622" s="10">
        <v>789793</v>
      </c>
      <c r="F622" s="9">
        <v>1088.4712641793483</v>
      </c>
    </row>
    <row r="623" spans="1:6" x14ac:dyDescent="0.25">
      <c r="A623" s="8"/>
      <c r="B623" s="8"/>
      <c r="C623" s="8" t="s">
        <v>53</v>
      </c>
      <c r="D623" s="9">
        <v>1906194929.48</v>
      </c>
      <c r="E623" s="10">
        <v>988817</v>
      </c>
      <c r="F623" s="9">
        <v>1927.7529911803701</v>
      </c>
    </row>
    <row r="624" spans="1:6" x14ac:dyDescent="0.25">
      <c r="A624" s="8"/>
      <c r="B624" s="8" t="s">
        <v>69</v>
      </c>
      <c r="C624" s="8"/>
      <c r="D624" s="9">
        <v>5821612563.9300003</v>
      </c>
      <c r="E624" s="10">
        <v>5719235</v>
      </c>
      <c r="F624" s="9">
        <v>1017.9005695569425</v>
      </c>
    </row>
    <row r="625" spans="1:6" x14ac:dyDescent="0.25">
      <c r="A625" s="8"/>
      <c r="B625" s="8">
        <v>2014</v>
      </c>
      <c r="C625" s="8"/>
      <c r="D625" s="9"/>
      <c r="E625" s="10"/>
      <c r="F625" s="9"/>
    </row>
    <row r="626" spans="1:6" x14ac:dyDescent="0.25">
      <c r="A626" s="8"/>
      <c r="B626" s="8"/>
      <c r="C626" s="8" t="s">
        <v>52</v>
      </c>
      <c r="D626" s="9">
        <v>161944.75</v>
      </c>
      <c r="E626" s="10">
        <v>394</v>
      </c>
      <c r="F626" s="9">
        <v>411.02728426395942</v>
      </c>
    </row>
    <row r="627" spans="1:6" x14ac:dyDescent="0.25">
      <c r="A627" s="8"/>
      <c r="B627" s="8"/>
      <c r="C627" s="8" t="s">
        <v>54</v>
      </c>
      <c r="D627" s="9">
        <v>1453343.27</v>
      </c>
      <c r="E627" s="10">
        <v>3104</v>
      </c>
      <c r="F627" s="9">
        <v>468.21625966494844</v>
      </c>
    </row>
    <row r="628" spans="1:6" x14ac:dyDescent="0.25">
      <c r="A628" s="8"/>
      <c r="B628" s="8"/>
      <c r="C628" s="8" t="s">
        <v>4</v>
      </c>
      <c r="D628" s="9">
        <v>10857811.756788149</v>
      </c>
      <c r="E628" s="10">
        <v>21662</v>
      </c>
      <c r="F628" s="9">
        <v>501.23773228640704</v>
      </c>
    </row>
    <row r="629" spans="1:6" x14ac:dyDescent="0.25">
      <c r="A629" s="8"/>
      <c r="B629" s="8"/>
      <c r="C629" s="8" t="s">
        <v>5</v>
      </c>
      <c r="D629" s="9">
        <v>42910809.2201031</v>
      </c>
      <c r="E629" s="10">
        <v>79256</v>
      </c>
      <c r="F629" s="9">
        <v>541.42032426697153</v>
      </c>
    </row>
    <row r="630" spans="1:6" x14ac:dyDescent="0.25">
      <c r="A630" s="8"/>
      <c r="B630" s="8"/>
      <c r="C630" s="8" t="s">
        <v>6</v>
      </c>
      <c r="D630" s="9">
        <v>103856191.44471329</v>
      </c>
      <c r="E630" s="10">
        <v>178383</v>
      </c>
      <c r="F630" s="9">
        <v>582.20901904729317</v>
      </c>
    </row>
    <row r="631" spans="1:6" x14ac:dyDescent="0.25">
      <c r="A631" s="8"/>
      <c r="B631" s="8"/>
      <c r="C631" s="8" t="s">
        <v>7</v>
      </c>
      <c r="D631" s="9">
        <v>178149444.582975</v>
      </c>
      <c r="E631" s="10">
        <v>284519</v>
      </c>
      <c r="F631" s="9">
        <v>626.14252328658188</v>
      </c>
    </row>
    <row r="632" spans="1:6" x14ac:dyDescent="0.25">
      <c r="A632" s="8"/>
      <c r="B632" s="8"/>
      <c r="C632" s="8" t="s">
        <v>1</v>
      </c>
      <c r="D632" s="9">
        <v>1287633847.6833692</v>
      </c>
      <c r="E632" s="10">
        <v>1769681</v>
      </c>
      <c r="F632" s="9">
        <v>727.60788395387033</v>
      </c>
    </row>
    <row r="633" spans="1:6" x14ac:dyDescent="0.25">
      <c r="A633" s="8"/>
      <c r="B633" s="8"/>
      <c r="C633" s="8" t="s">
        <v>2</v>
      </c>
      <c r="D633" s="9">
        <v>1342295276.49229</v>
      </c>
      <c r="E633" s="10">
        <v>1522421</v>
      </c>
      <c r="F633" s="9">
        <v>881.68468281263199</v>
      </c>
    </row>
    <row r="634" spans="1:6" x14ac:dyDescent="0.25">
      <c r="A634" s="8"/>
      <c r="B634" s="8"/>
      <c r="C634" s="8" t="s">
        <v>3</v>
      </c>
      <c r="D634" s="9">
        <v>908910498.37455809</v>
      </c>
      <c r="E634" s="10">
        <v>852233</v>
      </c>
      <c r="F634" s="9">
        <v>1066.5046980984755</v>
      </c>
    </row>
    <row r="635" spans="1:6" x14ac:dyDescent="0.25">
      <c r="A635" s="8"/>
      <c r="B635" s="8"/>
      <c r="C635" s="8" t="s">
        <v>63</v>
      </c>
      <c r="D635" s="9">
        <v>19471</v>
      </c>
      <c r="E635" s="10">
        <v>70</v>
      </c>
      <c r="F635" s="9">
        <v>278.15714285714284</v>
      </c>
    </row>
    <row r="636" spans="1:6" x14ac:dyDescent="0.25">
      <c r="A636" s="8"/>
      <c r="B636" s="8"/>
      <c r="C636" s="8" t="s">
        <v>53</v>
      </c>
      <c r="D636" s="9">
        <v>2067169934.0952001</v>
      </c>
      <c r="E636" s="10">
        <v>1084982</v>
      </c>
      <c r="F636" s="9">
        <v>1905.2573536659595</v>
      </c>
    </row>
    <row r="637" spans="1:6" x14ac:dyDescent="0.25">
      <c r="A637" s="8"/>
      <c r="B637" s="8" t="s">
        <v>70</v>
      </c>
      <c r="C637" s="8"/>
      <c r="D637" s="9">
        <v>5943418572.6699963</v>
      </c>
      <c r="E637" s="10">
        <v>5796705</v>
      </c>
      <c r="F637" s="9">
        <v>1025.3098221610376</v>
      </c>
    </row>
    <row r="638" spans="1:6" x14ac:dyDescent="0.25">
      <c r="A638" s="8"/>
      <c r="B638" s="8">
        <v>2015</v>
      </c>
      <c r="C638" s="8"/>
      <c r="D638" s="9"/>
      <c r="E638" s="10"/>
      <c r="F638" s="9"/>
    </row>
    <row r="639" spans="1:6" x14ac:dyDescent="0.25">
      <c r="A639" s="8"/>
      <c r="B639" s="8"/>
      <c r="C639" s="8" t="s">
        <v>52</v>
      </c>
      <c r="D639" s="9">
        <v>148148.15</v>
      </c>
      <c r="E639" s="10">
        <v>404</v>
      </c>
      <c r="F639" s="9">
        <v>366.70334158415841</v>
      </c>
    </row>
    <row r="640" spans="1:6" x14ac:dyDescent="0.25">
      <c r="A640" s="8"/>
      <c r="B640" s="8"/>
      <c r="C640" s="8" t="s">
        <v>54</v>
      </c>
      <c r="D640" s="9">
        <v>1059557.3500000001</v>
      </c>
      <c r="E640" s="10">
        <v>2274</v>
      </c>
      <c r="F640" s="9">
        <v>465.94430518909417</v>
      </c>
    </row>
    <row r="641" spans="1:6" x14ac:dyDescent="0.25">
      <c r="A641" s="8"/>
      <c r="B641" s="8"/>
      <c r="C641" s="8" t="s">
        <v>4</v>
      </c>
      <c r="D641" s="9">
        <v>7985623.0363735408</v>
      </c>
      <c r="E641" s="10">
        <v>15974</v>
      </c>
      <c r="F641" s="9">
        <v>499.91379969785532</v>
      </c>
    </row>
    <row r="642" spans="1:6" x14ac:dyDescent="0.25">
      <c r="A642" s="8"/>
      <c r="B642" s="8"/>
      <c r="C642" s="8" t="s">
        <v>5</v>
      </c>
      <c r="D642" s="9">
        <v>34504166.034062505</v>
      </c>
      <c r="E642" s="10">
        <v>63954</v>
      </c>
      <c r="F642" s="9">
        <v>539.51537095510059</v>
      </c>
    </row>
    <row r="643" spans="1:6" x14ac:dyDescent="0.25">
      <c r="A643" s="8"/>
      <c r="B643" s="8"/>
      <c r="C643" s="8" t="s">
        <v>6</v>
      </c>
      <c r="D643" s="9">
        <v>87818987.204028189</v>
      </c>
      <c r="E643" s="10">
        <v>151188</v>
      </c>
      <c r="F643" s="9">
        <v>580.8595073949532</v>
      </c>
    </row>
    <row r="644" spans="1:6" x14ac:dyDescent="0.25">
      <c r="A644" s="8"/>
      <c r="B644" s="8"/>
      <c r="C644" s="8" t="s">
        <v>7</v>
      </c>
      <c r="D644" s="9">
        <v>155663294.92726901</v>
      </c>
      <c r="E644" s="10">
        <v>249415</v>
      </c>
      <c r="F644" s="9">
        <v>624.1136055460538</v>
      </c>
    </row>
    <row r="645" spans="1:6" x14ac:dyDescent="0.25">
      <c r="A645" s="8"/>
      <c r="B645" s="8"/>
      <c r="C645" s="8" t="s">
        <v>1</v>
      </c>
      <c r="D645" s="9">
        <v>1231777750.167896</v>
      </c>
      <c r="E645" s="10">
        <v>1694195</v>
      </c>
      <c r="F645" s="9">
        <v>727.0578358263931</v>
      </c>
    </row>
    <row r="646" spans="1:6" x14ac:dyDescent="0.25">
      <c r="A646" s="8"/>
      <c r="B646" s="8"/>
      <c r="C646" s="8" t="s">
        <v>2</v>
      </c>
      <c r="D646" s="9">
        <v>1370707007.8975999</v>
      </c>
      <c r="E646" s="10">
        <v>1563970</v>
      </c>
      <c r="F646" s="9">
        <v>876.42794164696249</v>
      </c>
    </row>
    <row r="647" spans="1:6" x14ac:dyDescent="0.25">
      <c r="A647" s="8"/>
      <c r="B647" s="8"/>
      <c r="C647" s="8" t="s">
        <v>3</v>
      </c>
      <c r="D647" s="9">
        <v>962278820.97687793</v>
      </c>
      <c r="E647" s="10">
        <v>913124</v>
      </c>
      <c r="F647" s="9">
        <v>1053.8314850741826</v>
      </c>
    </row>
    <row r="648" spans="1:6" x14ac:dyDescent="0.25">
      <c r="A648" s="8"/>
      <c r="B648" s="8"/>
      <c r="C648" s="8" t="s">
        <v>63</v>
      </c>
      <c r="D648" s="9">
        <v>17670</v>
      </c>
      <c r="E648" s="10">
        <v>62</v>
      </c>
      <c r="F648" s="9">
        <v>285</v>
      </c>
    </row>
    <row r="649" spans="1:6" x14ac:dyDescent="0.25">
      <c r="A649" s="8"/>
      <c r="B649" s="8"/>
      <c r="C649" s="8" t="s">
        <v>53</v>
      </c>
      <c r="D649" s="9">
        <v>2241414003.3058901</v>
      </c>
      <c r="E649" s="10">
        <v>1196859</v>
      </c>
      <c r="F649" s="9">
        <v>1872.7469178122822</v>
      </c>
    </row>
    <row r="650" spans="1:6" x14ac:dyDescent="0.25">
      <c r="A650" s="8"/>
      <c r="B650" s="8" t="s">
        <v>71</v>
      </c>
      <c r="C650" s="8"/>
      <c r="D650" s="9">
        <v>6093375029.0499973</v>
      </c>
      <c r="E650" s="10">
        <v>5851419</v>
      </c>
      <c r="F650" s="9">
        <v>1041.3499749462474</v>
      </c>
    </row>
    <row r="651" spans="1:6" x14ac:dyDescent="0.25">
      <c r="A651" s="8"/>
      <c r="B651" s="8">
        <v>2016</v>
      </c>
      <c r="C651" s="8"/>
      <c r="D651" s="9"/>
      <c r="E651" s="10"/>
      <c r="F651" s="9"/>
    </row>
    <row r="652" spans="1:6" x14ac:dyDescent="0.25">
      <c r="A652" s="8"/>
      <c r="B652" s="8"/>
      <c r="C652" s="8" t="s">
        <v>52</v>
      </c>
      <c r="D652" s="9">
        <v>148550.03</v>
      </c>
      <c r="E652" s="10">
        <v>369</v>
      </c>
      <c r="F652" s="9">
        <v>402.57460704607047</v>
      </c>
    </row>
    <row r="653" spans="1:6" x14ac:dyDescent="0.25">
      <c r="A653" s="8"/>
      <c r="B653" s="8"/>
      <c r="C653" s="8" t="s">
        <v>54</v>
      </c>
      <c r="D653" s="9">
        <v>909407.8</v>
      </c>
      <c r="E653" s="10">
        <v>1963</v>
      </c>
      <c r="F653" s="9">
        <v>463.27447784004079</v>
      </c>
    </row>
    <row r="654" spans="1:6" x14ac:dyDescent="0.25">
      <c r="A654" s="8"/>
      <c r="B654" s="8"/>
      <c r="C654" s="8" t="s">
        <v>4</v>
      </c>
      <c r="D654" s="9">
        <v>6917556.3799999999</v>
      </c>
      <c r="E654" s="10">
        <v>13750</v>
      </c>
      <c r="F654" s="9">
        <v>503.09500945454545</v>
      </c>
    </row>
    <row r="655" spans="1:6" x14ac:dyDescent="0.25">
      <c r="A655" s="8"/>
      <c r="B655" s="8"/>
      <c r="C655" s="8" t="s">
        <v>5</v>
      </c>
      <c r="D655" s="9">
        <v>30199723.550000001</v>
      </c>
      <c r="E655" s="10">
        <v>55661</v>
      </c>
      <c r="F655" s="9">
        <v>542.56523508381099</v>
      </c>
    </row>
    <row r="656" spans="1:6" x14ac:dyDescent="0.25">
      <c r="A656" s="8"/>
      <c r="B656" s="8"/>
      <c r="C656" s="8" t="s">
        <v>6</v>
      </c>
      <c r="D656" s="9">
        <v>79245119.189999998</v>
      </c>
      <c r="E656" s="10">
        <v>135840</v>
      </c>
      <c r="F656" s="9">
        <v>583.37101877208477</v>
      </c>
    </row>
    <row r="657" spans="1:6" x14ac:dyDescent="0.25">
      <c r="A657" s="8"/>
      <c r="B657" s="8"/>
      <c r="C657" s="8" t="s">
        <v>7</v>
      </c>
      <c r="D657" s="9">
        <v>144874355.37</v>
      </c>
      <c r="E657" s="10">
        <v>231515</v>
      </c>
      <c r="F657" s="9">
        <v>625.76660419411269</v>
      </c>
    </row>
    <row r="658" spans="1:6" x14ac:dyDescent="0.25">
      <c r="A658" s="8"/>
      <c r="B658" s="8"/>
      <c r="C658" s="8" t="s">
        <v>1</v>
      </c>
      <c r="D658" s="9">
        <v>1194014961.9300001</v>
      </c>
      <c r="E658" s="10">
        <v>1642257</v>
      </c>
      <c r="F658" s="9">
        <v>727.05731315500566</v>
      </c>
    </row>
    <row r="659" spans="1:6" x14ac:dyDescent="0.25">
      <c r="A659" s="8"/>
      <c r="B659" s="8"/>
      <c r="C659" s="8" t="s">
        <v>2</v>
      </c>
      <c r="D659" s="9">
        <v>1393760649.01</v>
      </c>
      <c r="E659" s="10">
        <v>1587960</v>
      </c>
      <c r="F659" s="9">
        <v>877.70513678556131</v>
      </c>
    </row>
    <row r="660" spans="1:6" x14ac:dyDescent="0.25">
      <c r="A660" s="8"/>
      <c r="B660" s="8"/>
      <c r="C660" s="8" t="s">
        <v>3</v>
      </c>
      <c r="D660" s="9">
        <v>1011129523.1</v>
      </c>
      <c r="E660" s="10">
        <v>958185</v>
      </c>
      <c r="F660" s="9">
        <v>1055.2550114017649</v>
      </c>
    </row>
    <row r="661" spans="1:6" x14ac:dyDescent="0.25">
      <c r="A661" s="8"/>
      <c r="B661" s="8"/>
      <c r="C661" s="8" t="s">
        <v>63</v>
      </c>
      <c r="D661" s="9">
        <v>36991.480000000003</v>
      </c>
      <c r="E661" s="10">
        <v>72</v>
      </c>
      <c r="F661" s="9">
        <v>513.77055555555557</v>
      </c>
    </row>
    <row r="662" spans="1:6" x14ac:dyDescent="0.25">
      <c r="A662" s="8"/>
      <c r="B662" s="8"/>
      <c r="C662" s="8" t="s">
        <v>53</v>
      </c>
      <c r="D662" s="9">
        <v>2372856230.3200002</v>
      </c>
      <c r="E662" s="10">
        <v>1279295</v>
      </c>
      <c r="F662" s="9">
        <v>1854.8155275522847</v>
      </c>
    </row>
    <row r="663" spans="1:6" x14ac:dyDescent="0.25">
      <c r="A663" s="8"/>
      <c r="B663" s="8" t="s">
        <v>72</v>
      </c>
      <c r="C663" s="8"/>
      <c r="D663" s="9">
        <v>6234093068.1599998</v>
      </c>
      <c r="E663" s="10">
        <v>5906867</v>
      </c>
      <c r="F663" s="9">
        <v>1055.3975683149797</v>
      </c>
    </row>
    <row r="664" spans="1:6" x14ac:dyDescent="0.25">
      <c r="A664" s="8"/>
      <c r="B664" s="8">
        <v>2017</v>
      </c>
      <c r="C664" s="8"/>
      <c r="D664" s="9"/>
      <c r="E664" s="10"/>
      <c r="F664" s="9"/>
    </row>
    <row r="665" spans="1:6" x14ac:dyDescent="0.25">
      <c r="A665" s="8"/>
      <c r="B665" s="8"/>
      <c r="C665" s="8" t="s">
        <v>52</v>
      </c>
      <c r="D665" s="9">
        <v>154578.14000000001</v>
      </c>
      <c r="E665" s="10">
        <v>448</v>
      </c>
      <c r="F665" s="9">
        <v>345.04049107142862</v>
      </c>
    </row>
    <row r="666" spans="1:6" x14ac:dyDescent="0.25">
      <c r="A666" s="8"/>
      <c r="B666" s="8"/>
      <c r="C666" s="8" t="s">
        <v>54</v>
      </c>
      <c r="D666" s="9">
        <v>698386.24</v>
      </c>
      <c r="E666" s="10">
        <v>1575</v>
      </c>
      <c r="F666" s="9">
        <v>443.41983492063491</v>
      </c>
    </row>
    <row r="667" spans="1:6" x14ac:dyDescent="0.25">
      <c r="A667" s="8"/>
      <c r="B667" s="8"/>
      <c r="C667" s="8" t="s">
        <v>4</v>
      </c>
      <c r="D667" s="9">
        <v>5603136.5599999996</v>
      </c>
      <c r="E667" s="10">
        <v>11320</v>
      </c>
      <c r="F667" s="9">
        <v>494.97672791519432</v>
      </c>
    </row>
    <row r="668" spans="1:6" x14ac:dyDescent="0.25">
      <c r="A668" s="8"/>
      <c r="B668" s="8"/>
      <c r="C668" s="8" t="s">
        <v>5</v>
      </c>
      <c r="D668" s="9">
        <v>25441721.84</v>
      </c>
      <c r="E668" s="10">
        <v>47431</v>
      </c>
      <c r="F668" s="9">
        <v>536.39438004680483</v>
      </c>
    </row>
    <row r="669" spans="1:6" x14ac:dyDescent="0.25">
      <c r="A669" s="8"/>
      <c r="B669" s="8"/>
      <c r="C669" s="8" t="s">
        <v>6</v>
      </c>
      <c r="D669" s="9">
        <v>69305558.489999995</v>
      </c>
      <c r="E669" s="10">
        <v>119396</v>
      </c>
      <c r="F669" s="9">
        <v>580.46800973231927</v>
      </c>
    </row>
    <row r="670" spans="1:6" x14ac:dyDescent="0.25">
      <c r="A670" s="8"/>
      <c r="B670" s="8"/>
      <c r="C670" s="8" t="s">
        <v>7</v>
      </c>
      <c r="D670" s="9">
        <v>130771611.72</v>
      </c>
      <c r="E670" s="10">
        <v>210548</v>
      </c>
      <c r="F670" s="9">
        <v>621.10118224822838</v>
      </c>
    </row>
    <row r="671" spans="1:6" x14ac:dyDescent="0.25">
      <c r="A671" s="8"/>
      <c r="B671" s="8"/>
      <c r="C671" s="8" t="s">
        <v>1</v>
      </c>
      <c r="D671" s="9">
        <v>1144383096.3699999</v>
      </c>
      <c r="E671" s="10">
        <v>1575274</v>
      </c>
      <c r="F671" s="9">
        <v>726.46606010763833</v>
      </c>
    </row>
    <row r="672" spans="1:6" x14ac:dyDescent="0.25">
      <c r="A672" s="8"/>
      <c r="B672" s="8"/>
      <c r="C672" s="8" t="s">
        <v>2</v>
      </c>
      <c r="D672" s="9">
        <v>1417708060.3399999</v>
      </c>
      <c r="E672" s="10">
        <v>1615423</v>
      </c>
      <c r="F672" s="9">
        <v>877.60794562167303</v>
      </c>
    </row>
    <row r="673" spans="1:6" x14ac:dyDescent="0.25">
      <c r="A673" s="8"/>
      <c r="B673" s="8"/>
      <c r="C673" s="8" t="s">
        <v>3</v>
      </c>
      <c r="D673" s="9">
        <v>1063165703.23</v>
      </c>
      <c r="E673" s="10">
        <v>1008814</v>
      </c>
      <c r="F673" s="9">
        <v>1053.8768328254762</v>
      </c>
    </row>
    <row r="674" spans="1:6" x14ac:dyDescent="0.25">
      <c r="A674" s="8"/>
      <c r="B674" s="8"/>
      <c r="C674" s="8" t="s">
        <v>63</v>
      </c>
      <c r="D674" s="9">
        <v>-4399.74</v>
      </c>
      <c r="E674" s="10">
        <v>44</v>
      </c>
      <c r="F674" s="9">
        <v>-99.9940909090909</v>
      </c>
    </row>
    <row r="675" spans="1:6" x14ac:dyDescent="0.25">
      <c r="A675" s="8"/>
      <c r="B675" s="8"/>
      <c r="C675" s="8" t="s">
        <v>53</v>
      </c>
      <c r="D675" s="9">
        <v>2564364438.9099998</v>
      </c>
      <c r="E675" s="10">
        <v>1389314</v>
      </c>
      <c r="F675" s="9">
        <v>1845.7774404562251</v>
      </c>
    </row>
    <row r="676" spans="1:6" x14ac:dyDescent="0.25">
      <c r="A676" s="8"/>
      <c r="B676" s="8" t="s">
        <v>73</v>
      </c>
      <c r="C676" s="8"/>
      <c r="D676" s="9">
        <v>6421591892.1000004</v>
      </c>
      <c r="E676" s="10">
        <v>5979587</v>
      </c>
      <c r="F676" s="9">
        <v>1073.9189666610755</v>
      </c>
    </row>
    <row r="677" spans="1:6" x14ac:dyDescent="0.25">
      <c r="A677" s="8"/>
      <c r="B677" s="8">
        <v>2018</v>
      </c>
      <c r="C677" s="8"/>
      <c r="D677" s="9"/>
      <c r="E677" s="10"/>
      <c r="F677" s="9"/>
    </row>
    <row r="678" spans="1:6" x14ac:dyDescent="0.25">
      <c r="A678" s="8"/>
      <c r="B678" s="8"/>
      <c r="C678" s="8" t="s">
        <v>52</v>
      </c>
      <c r="D678" s="9">
        <v>399184.06988975499</v>
      </c>
      <c r="E678" s="10">
        <v>1206</v>
      </c>
      <c r="F678" s="9">
        <v>330.99839957691125</v>
      </c>
    </row>
    <row r="679" spans="1:6" x14ac:dyDescent="0.25">
      <c r="A679" s="8"/>
      <c r="B679" s="8"/>
      <c r="C679" s="8" t="s">
        <v>54</v>
      </c>
      <c r="D679" s="9">
        <v>648733.74</v>
      </c>
      <c r="E679" s="10">
        <v>1359</v>
      </c>
      <c r="F679" s="9">
        <v>477.36110375275939</v>
      </c>
    </row>
    <row r="680" spans="1:6" x14ac:dyDescent="0.25">
      <c r="A680" s="8"/>
      <c r="B680" s="8"/>
      <c r="C680" s="8" t="s">
        <v>4</v>
      </c>
      <c r="D680" s="9">
        <v>4055420.0654748501</v>
      </c>
      <c r="E680" s="10">
        <v>7825</v>
      </c>
      <c r="F680" s="9">
        <v>518.26454510860708</v>
      </c>
    </row>
    <row r="681" spans="1:6" x14ac:dyDescent="0.25">
      <c r="A681" s="8"/>
      <c r="B681" s="8"/>
      <c r="C681" s="8" t="s">
        <v>5</v>
      </c>
      <c r="D681" s="9">
        <v>18707997.16</v>
      </c>
      <c r="E681" s="10">
        <v>33880</v>
      </c>
      <c r="F681" s="9">
        <v>552.18409563164107</v>
      </c>
    </row>
    <row r="682" spans="1:6" x14ac:dyDescent="0.25">
      <c r="A682" s="8"/>
      <c r="B682" s="8"/>
      <c r="C682" s="8" t="s">
        <v>6</v>
      </c>
      <c r="D682" s="9">
        <v>54839070.502405092</v>
      </c>
      <c r="E682" s="10">
        <v>91858</v>
      </c>
      <c r="F682" s="9">
        <v>596.99830719594479</v>
      </c>
    </row>
    <row r="683" spans="1:6" x14ac:dyDescent="0.25">
      <c r="A683" s="8"/>
      <c r="B683" s="8"/>
      <c r="C683" s="8" t="s">
        <v>7</v>
      </c>
      <c r="D683" s="9">
        <v>109662117.3092545</v>
      </c>
      <c r="E683" s="10">
        <v>171746</v>
      </c>
      <c r="F683" s="9">
        <v>638.51337037983126</v>
      </c>
    </row>
    <row r="684" spans="1:6" x14ac:dyDescent="0.25">
      <c r="A684" s="8"/>
      <c r="B684" s="8"/>
      <c r="C684" s="8" t="s">
        <v>1</v>
      </c>
      <c r="D684" s="9">
        <v>1065358970.2879629</v>
      </c>
      <c r="E684" s="10">
        <v>1420171</v>
      </c>
      <c r="F684" s="9">
        <v>750.16245951224391</v>
      </c>
    </row>
    <row r="685" spans="1:6" x14ac:dyDescent="0.25">
      <c r="A685" s="8"/>
      <c r="B685" s="8"/>
      <c r="C685" s="8" t="s">
        <v>2</v>
      </c>
      <c r="D685" s="9">
        <v>1457183063.3143101</v>
      </c>
      <c r="E685" s="10">
        <v>1611108</v>
      </c>
      <c r="F685" s="9">
        <v>904.46019963547451</v>
      </c>
    </row>
    <row r="686" spans="1:6" x14ac:dyDescent="0.25">
      <c r="A686" s="8"/>
      <c r="B686" s="8"/>
      <c r="C686" s="8" t="s">
        <v>3</v>
      </c>
      <c r="D686" s="9">
        <v>1157476362.7534621</v>
      </c>
      <c r="E686" s="10">
        <v>1066934</v>
      </c>
      <c r="F686" s="9">
        <v>1084.8621964933745</v>
      </c>
    </row>
    <row r="687" spans="1:6" x14ac:dyDescent="0.25">
      <c r="A687" s="8"/>
      <c r="B687" s="8"/>
      <c r="C687" s="8" t="s">
        <v>63</v>
      </c>
      <c r="D687" s="9">
        <v>120947.75</v>
      </c>
      <c r="E687" s="10">
        <v>152</v>
      </c>
      <c r="F687" s="9">
        <v>795.7088815789474</v>
      </c>
    </row>
    <row r="688" spans="1:6" x14ac:dyDescent="0.25">
      <c r="A688" s="8"/>
      <c r="B688" s="8"/>
      <c r="C688" s="8" t="s">
        <v>53</v>
      </c>
      <c r="D688" s="9">
        <v>2948734245.482358</v>
      </c>
      <c r="E688" s="10">
        <v>1559187</v>
      </c>
      <c r="F688" s="9">
        <v>1891.1998660086044</v>
      </c>
    </row>
    <row r="689" spans="1:6" x14ac:dyDescent="0.25">
      <c r="A689" s="8"/>
      <c r="B689" s="8" t="s">
        <v>74</v>
      </c>
      <c r="C689" s="8"/>
      <c r="D689" s="9">
        <v>6817186112.4351168</v>
      </c>
      <c r="E689" s="10">
        <v>5965426</v>
      </c>
      <c r="F689" s="9">
        <v>1142.7827807159317</v>
      </c>
    </row>
    <row r="690" spans="1:6" x14ac:dyDescent="0.25">
      <c r="A690" s="8"/>
      <c r="B690" s="8">
        <v>2019</v>
      </c>
      <c r="C690" s="8"/>
      <c r="D690" s="9"/>
      <c r="E690" s="10"/>
      <c r="F690" s="9"/>
    </row>
    <row r="691" spans="1:6" x14ac:dyDescent="0.25">
      <c r="A691" s="8"/>
      <c r="B691" s="8"/>
      <c r="C691" s="8" t="s">
        <v>52</v>
      </c>
      <c r="D691" s="9">
        <v>935903.36</v>
      </c>
      <c r="E691" s="10">
        <v>2350</v>
      </c>
      <c r="F691" s="9">
        <v>398.2567489361702</v>
      </c>
    </row>
    <row r="692" spans="1:6" x14ac:dyDescent="0.25">
      <c r="A692" s="8"/>
      <c r="B692" s="8"/>
      <c r="C692" s="8" t="s">
        <v>54</v>
      </c>
      <c r="D692" s="9">
        <v>619124.73</v>
      </c>
      <c r="E692" s="10">
        <v>1199</v>
      </c>
      <c r="F692" s="9">
        <v>516.3675813177648</v>
      </c>
    </row>
    <row r="693" spans="1:6" x14ac:dyDescent="0.25">
      <c r="A693" s="8"/>
      <c r="B693" s="8"/>
      <c r="C693" s="8" t="s">
        <v>4</v>
      </c>
      <c r="D693" s="9">
        <v>2993611.6500000004</v>
      </c>
      <c r="E693" s="10">
        <v>5526</v>
      </c>
      <c r="F693" s="9">
        <v>541.7321118349621</v>
      </c>
    </row>
    <row r="694" spans="1:6" x14ac:dyDescent="0.25">
      <c r="A694" s="8"/>
      <c r="B694" s="8"/>
      <c r="C694" s="8" t="s">
        <v>5</v>
      </c>
      <c r="D694" s="9">
        <v>13404405.10685811</v>
      </c>
      <c r="E694" s="10">
        <v>23012</v>
      </c>
      <c r="F694" s="9">
        <v>582.49631091856907</v>
      </c>
    </row>
    <row r="695" spans="1:6" x14ac:dyDescent="0.25">
      <c r="A695" s="8"/>
      <c r="B695" s="8"/>
      <c r="C695" s="8" t="s">
        <v>6</v>
      </c>
      <c r="D695" s="9">
        <v>43227810.870977499</v>
      </c>
      <c r="E695" s="10">
        <v>68750</v>
      </c>
      <c r="F695" s="9">
        <v>628.76815812330904</v>
      </c>
    </row>
    <row r="696" spans="1:6" x14ac:dyDescent="0.25">
      <c r="A696" s="8"/>
      <c r="B696" s="8"/>
      <c r="C696" s="8" t="s">
        <v>7</v>
      </c>
      <c r="D696" s="9">
        <v>91027251.185524195</v>
      </c>
      <c r="E696" s="10">
        <v>135334</v>
      </c>
      <c r="F696" s="9">
        <v>672.61184318444884</v>
      </c>
    </row>
    <row r="697" spans="1:6" x14ac:dyDescent="0.25">
      <c r="A697" s="8"/>
      <c r="B697" s="8"/>
      <c r="C697" s="8" t="s">
        <v>1</v>
      </c>
      <c r="D697" s="9">
        <v>990103137.99460697</v>
      </c>
      <c r="E697" s="10">
        <v>1250386</v>
      </c>
      <c r="F697" s="9">
        <v>791.83799082411906</v>
      </c>
    </row>
    <row r="698" spans="1:6" x14ac:dyDescent="0.25">
      <c r="A698" s="8"/>
      <c r="B698" s="8"/>
      <c r="C698" s="8" t="s">
        <v>2</v>
      </c>
      <c r="D698" s="9">
        <v>1511116073.060601</v>
      </c>
      <c r="E698" s="10">
        <v>1587441</v>
      </c>
      <c r="F698" s="9">
        <v>951.9195189368304</v>
      </c>
    </row>
    <row r="699" spans="1:6" x14ac:dyDescent="0.25">
      <c r="A699" s="8"/>
      <c r="B699" s="8"/>
      <c r="C699" s="8" t="s">
        <v>3</v>
      </c>
      <c r="D699" s="9">
        <v>1280438215.2974408</v>
      </c>
      <c r="E699" s="10">
        <v>1126298</v>
      </c>
      <c r="F699" s="9">
        <v>1136.855623731411</v>
      </c>
    </row>
    <row r="700" spans="1:6" x14ac:dyDescent="0.25">
      <c r="A700" s="8"/>
      <c r="B700" s="8"/>
      <c r="C700" s="8" t="s">
        <v>63</v>
      </c>
      <c r="D700" s="9">
        <v>168560.16</v>
      </c>
      <c r="E700" s="10">
        <v>561</v>
      </c>
      <c r="F700" s="9">
        <v>300.46374331550805</v>
      </c>
    </row>
    <row r="701" spans="1:6" x14ac:dyDescent="0.25">
      <c r="A701" s="8"/>
      <c r="B701" s="8"/>
      <c r="C701" s="8" t="s">
        <v>53</v>
      </c>
      <c r="D701" s="9">
        <v>3519890027.7638707</v>
      </c>
      <c r="E701" s="10">
        <v>1773624</v>
      </c>
      <c r="F701" s="9">
        <v>1984.5751003391197</v>
      </c>
    </row>
    <row r="702" spans="1:6" x14ac:dyDescent="0.25">
      <c r="A702" s="8"/>
      <c r="B702" s="8" t="s">
        <v>75</v>
      </c>
      <c r="C702" s="8"/>
      <c r="D702" s="9">
        <v>7453924121.1798782</v>
      </c>
      <c r="E702" s="10">
        <v>5974481</v>
      </c>
      <c r="F702" s="9">
        <v>1247.6270526561018</v>
      </c>
    </row>
    <row r="703" spans="1:6" x14ac:dyDescent="0.25">
      <c r="A703" s="8"/>
      <c r="B703" s="8">
        <v>2020</v>
      </c>
      <c r="C703" s="8"/>
      <c r="D703" s="9"/>
      <c r="E703" s="10"/>
      <c r="F703" s="9"/>
    </row>
    <row r="704" spans="1:6" x14ac:dyDescent="0.25">
      <c r="A704" s="8"/>
      <c r="B704" s="8"/>
      <c r="C704" s="8" t="s">
        <v>52</v>
      </c>
      <c r="D704" s="9">
        <v>603030.04548872192</v>
      </c>
      <c r="E704" s="10">
        <v>1300</v>
      </c>
      <c r="F704" s="9">
        <v>463.86926576055532</v>
      </c>
    </row>
    <row r="705" spans="1:6" x14ac:dyDescent="0.25">
      <c r="A705" s="8"/>
      <c r="B705" s="8"/>
      <c r="C705" s="8" t="s">
        <v>54</v>
      </c>
      <c r="D705" s="9">
        <v>450662.929122134</v>
      </c>
      <c r="E705" s="10">
        <v>809</v>
      </c>
      <c r="F705" s="9">
        <v>557.06171708545617</v>
      </c>
    </row>
    <row r="706" spans="1:6" x14ac:dyDescent="0.25">
      <c r="A706" s="8"/>
      <c r="B706" s="8"/>
      <c r="C706" s="8" t="s">
        <v>4</v>
      </c>
      <c r="D706" s="9">
        <v>2176972.3298260099</v>
      </c>
      <c r="E706" s="10">
        <v>3918</v>
      </c>
      <c r="F706" s="9">
        <v>555.63357065492846</v>
      </c>
    </row>
    <row r="707" spans="1:6" x14ac:dyDescent="0.25">
      <c r="A707" s="8"/>
      <c r="B707" s="8"/>
      <c r="C707" s="8" t="s">
        <v>5</v>
      </c>
      <c r="D707" s="9">
        <v>9470611.4265419003</v>
      </c>
      <c r="E707" s="10">
        <v>15898</v>
      </c>
      <c r="F707" s="9">
        <v>595.71087096124677</v>
      </c>
    </row>
    <row r="708" spans="1:6" x14ac:dyDescent="0.25">
      <c r="A708" s="8"/>
      <c r="B708" s="8"/>
      <c r="C708" s="8" t="s">
        <v>6</v>
      </c>
      <c r="D708" s="9">
        <v>33090262.8996328</v>
      </c>
      <c r="E708" s="10">
        <v>51749</v>
      </c>
      <c r="F708" s="9">
        <v>639.4377263257802</v>
      </c>
    </row>
    <row r="709" spans="1:6" x14ac:dyDescent="0.25">
      <c r="A709" s="8"/>
      <c r="B709" s="8"/>
      <c r="C709" s="8" t="s">
        <v>7</v>
      </c>
      <c r="D709" s="9">
        <v>73476503.813007608</v>
      </c>
      <c r="E709" s="10">
        <v>107791</v>
      </c>
      <c r="F709" s="9">
        <v>681.65713104997269</v>
      </c>
    </row>
    <row r="710" spans="1:6" x14ac:dyDescent="0.25">
      <c r="A710" s="8"/>
      <c r="B710" s="8"/>
      <c r="C710" s="8" t="s">
        <v>1</v>
      </c>
      <c r="D710" s="9">
        <v>913532691.01138985</v>
      </c>
      <c r="E710" s="10">
        <v>1132970</v>
      </c>
      <c r="F710" s="9">
        <v>806.31675243950838</v>
      </c>
    </row>
    <row r="711" spans="1:6" x14ac:dyDescent="0.25">
      <c r="A711" s="8"/>
      <c r="B711" s="8"/>
      <c r="C711" s="8" t="s">
        <v>2</v>
      </c>
      <c r="D711" s="9">
        <v>1543401107.79144</v>
      </c>
      <c r="E711" s="10">
        <v>1591085</v>
      </c>
      <c r="F711" s="9">
        <v>970.03058151603466</v>
      </c>
    </row>
    <row r="712" spans="1:6" x14ac:dyDescent="0.25">
      <c r="A712" s="8"/>
      <c r="B712" s="8"/>
      <c r="C712" s="8" t="s">
        <v>3</v>
      </c>
      <c r="D712" s="9">
        <v>1399129792.4804008</v>
      </c>
      <c r="E712" s="10">
        <v>1211389</v>
      </c>
      <c r="F712" s="9">
        <v>1154.9797732028283</v>
      </c>
    </row>
    <row r="713" spans="1:6" x14ac:dyDescent="0.25">
      <c r="A713" s="8"/>
      <c r="B713" s="8"/>
      <c r="C713" s="8" t="s">
        <v>63</v>
      </c>
      <c r="D713" s="9">
        <v>150549.47</v>
      </c>
      <c r="E713" s="10">
        <v>303</v>
      </c>
      <c r="F713" s="9">
        <v>496.86293729372937</v>
      </c>
    </row>
    <row r="714" spans="1:6" x14ac:dyDescent="0.25">
      <c r="A714" s="8"/>
      <c r="B714" s="8"/>
      <c r="C714" s="8" t="s">
        <v>53</v>
      </c>
      <c r="D714" s="9">
        <v>4126176310.7367902</v>
      </c>
      <c r="E714" s="10">
        <v>2057800</v>
      </c>
      <c r="F714" s="9">
        <v>2005.1396203405532</v>
      </c>
    </row>
    <row r="715" spans="1:6" x14ac:dyDescent="0.25">
      <c r="A715" s="8"/>
      <c r="B715" s="8" t="s">
        <v>76</v>
      </c>
      <c r="C715" s="8"/>
      <c r="D715" s="9">
        <v>8101658494.9336395</v>
      </c>
      <c r="E715" s="10">
        <v>6175012</v>
      </c>
      <c r="F715" s="9">
        <v>1312.0069232146657</v>
      </c>
    </row>
    <row r="716" spans="1:6" x14ac:dyDescent="0.25">
      <c r="A716" s="8"/>
      <c r="B716" s="8">
        <v>2021</v>
      </c>
      <c r="C716" s="8"/>
      <c r="D716" s="9"/>
      <c r="E716" s="10"/>
      <c r="F716" s="9"/>
    </row>
    <row r="717" spans="1:6" x14ac:dyDescent="0.25">
      <c r="A717" s="8"/>
      <c r="B717" s="8"/>
      <c r="C717" s="8" t="s">
        <v>52</v>
      </c>
      <c r="D717" s="9">
        <v>515948.202774473</v>
      </c>
      <c r="E717" s="10">
        <v>1053</v>
      </c>
      <c r="F717" s="9">
        <v>489.97929988079107</v>
      </c>
    </row>
    <row r="718" spans="1:6" x14ac:dyDescent="0.25">
      <c r="A718" s="8"/>
      <c r="B718" s="8"/>
      <c r="C718" s="8" t="s">
        <v>54</v>
      </c>
      <c r="D718" s="9">
        <v>316301.65000000002</v>
      </c>
      <c r="E718" s="10">
        <v>549</v>
      </c>
      <c r="F718" s="9">
        <v>576.1414389799636</v>
      </c>
    </row>
    <row r="719" spans="1:6" x14ac:dyDescent="0.25">
      <c r="A719" s="8"/>
      <c r="B719" s="8"/>
      <c r="C719" s="8" t="s">
        <v>4</v>
      </c>
      <c r="D719" s="9">
        <v>1378847.02</v>
      </c>
      <c r="E719" s="10">
        <v>2197</v>
      </c>
      <c r="F719" s="9">
        <v>627.60446973145201</v>
      </c>
    </row>
    <row r="720" spans="1:6" x14ac:dyDescent="0.25">
      <c r="A720" s="8"/>
      <c r="B720" s="8"/>
      <c r="C720" s="8" t="s">
        <v>5</v>
      </c>
      <c r="D720" s="9">
        <v>5576899.1735601788</v>
      </c>
      <c r="E720" s="10">
        <v>8609</v>
      </c>
      <c r="F720" s="9">
        <v>647.79871919621075</v>
      </c>
    </row>
    <row r="721" spans="1:6" x14ac:dyDescent="0.25">
      <c r="A721" s="8"/>
      <c r="B721" s="8"/>
      <c r="C721" s="8" t="s">
        <v>6</v>
      </c>
      <c r="D721" s="9">
        <v>20619635.931088898</v>
      </c>
      <c r="E721" s="10">
        <v>29596</v>
      </c>
      <c r="F721" s="9">
        <v>696.70347111396472</v>
      </c>
    </row>
    <row r="722" spans="1:6" x14ac:dyDescent="0.25">
      <c r="A722" s="8"/>
      <c r="B722" s="8"/>
      <c r="C722" s="8" t="s">
        <v>7</v>
      </c>
      <c r="D722" s="9">
        <v>51314710.796326101</v>
      </c>
      <c r="E722" s="10">
        <v>69599</v>
      </c>
      <c r="F722" s="9">
        <v>737.29092079377722</v>
      </c>
    </row>
    <row r="723" spans="1:6" x14ac:dyDescent="0.25">
      <c r="A723" s="8"/>
      <c r="B723" s="8"/>
      <c r="C723" s="8" t="s">
        <v>1</v>
      </c>
      <c r="D723" s="9">
        <v>787933369.43188906</v>
      </c>
      <c r="E723" s="10">
        <v>908919</v>
      </c>
      <c r="F723" s="9">
        <v>866.89063539423103</v>
      </c>
    </row>
    <row r="724" spans="1:6" x14ac:dyDescent="0.25">
      <c r="A724" s="8"/>
      <c r="B724" s="8"/>
      <c r="C724" s="8" t="s">
        <v>2</v>
      </c>
      <c r="D724" s="9">
        <v>1566063653.4676602</v>
      </c>
      <c r="E724" s="10">
        <v>1518758</v>
      </c>
      <c r="F724" s="9">
        <v>1031.1475913000361</v>
      </c>
    </row>
    <row r="725" spans="1:6" x14ac:dyDescent="0.25">
      <c r="A725" s="8"/>
      <c r="B725" s="8"/>
      <c r="C725" s="8" t="s">
        <v>3</v>
      </c>
      <c r="D725" s="9">
        <v>1559222094.482991</v>
      </c>
      <c r="E725" s="10">
        <v>1274790</v>
      </c>
      <c r="F725" s="9">
        <v>1223.120744972106</v>
      </c>
    </row>
    <row r="726" spans="1:6" x14ac:dyDescent="0.25">
      <c r="A726" s="8"/>
      <c r="B726" s="8"/>
      <c r="C726" s="8" t="s">
        <v>63</v>
      </c>
      <c r="D726" s="9">
        <v>177891.23</v>
      </c>
      <c r="E726" s="10">
        <v>262</v>
      </c>
      <c r="F726" s="9">
        <v>678.9741603053435</v>
      </c>
    </row>
    <row r="727" spans="1:6" x14ac:dyDescent="0.25">
      <c r="A727" s="8"/>
      <c r="B727" s="8"/>
      <c r="C727" s="8" t="s">
        <v>53</v>
      </c>
      <c r="D727" s="9">
        <v>5093632926.8947496</v>
      </c>
      <c r="E727" s="10">
        <v>2416005</v>
      </c>
      <c r="F727" s="9">
        <v>2108.2874111993765</v>
      </c>
    </row>
    <row r="728" spans="1:6" x14ac:dyDescent="0.25">
      <c r="A728" s="8"/>
      <c r="B728" s="8" t="s">
        <v>77</v>
      </c>
      <c r="C728" s="8"/>
      <c r="D728" s="9">
        <v>9086752278.2810402</v>
      </c>
      <c r="E728" s="10">
        <v>6230337</v>
      </c>
      <c r="F728" s="9">
        <v>1458.4688241231638</v>
      </c>
    </row>
    <row r="729" spans="1:6" x14ac:dyDescent="0.25">
      <c r="A729" s="8" t="s">
        <v>81</v>
      </c>
      <c r="B729" s="8"/>
      <c r="C729" s="8"/>
      <c r="D729" s="9">
        <v>90422488142.759674</v>
      </c>
      <c r="E729" s="10">
        <v>82505517</v>
      </c>
      <c r="F729" s="9">
        <v>1095.9568696813296</v>
      </c>
    </row>
    <row r="730" spans="1:6" x14ac:dyDescent="0.25">
      <c r="A730" s="8" t="s">
        <v>17</v>
      </c>
      <c r="B730" s="8"/>
      <c r="C730" s="8"/>
      <c r="D730" s="9"/>
      <c r="E730" s="10"/>
      <c r="F730" s="9"/>
    </row>
    <row r="731" spans="1:6" x14ac:dyDescent="0.25">
      <c r="A731" s="8"/>
      <c r="B731" s="8">
        <v>2008</v>
      </c>
      <c r="C731" s="8"/>
      <c r="D731" s="9"/>
      <c r="E731" s="10"/>
      <c r="F731" s="9"/>
    </row>
    <row r="732" spans="1:6" x14ac:dyDescent="0.25">
      <c r="A732" s="8"/>
      <c r="B732" s="8"/>
      <c r="C732" s="8" t="s">
        <v>19</v>
      </c>
      <c r="D732" s="9">
        <v>27537300.140000001</v>
      </c>
      <c r="E732" s="10">
        <v>87518</v>
      </c>
      <c r="F732" s="9">
        <v>314.64727416074408</v>
      </c>
    </row>
    <row r="733" spans="1:6" x14ac:dyDescent="0.25">
      <c r="A733" s="8"/>
      <c r="B733" s="8"/>
      <c r="C733" s="8" t="s">
        <v>52</v>
      </c>
      <c r="D733" s="9">
        <v>32070913.390000001</v>
      </c>
      <c r="E733" s="10">
        <v>73453</v>
      </c>
      <c r="F733" s="9">
        <v>436.61815569139452</v>
      </c>
    </row>
    <row r="734" spans="1:6" x14ac:dyDescent="0.25">
      <c r="A734" s="8"/>
      <c r="B734" s="8"/>
      <c r="C734" s="8" t="s">
        <v>54</v>
      </c>
      <c r="D734" s="9">
        <v>37060439.509999998</v>
      </c>
      <c r="E734" s="10">
        <v>71187</v>
      </c>
      <c r="F734" s="9">
        <v>520.60684549145208</v>
      </c>
    </row>
    <row r="735" spans="1:6" x14ac:dyDescent="0.25">
      <c r="A735" s="8"/>
      <c r="B735" s="8"/>
      <c r="C735" s="8" t="s">
        <v>4</v>
      </c>
      <c r="D735" s="9">
        <v>25009866.57</v>
      </c>
      <c r="E735" s="10">
        <v>40299</v>
      </c>
      <c r="F735" s="9">
        <v>620.60762227350551</v>
      </c>
    </row>
    <row r="736" spans="1:6" x14ac:dyDescent="0.25">
      <c r="A736" s="8"/>
      <c r="B736" s="8"/>
      <c r="C736" s="8" t="s">
        <v>5</v>
      </c>
      <c r="D736" s="9">
        <v>12396422.76</v>
      </c>
      <c r="E736" s="10">
        <v>16866</v>
      </c>
      <c r="F736" s="9">
        <v>734.99482746353613</v>
      </c>
    </row>
    <row r="737" spans="1:6" x14ac:dyDescent="0.25">
      <c r="A737" s="8"/>
      <c r="B737" s="8"/>
      <c r="C737" s="8" t="s">
        <v>6</v>
      </c>
      <c r="D737" s="9">
        <v>8132807.75</v>
      </c>
      <c r="E737" s="10">
        <v>9646</v>
      </c>
      <c r="F737" s="9">
        <v>843.12748807795981</v>
      </c>
    </row>
    <row r="738" spans="1:6" x14ac:dyDescent="0.25">
      <c r="A738" s="8"/>
      <c r="B738" s="8"/>
      <c r="C738" s="8" t="s">
        <v>7</v>
      </c>
      <c r="D738" s="9">
        <v>3490957.65</v>
      </c>
      <c r="E738" s="10">
        <v>3639</v>
      </c>
      <c r="F738" s="9">
        <v>959.31784830997526</v>
      </c>
    </row>
    <row r="739" spans="1:6" x14ac:dyDescent="0.25">
      <c r="A739" s="8"/>
      <c r="B739" s="8"/>
      <c r="C739" s="8" t="s">
        <v>1</v>
      </c>
      <c r="D739" s="9">
        <v>4408325.2699999996</v>
      </c>
      <c r="E739" s="10">
        <v>3825</v>
      </c>
      <c r="F739" s="9">
        <v>1152.5033385620914</v>
      </c>
    </row>
    <row r="740" spans="1:6" x14ac:dyDescent="0.25">
      <c r="A740" s="8"/>
      <c r="B740" s="8"/>
      <c r="C740" s="8" t="s">
        <v>2</v>
      </c>
      <c r="D740" s="9">
        <v>445351</v>
      </c>
      <c r="E740" s="10">
        <v>259</v>
      </c>
      <c r="F740" s="9">
        <v>1719.5019305019305</v>
      </c>
    </row>
    <row r="741" spans="1:6" x14ac:dyDescent="0.25">
      <c r="A741" s="8"/>
      <c r="B741" s="8"/>
      <c r="C741" s="8" t="s">
        <v>3</v>
      </c>
      <c r="D741" s="9">
        <v>79477</v>
      </c>
      <c r="E741" s="10">
        <v>32</v>
      </c>
      <c r="F741" s="9">
        <v>2483.65625</v>
      </c>
    </row>
    <row r="742" spans="1:6" x14ac:dyDescent="0.25">
      <c r="A742" s="8"/>
      <c r="B742" s="8"/>
      <c r="C742" s="8" t="s">
        <v>53</v>
      </c>
      <c r="D742" s="9">
        <v>79873</v>
      </c>
      <c r="E742" s="10">
        <v>18</v>
      </c>
      <c r="F742" s="9">
        <v>4437.3888888888887</v>
      </c>
    </row>
    <row r="743" spans="1:6" x14ac:dyDescent="0.25">
      <c r="A743" s="8"/>
      <c r="B743" s="8" t="s">
        <v>64</v>
      </c>
      <c r="C743" s="8"/>
      <c r="D743" s="9">
        <v>150711734.04000002</v>
      </c>
      <c r="E743" s="10">
        <v>306742</v>
      </c>
      <c r="F743" s="9">
        <v>491.33061021966353</v>
      </c>
    </row>
    <row r="744" spans="1:6" x14ac:dyDescent="0.25">
      <c r="A744" s="8"/>
      <c r="B744" s="8">
        <v>2009</v>
      </c>
      <c r="C744" s="8"/>
      <c r="D744" s="9"/>
      <c r="E744" s="10"/>
      <c r="F744" s="9"/>
    </row>
    <row r="745" spans="1:6" x14ac:dyDescent="0.25">
      <c r="A745" s="8"/>
      <c r="B745" s="8"/>
      <c r="C745" s="8" t="s">
        <v>19</v>
      </c>
      <c r="D745" s="9">
        <v>25465082.329999998</v>
      </c>
      <c r="E745" s="10">
        <v>81432</v>
      </c>
      <c r="F745" s="9">
        <v>312.71591425975043</v>
      </c>
    </row>
    <row r="746" spans="1:6" x14ac:dyDescent="0.25">
      <c r="A746" s="8"/>
      <c r="B746" s="8"/>
      <c r="C746" s="8" t="s">
        <v>52</v>
      </c>
      <c r="D746" s="9">
        <v>29342562.219999999</v>
      </c>
      <c r="E746" s="10">
        <v>66816</v>
      </c>
      <c r="F746" s="9">
        <v>439.15472671216475</v>
      </c>
    </row>
    <row r="747" spans="1:6" x14ac:dyDescent="0.25">
      <c r="A747" s="8"/>
      <c r="B747" s="8"/>
      <c r="C747" s="8" t="s">
        <v>54</v>
      </c>
      <c r="D747" s="9">
        <v>35463281.270000003</v>
      </c>
      <c r="E747" s="10">
        <v>67135</v>
      </c>
      <c r="F747" s="9">
        <v>528.23834467863264</v>
      </c>
    </row>
    <row r="748" spans="1:6" x14ac:dyDescent="0.25">
      <c r="A748" s="8"/>
      <c r="B748" s="8"/>
      <c r="C748" s="8" t="s">
        <v>4</v>
      </c>
      <c r="D748" s="9">
        <v>26056294.469999999</v>
      </c>
      <c r="E748" s="10">
        <v>41271</v>
      </c>
      <c r="F748" s="9">
        <v>631.3463320491386</v>
      </c>
    </row>
    <row r="749" spans="1:6" x14ac:dyDescent="0.25">
      <c r="A749" s="8"/>
      <c r="B749" s="8"/>
      <c r="C749" s="8" t="s">
        <v>5</v>
      </c>
      <c r="D749" s="9">
        <v>13425368.82</v>
      </c>
      <c r="E749" s="10">
        <v>18054</v>
      </c>
      <c r="F749" s="9">
        <v>743.62295446992357</v>
      </c>
    </row>
    <row r="750" spans="1:6" x14ac:dyDescent="0.25">
      <c r="A750" s="8"/>
      <c r="B750" s="8"/>
      <c r="C750" s="8" t="s">
        <v>6</v>
      </c>
      <c r="D750" s="9">
        <v>8559732.5500000007</v>
      </c>
      <c r="E750" s="10">
        <v>9971</v>
      </c>
      <c r="F750" s="9">
        <v>858.46279711162379</v>
      </c>
    </row>
    <row r="751" spans="1:6" x14ac:dyDescent="0.25">
      <c r="A751" s="8"/>
      <c r="B751" s="8"/>
      <c r="C751" s="8" t="s">
        <v>7</v>
      </c>
      <c r="D751" s="9">
        <v>3822441.59</v>
      </c>
      <c r="E751" s="10">
        <v>3924</v>
      </c>
      <c r="F751" s="9">
        <v>974.11865188583079</v>
      </c>
    </row>
    <row r="752" spans="1:6" x14ac:dyDescent="0.25">
      <c r="A752" s="8"/>
      <c r="B752" s="8"/>
      <c r="C752" s="8" t="s">
        <v>1</v>
      </c>
      <c r="D752" s="9">
        <v>4793877.4400000004</v>
      </c>
      <c r="E752" s="10">
        <v>4058</v>
      </c>
      <c r="F752" s="9">
        <v>1181.3399310004929</v>
      </c>
    </row>
    <row r="753" spans="1:6" x14ac:dyDescent="0.25">
      <c r="A753" s="8"/>
      <c r="B753" s="8"/>
      <c r="C753" s="8" t="s">
        <v>2</v>
      </c>
      <c r="D753" s="9">
        <v>493689</v>
      </c>
      <c r="E753" s="10">
        <v>289</v>
      </c>
      <c r="F753" s="9">
        <v>1708.2664359861592</v>
      </c>
    </row>
    <row r="754" spans="1:6" x14ac:dyDescent="0.25">
      <c r="A754" s="8"/>
      <c r="B754" s="8"/>
      <c r="C754" s="8" t="s">
        <v>3</v>
      </c>
      <c r="D754" s="9">
        <v>109331</v>
      </c>
      <c r="E754" s="10">
        <v>41</v>
      </c>
      <c r="F754" s="9">
        <v>2666.6097560975609</v>
      </c>
    </row>
    <row r="755" spans="1:6" x14ac:dyDescent="0.25">
      <c r="A755" s="8"/>
      <c r="B755" s="8"/>
      <c r="C755" s="8" t="s">
        <v>53</v>
      </c>
      <c r="D755" s="9">
        <v>81795</v>
      </c>
      <c r="E755" s="10">
        <v>16</v>
      </c>
      <c r="F755" s="9">
        <v>5112.1875</v>
      </c>
    </row>
    <row r="756" spans="1:6" x14ac:dyDescent="0.25">
      <c r="A756" s="8"/>
      <c r="B756" s="8" t="s">
        <v>65</v>
      </c>
      <c r="C756" s="8"/>
      <c r="D756" s="9">
        <v>147613455.69</v>
      </c>
      <c r="E756" s="10">
        <v>293007</v>
      </c>
      <c r="F756" s="9">
        <v>503.78815417379104</v>
      </c>
    </row>
    <row r="757" spans="1:6" x14ac:dyDescent="0.25">
      <c r="A757" s="8"/>
      <c r="B757" s="8">
        <v>2010</v>
      </c>
      <c r="C757" s="8"/>
      <c r="D757" s="9"/>
      <c r="E757" s="10"/>
      <c r="F757" s="9"/>
    </row>
    <row r="758" spans="1:6" x14ac:dyDescent="0.25">
      <c r="A758" s="8"/>
      <c r="B758" s="8"/>
      <c r="C758" s="8" t="s">
        <v>19</v>
      </c>
      <c r="D758" s="9">
        <v>24350861.609999999</v>
      </c>
      <c r="E758" s="10">
        <v>77848</v>
      </c>
      <c r="F758" s="9">
        <v>312.80009261638065</v>
      </c>
    </row>
    <row r="759" spans="1:6" x14ac:dyDescent="0.25">
      <c r="A759" s="8"/>
      <c r="B759" s="8"/>
      <c r="C759" s="8" t="s">
        <v>52</v>
      </c>
      <c r="D759" s="9">
        <v>28477269.809999999</v>
      </c>
      <c r="E759" s="10">
        <v>65592</v>
      </c>
      <c r="F759" s="9">
        <v>434.15766877058178</v>
      </c>
    </row>
    <row r="760" spans="1:6" x14ac:dyDescent="0.25">
      <c r="A760" s="8"/>
      <c r="B760" s="8"/>
      <c r="C760" s="8" t="s">
        <v>54</v>
      </c>
      <c r="D760" s="9">
        <v>35998053.579999998</v>
      </c>
      <c r="E760" s="10">
        <v>67155</v>
      </c>
      <c r="F760" s="9">
        <v>536.04427935373383</v>
      </c>
    </row>
    <row r="761" spans="1:6" x14ac:dyDescent="0.25">
      <c r="A761" s="8"/>
      <c r="B761" s="8"/>
      <c r="C761" s="8" t="s">
        <v>4</v>
      </c>
      <c r="D761" s="9">
        <v>28365562.649999999</v>
      </c>
      <c r="E761" s="10">
        <v>44393</v>
      </c>
      <c r="F761" s="9">
        <v>638.96476133624662</v>
      </c>
    </row>
    <row r="762" spans="1:6" x14ac:dyDescent="0.25">
      <c r="A762" s="8"/>
      <c r="B762" s="8"/>
      <c r="C762" s="8" t="s">
        <v>5</v>
      </c>
      <c r="D762" s="9">
        <v>14539631.720000001</v>
      </c>
      <c r="E762" s="10">
        <v>19394</v>
      </c>
      <c r="F762" s="9">
        <v>749.69741775806949</v>
      </c>
    </row>
    <row r="763" spans="1:6" x14ac:dyDescent="0.25">
      <c r="A763" s="8"/>
      <c r="B763" s="8"/>
      <c r="C763" s="8" t="s">
        <v>6</v>
      </c>
      <c r="D763" s="9">
        <v>9166962.3499999996</v>
      </c>
      <c r="E763" s="10">
        <v>10682</v>
      </c>
      <c r="F763" s="9">
        <v>858.16910222804711</v>
      </c>
    </row>
    <row r="764" spans="1:6" x14ac:dyDescent="0.25">
      <c r="A764" s="8"/>
      <c r="B764" s="8"/>
      <c r="C764" s="8" t="s">
        <v>7</v>
      </c>
      <c r="D764" s="9">
        <v>4177584.91</v>
      </c>
      <c r="E764" s="10">
        <v>4271</v>
      </c>
      <c r="F764" s="9">
        <v>978.12805197845944</v>
      </c>
    </row>
    <row r="765" spans="1:6" x14ac:dyDescent="0.25">
      <c r="A765" s="8"/>
      <c r="B765" s="8"/>
      <c r="C765" s="8" t="s">
        <v>1</v>
      </c>
      <c r="D765" s="9">
        <v>5022875.25</v>
      </c>
      <c r="E765" s="10">
        <v>4267</v>
      </c>
      <c r="F765" s="9">
        <v>1177.1444223107569</v>
      </c>
    </row>
    <row r="766" spans="1:6" x14ac:dyDescent="0.25">
      <c r="A766" s="8"/>
      <c r="B766" s="8"/>
      <c r="C766" s="8" t="s">
        <v>2</v>
      </c>
      <c r="D766" s="9">
        <v>515337</v>
      </c>
      <c r="E766" s="10">
        <v>307</v>
      </c>
      <c r="F766" s="9">
        <v>1678.6221498371335</v>
      </c>
    </row>
    <row r="767" spans="1:6" x14ac:dyDescent="0.25">
      <c r="A767" s="8"/>
      <c r="B767" s="8"/>
      <c r="C767" s="8" t="s">
        <v>3</v>
      </c>
      <c r="D767" s="9">
        <v>126960</v>
      </c>
      <c r="E767" s="10">
        <v>49</v>
      </c>
      <c r="F767" s="9">
        <v>2591.0204081632655</v>
      </c>
    </row>
    <row r="768" spans="1:6" x14ac:dyDescent="0.25">
      <c r="A768" s="8"/>
      <c r="B768" s="8"/>
      <c r="C768" s="8" t="s">
        <v>53</v>
      </c>
      <c r="D768" s="9">
        <v>85775</v>
      </c>
      <c r="E768" s="10">
        <v>18</v>
      </c>
      <c r="F768" s="9">
        <v>4765.2777777777774</v>
      </c>
    </row>
    <row r="769" spans="1:6" x14ac:dyDescent="0.25">
      <c r="A769" s="8"/>
      <c r="B769" s="8" t="s">
        <v>66</v>
      </c>
      <c r="C769" s="8"/>
      <c r="D769" s="9">
        <v>150826873.88</v>
      </c>
      <c r="E769" s="10">
        <v>293976</v>
      </c>
      <c r="F769" s="9">
        <v>513.05846014640645</v>
      </c>
    </row>
    <row r="770" spans="1:6" x14ac:dyDescent="0.25">
      <c r="A770" s="8"/>
      <c r="B770" s="8">
        <v>2011</v>
      </c>
      <c r="C770" s="8"/>
      <c r="D770" s="9"/>
      <c r="E770" s="10"/>
      <c r="F770" s="9"/>
    </row>
    <row r="771" spans="1:6" x14ac:dyDescent="0.25">
      <c r="A771" s="8"/>
      <c r="B771" s="8"/>
      <c r="C771" s="8" t="s">
        <v>19</v>
      </c>
      <c r="D771" s="9">
        <v>24332873.690000001</v>
      </c>
      <c r="E771" s="10">
        <v>74118</v>
      </c>
      <c r="F771" s="9">
        <v>328.29911344072968</v>
      </c>
    </row>
    <row r="772" spans="1:6" x14ac:dyDescent="0.25">
      <c r="A772" s="8"/>
      <c r="B772" s="8"/>
      <c r="C772" s="8" t="s">
        <v>52</v>
      </c>
      <c r="D772" s="9">
        <v>28929316.84</v>
      </c>
      <c r="E772" s="10">
        <v>63996</v>
      </c>
      <c r="F772" s="9">
        <v>452.04882867679231</v>
      </c>
    </row>
    <row r="773" spans="1:6" x14ac:dyDescent="0.25">
      <c r="A773" s="8"/>
      <c r="B773" s="8"/>
      <c r="C773" s="8" t="s">
        <v>54</v>
      </c>
      <c r="D773" s="9">
        <v>36302414.210000001</v>
      </c>
      <c r="E773" s="10">
        <v>65020</v>
      </c>
      <c r="F773" s="9">
        <v>558.32688726545678</v>
      </c>
    </row>
    <row r="774" spans="1:6" x14ac:dyDescent="0.25">
      <c r="A774" s="8"/>
      <c r="B774" s="8"/>
      <c r="C774" s="8" t="s">
        <v>4</v>
      </c>
      <c r="D774" s="9">
        <v>30138104.440000001</v>
      </c>
      <c r="E774" s="10">
        <v>45657</v>
      </c>
      <c r="F774" s="9">
        <v>660.09822020719719</v>
      </c>
    </row>
    <row r="775" spans="1:6" x14ac:dyDescent="0.25">
      <c r="A775" s="8"/>
      <c r="B775" s="8"/>
      <c r="C775" s="8" t="s">
        <v>5</v>
      </c>
      <c r="D775" s="9">
        <v>15889679.210000001</v>
      </c>
      <c r="E775" s="10">
        <v>20570</v>
      </c>
      <c r="F775" s="9">
        <v>772.4686052503647</v>
      </c>
    </row>
    <row r="776" spans="1:6" x14ac:dyDescent="0.25">
      <c r="A776" s="8"/>
      <c r="B776" s="8"/>
      <c r="C776" s="8" t="s">
        <v>6</v>
      </c>
      <c r="D776" s="9">
        <v>9585411.4100000001</v>
      </c>
      <c r="E776" s="10">
        <v>10880</v>
      </c>
      <c r="F776" s="9">
        <v>881.01207812500002</v>
      </c>
    </row>
    <row r="777" spans="1:6" x14ac:dyDescent="0.25">
      <c r="A777" s="8"/>
      <c r="B777" s="8"/>
      <c r="C777" s="8" t="s">
        <v>7</v>
      </c>
      <c r="D777" s="9">
        <v>4298133.1399999997</v>
      </c>
      <c r="E777" s="10">
        <v>4287</v>
      </c>
      <c r="F777" s="9">
        <v>1002.5969535805924</v>
      </c>
    </row>
    <row r="778" spans="1:6" x14ac:dyDescent="0.25">
      <c r="A778" s="8"/>
      <c r="B778" s="8"/>
      <c r="C778" s="8" t="s">
        <v>1</v>
      </c>
      <c r="D778" s="9">
        <v>5384204.1699999999</v>
      </c>
      <c r="E778" s="10">
        <v>4509</v>
      </c>
      <c r="F778" s="9">
        <v>1194.1016123308937</v>
      </c>
    </row>
    <row r="779" spans="1:6" x14ac:dyDescent="0.25">
      <c r="A779" s="8"/>
      <c r="B779" s="8"/>
      <c r="C779" s="8" t="s">
        <v>2</v>
      </c>
      <c r="D779" s="9">
        <v>533630</v>
      </c>
      <c r="E779" s="10">
        <v>313</v>
      </c>
      <c r="F779" s="9">
        <v>1704.8881789137381</v>
      </c>
    </row>
    <row r="780" spans="1:6" x14ac:dyDescent="0.25">
      <c r="A780" s="8"/>
      <c r="B780" s="8"/>
      <c r="C780" s="8" t="s">
        <v>3</v>
      </c>
      <c r="D780" s="9">
        <v>98610</v>
      </c>
      <c r="E780" s="10">
        <v>41</v>
      </c>
      <c r="F780" s="9">
        <v>2405.1219512195121</v>
      </c>
    </row>
    <row r="781" spans="1:6" x14ac:dyDescent="0.25">
      <c r="A781" s="8"/>
      <c r="B781" s="8"/>
      <c r="C781" s="8" t="s">
        <v>53</v>
      </c>
      <c r="D781" s="9">
        <v>84873</v>
      </c>
      <c r="E781" s="10">
        <v>19</v>
      </c>
      <c r="F781" s="9">
        <v>4467</v>
      </c>
    </row>
    <row r="782" spans="1:6" x14ac:dyDescent="0.25">
      <c r="A782" s="8"/>
      <c r="B782" s="8" t="s">
        <v>67</v>
      </c>
      <c r="C782" s="8"/>
      <c r="D782" s="9">
        <v>155577250.10999998</v>
      </c>
      <c r="E782" s="10">
        <v>289410</v>
      </c>
      <c r="F782" s="9">
        <v>537.56694692650558</v>
      </c>
    </row>
    <row r="783" spans="1:6" x14ac:dyDescent="0.25">
      <c r="A783" s="8"/>
      <c r="B783" s="8">
        <v>2012</v>
      </c>
      <c r="C783" s="8"/>
      <c r="D783" s="9"/>
      <c r="E783" s="10"/>
      <c r="F783" s="9"/>
    </row>
    <row r="784" spans="1:6" x14ac:dyDescent="0.25">
      <c r="A784" s="8"/>
      <c r="B784" s="8"/>
      <c r="C784" s="8" t="s">
        <v>19</v>
      </c>
      <c r="D784" s="9">
        <v>23490915</v>
      </c>
      <c r="E784" s="10">
        <v>71697</v>
      </c>
      <c r="F784" s="9">
        <v>327.64153311854051</v>
      </c>
    </row>
    <row r="785" spans="1:6" x14ac:dyDescent="0.25">
      <c r="A785" s="8"/>
      <c r="B785" s="8"/>
      <c r="C785" s="8" t="s">
        <v>52</v>
      </c>
      <c r="D785" s="9">
        <v>28182319</v>
      </c>
      <c r="E785" s="10">
        <v>61769</v>
      </c>
      <c r="F785" s="9">
        <v>456.25344428434977</v>
      </c>
    </row>
    <row r="786" spans="1:6" x14ac:dyDescent="0.25">
      <c r="A786" s="8"/>
      <c r="B786" s="8"/>
      <c r="C786" s="8" t="s">
        <v>54</v>
      </c>
      <c r="D786" s="9">
        <v>35889954</v>
      </c>
      <c r="E786" s="10">
        <v>63468</v>
      </c>
      <c r="F786" s="9">
        <v>565.48109283418421</v>
      </c>
    </row>
    <row r="787" spans="1:6" x14ac:dyDescent="0.25">
      <c r="A787" s="8"/>
      <c r="B787" s="8"/>
      <c r="C787" s="8" t="s">
        <v>4</v>
      </c>
      <c r="D787" s="9">
        <v>30595729</v>
      </c>
      <c r="E787" s="10">
        <v>46040</v>
      </c>
      <c r="F787" s="9">
        <v>664.54667680278021</v>
      </c>
    </row>
    <row r="788" spans="1:6" x14ac:dyDescent="0.25">
      <c r="A788" s="8"/>
      <c r="B788" s="8"/>
      <c r="C788" s="8" t="s">
        <v>5</v>
      </c>
      <c r="D788" s="9">
        <v>16513417</v>
      </c>
      <c r="E788" s="10">
        <v>21144</v>
      </c>
      <c r="F788" s="9">
        <v>780.99777714718118</v>
      </c>
    </row>
    <row r="789" spans="1:6" x14ac:dyDescent="0.25">
      <c r="A789" s="8"/>
      <c r="B789" s="8"/>
      <c r="C789" s="8" t="s">
        <v>6</v>
      </c>
      <c r="D789" s="9">
        <v>9825110</v>
      </c>
      <c r="E789" s="10">
        <v>11036</v>
      </c>
      <c r="F789" s="9">
        <v>890.27818050018118</v>
      </c>
    </row>
    <row r="790" spans="1:6" x14ac:dyDescent="0.25">
      <c r="A790" s="8"/>
      <c r="B790" s="8"/>
      <c r="C790" s="8" t="s">
        <v>7</v>
      </c>
      <c r="D790" s="9">
        <v>4711518</v>
      </c>
      <c r="E790" s="10">
        <v>4681</v>
      </c>
      <c r="F790" s="9">
        <v>1006.5195471053194</v>
      </c>
    </row>
    <row r="791" spans="1:6" x14ac:dyDescent="0.25">
      <c r="A791" s="8"/>
      <c r="B791" s="8"/>
      <c r="C791" s="8" t="s">
        <v>1</v>
      </c>
      <c r="D791" s="9">
        <v>5620609</v>
      </c>
      <c r="E791" s="10">
        <v>4663</v>
      </c>
      <c r="F791" s="9">
        <v>1205.3632854385589</v>
      </c>
    </row>
    <row r="792" spans="1:6" x14ac:dyDescent="0.25">
      <c r="A792" s="8"/>
      <c r="B792" s="8"/>
      <c r="C792" s="8" t="s">
        <v>2</v>
      </c>
      <c r="D792" s="9">
        <v>534911</v>
      </c>
      <c r="E792" s="10">
        <v>314</v>
      </c>
      <c r="F792" s="9">
        <v>1703.5382165605095</v>
      </c>
    </row>
    <row r="793" spans="1:6" x14ac:dyDescent="0.25">
      <c r="A793" s="8"/>
      <c r="B793" s="8"/>
      <c r="C793" s="8" t="s">
        <v>3</v>
      </c>
      <c r="D793" s="9">
        <v>110215</v>
      </c>
      <c r="E793" s="10">
        <v>45</v>
      </c>
      <c r="F793" s="9">
        <v>2449.2222222222222</v>
      </c>
    </row>
    <row r="794" spans="1:6" x14ac:dyDescent="0.25">
      <c r="A794" s="8"/>
      <c r="B794" s="8"/>
      <c r="C794" s="8" t="s">
        <v>53</v>
      </c>
      <c r="D794" s="9">
        <v>86548</v>
      </c>
      <c r="E794" s="10">
        <v>21</v>
      </c>
      <c r="F794" s="9">
        <v>4121.333333333333</v>
      </c>
    </row>
    <row r="795" spans="1:6" x14ac:dyDescent="0.25">
      <c r="A795" s="8"/>
      <c r="B795" s="8" t="s">
        <v>68</v>
      </c>
      <c r="C795" s="8"/>
      <c r="D795" s="9">
        <v>155561245</v>
      </c>
      <c r="E795" s="10">
        <v>284878</v>
      </c>
      <c r="F795" s="9">
        <v>546.06268297306212</v>
      </c>
    </row>
    <row r="796" spans="1:6" x14ac:dyDescent="0.25">
      <c r="A796" s="8"/>
      <c r="B796" s="8">
        <v>2013</v>
      </c>
      <c r="C796" s="8"/>
      <c r="D796" s="9"/>
      <c r="E796" s="10"/>
      <c r="F796" s="9"/>
    </row>
    <row r="797" spans="1:6" x14ac:dyDescent="0.25">
      <c r="A797" s="8"/>
      <c r="B797" s="8"/>
      <c r="C797" s="8" t="s">
        <v>19</v>
      </c>
      <c r="D797" s="9">
        <v>22663384</v>
      </c>
      <c r="E797" s="10">
        <v>68795</v>
      </c>
      <c r="F797" s="9">
        <v>329.43359255759867</v>
      </c>
    </row>
    <row r="798" spans="1:6" x14ac:dyDescent="0.25">
      <c r="A798" s="8"/>
      <c r="B798" s="8"/>
      <c r="C798" s="8" t="s">
        <v>52</v>
      </c>
      <c r="D798" s="9">
        <v>27196779</v>
      </c>
      <c r="E798" s="10">
        <v>59458</v>
      </c>
      <c r="F798" s="9">
        <v>457.41160146658143</v>
      </c>
    </row>
    <row r="799" spans="1:6" x14ac:dyDescent="0.25">
      <c r="A799" s="8"/>
      <c r="B799" s="8"/>
      <c r="C799" s="8" t="s">
        <v>54</v>
      </c>
      <c r="D799" s="9">
        <v>35911752</v>
      </c>
      <c r="E799" s="10">
        <v>63142</v>
      </c>
      <c r="F799" s="9">
        <v>568.74587437838522</v>
      </c>
    </row>
    <row r="800" spans="1:6" x14ac:dyDescent="0.25">
      <c r="A800" s="8"/>
      <c r="B800" s="8"/>
      <c r="C800" s="8" t="s">
        <v>4</v>
      </c>
      <c r="D800" s="9">
        <v>31103085</v>
      </c>
      <c r="E800" s="10">
        <v>46459</v>
      </c>
      <c r="F800" s="9">
        <v>669.47383714673151</v>
      </c>
    </row>
    <row r="801" spans="1:6" x14ac:dyDescent="0.25">
      <c r="A801" s="8"/>
      <c r="B801" s="8"/>
      <c r="C801" s="8" t="s">
        <v>5</v>
      </c>
      <c r="D801" s="9">
        <v>16995384</v>
      </c>
      <c r="E801" s="10">
        <v>21605</v>
      </c>
      <c r="F801" s="9">
        <v>786.6412404535987</v>
      </c>
    </row>
    <row r="802" spans="1:6" x14ac:dyDescent="0.25">
      <c r="A802" s="8"/>
      <c r="B802" s="8"/>
      <c r="C802" s="8" t="s">
        <v>6</v>
      </c>
      <c r="D802" s="9">
        <v>10381175</v>
      </c>
      <c r="E802" s="10">
        <v>11518</v>
      </c>
      <c r="F802" s="9">
        <v>901.30013891300575</v>
      </c>
    </row>
    <row r="803" spans="1:6" x14ac:dyDescent="0.25">
      <c r="A803" s="8"/>
      <c r="B803" s="8"/>
      <c r="C803" s="8" t="s">
        <v>7</v>
      </c>
      <c r="D803" s="9">
        <v>4794632</v>
      </c>
      <c r="E803" s="10">
        <v>4681</v>
      </c>
      <c r="F803" s="9">
        <v>1024.2751548814356</v>
      </c>
    </row>
    <row r="804" spans="1:6" x14ac:dyDescent="0.25">
      <c r="A804" s="8"/>
      <c r="B804" s="8"/>
      <c r="C804" s="8" t="s">
        <v>1</v>
      </c>
      <c r="D804" s="9">
        <v>5779983</v>
      </c>
      <c r="E804" s="10">
        <v>4751</v>
      </c>
      <c r="F804" s="9">
        <v>1216.5824037044833</v>
      </c>
    </row>
    <row r="805" spans="1:6" x14ac:dyDescent="0.25">
      <c r="A805" s="8"/>
      <c r="B805" s="8"/>
      <c r="C805" s="8" t="s">
        <v>2</v>
      </c>
      <c r="D805" s="9">
        <v>595557</v>
      </c>
      <c r="E805" s="10">
        <v>344</v>
      </c>
      <c r="F805" s="9">
        <v>1731.2703488372092</v>
      </c>
    </row>
    <row r="806" spans="1:6" x14ac:dyDescent="0.25">
      <c r="A806" s="8"/>
      <c r="B806" s="8"/>
      <c r="C806" s="8" t="s">
        <v>3</v>
      </c>
      <c r="D806" s="9">
        <v>114223</v>
      </c>
      <c r="E806" s="10">
        <v>45</v>
      </c>
      <c r="F806" s="9">
        <v>2538.2888888888888</v>
      </c>
    </row>
    <row r="807" spans="1:6" x14ac:dyDescent="0.25">
      <c r="A807" s="8"/>
      <c r="B807" s="8"/>
      <c r="C807" s="8" t="s">
        <v>53</v>
      </c>
      <c r="D807" s="9">
        <v>79435</v>
      </c>
      <c r="E807" s="10">
        <v>24</v>
      </c>
      <c r="F807" s="9">
        <v>3309.7916666666665</v>
      </c>
    </row>
    <row r="808" spans="1:6" x14ac:dyDescent="0.25">
      <c r="A808" s="8"/>
      <c r="B808" s="8" t="s">
        <v>69</v>
      </c>
      <c r="C808" s="8"/>
      <c r="D808" s="9">
        <v>155615389</v>
      </c>
      <c r="E808" s="10">
        <v>280822</v>
      </c>
      <c r="F808" s="9">
        <v>554.14244254367532</v>
      </c>
    </row>
    <row r="809" spans="1:6" x14ac:dyDescent="0.25">
      <c r="A809" s="8"/>
      <c r="B809" s="8">
        <v>2014</v>
      </c>
      <c r="C809" s="8"/>
      <c r="D809" s="9"/>
      <c r="E809" s="10"/>
      <c r="F809" s="9"/>
    </row>
    <row r="810" spans="1:6" x14ac:dyDescent="0.25">
      <c r="A810" s="8"/>
      <c r="B810" s="8"/>
      <c r="C810" s="8" t="s">
        <v>52</v>
      </c>
      <c r="D810" s="9">
        <v>26760416</v>
      </c>
      <c r="E810" s="10">
        <v>58019</v>
      </c>
      <c r="F810" s="9">
        <v>461.23538840724592</v>
      </c>
    </row>
    <row r="811" spans="1:6" x14ac:dyDescent="0.25">
      <c r="A811" s="8"/>
      <c r="B811" s="8"/>
      <c r="C811" s="8" t="s">
        <v>54</v>
      </c>
      <c r="D811" s="9">
        <v>35992816</v>
      </c>
      <c r="E811" s="10">
        <v>62757</v>
      </c>
      <c r="F811" s="9">
        <v>573.52671415140935</v>
      </c>
    </row>
    <row r="812" spans="1:6" x14ac:dyDescent="0.25">
      <c r="A812" s="8"/>
      <c r="B812" s="8"/>
      <c r="C812" s="8" t="s">
        <v>4</v>
      </c>
      <c r="D812" s="9">
        <v>32784372</v>
      </c>
      <c r="E812" s="10">
        <v>49100</v>
      </c>
      <c r="F812" s="9">
        <v>667.706150712831</v>
      </c>
    </row>
    <row r="813" spans="1:6" x14ac:dyDescent="0.25">
      <c r="A813" s="8"/>
      <c r="B813" s="8"/>
      <c r="C813" s="8" t="s">
        <v>5</v>
      </c>
      <c r="D813" s="9">
        <v>18020251</v>
      </c>
      <c r="E813" s="10">
        <v>23088</v>
      </c>
      <c r="F813" s="9">
        <v>780.5029019404019</v>
      </c>
    </row>
    <row r="814" spans="1:6" x14ac:dyDescent="0.25">
      <c r="A814" s="8"/>
      <c r="B814" s="8"/>
      <c r="C814" s="8" t="s">
        <v>6</v>
      </c>
      <c r="D814" s="9">
        <v>10905531</v>
      </c>
      <c r="E814" s="10">
        <v>12261</v>
      </c>
      <c r="F814" s="9">
        <v>889.44873990702229</v>
      </c>
    </row>
    <row r="815" spans="1:6" x14ac:dyDescent="0.25">
      <c r="A815" s="8"/>
      <c r="B815" s="8"/>
      <c r="C815" s="8" t="s">
        <v>7</v>
      </c>
      <c r="D815" s="9">
        <v>5023964</v>
      </c>
      <c r="E815" s="10">
        <v>4967</v>
      </c>
      <c r="F815" s="9">
        <v>1011.4684920475136</v>
      </c>
    </row>
    <row r="816" spans="1:6" x14ac:dyDescent="0.25">
      <c r="A816" s="8"/>
      <c r="B816" s="8"/>
      <c r="C816" s="8" t="s">
        <v>1</v>
      </c>
      <c r="D816" s="9">
        <v>6108049</v>
      </c>
      <c r="E816" s="10">
        <v>5187</v>
      </c>
      <c r="F816" s="9">
        <v>1177.5687295160978</v>
      </c>
    </row>
    <row r="817" spans="1:6" x14ac:dyDescent="0.25">
      <c r="A817" s="8"/>
      <c r="B817" s="8"/>
      <c r="C817" s="8" t="s">
        <v>2</v>
      </c>
      <c r="D817" s="9">
        <v>643563</v>
      </c>
      <c r="E817" s="10">
        <v>389</v>
      </c>
      <c r="F817" s="9">
        <v>1654.4035989717224</v>
      </c>
    </row>
    <row r="818" spans="1:6" x14ac:dyDescent="0.25">
      <c r="A818" s="8"/>
      <c r="B818" s="8"/>
      <c r="C818" s="8" t="s">
        <v>3</v>
      </c>
      <c r="D818" s="9">
        <v>131521</v>
      </c>
      <c r="E818" s="10">
        <v>54</v>
      </c>
      <c r="F818" s="9">
        <v>2435.5740740740739</v>
      </c>
    </row>
    <row r="819" spans="1:6" x14ac:dyDescent="0.25">
      <c r="A819" s="8"/>
      <c r="B819" s="8"/>
      <c r="C819" s="8" t="s">
        <v>63</v>
      </c>
      <c r="D819" s="9">
        <v>22175663</v>
      </c>
      <c r="E819" s="10">
        <v>66958</v>
      </c>
      <c r="F819" s="9">
        <v>331.18765494787777</v>
      </c>
    </row>
    <row r="820" spans="1:6" x14ac:dyDescent="0.25">
      <c r="A820" s="8"/>
      <c r="B820" s="8"/>
      <c r="C820" s="8" t="s">
        <v>53</v>
      </c>
      <c r="D820" s="9">
        <v>73632</v>
      </c>
      <c r="E820" s="10">
        <v>26</v>
      </c>
      <c r="F820" s="9">
        <v>2832</v>
      </c>
    </row>
    <row r="821" spans="1:6" x14ac:dyDescent="0.25">
      <c r="A821" s="8"/>
      <c r="B821" s="8" t="s">
        <v>70</v>
      </c>
      <c r="C821" s="8"/>
      <c r="D821" s="9">
        <v>158619778</v>
      </c>
      <c r="E821" s="10">
        <v>282806</v>
      </c>
      <c r="F821" s="9">
        <v>560.87840427713695</v>
      </c>
    </row>
    <row r="822" spans="1:6" x14ac:dyDescent="0.25">
      <c r="A822" s="8"/>
      <c r="B822" s="8">
        <v>2015</v>
      </c>
      <c r="C822" s="8"/>
      <c r="D822" s="9"/>
      <c r="E822" s="10"/>
      <c r="F822" s="9"/>
    </row>
    <row r="823" spans="1:6" x14ac:dyDescent="0.25">
      <c r="A823" s="8"/>
      <c r="B823" s="8"/>
      <c r="C823" s="8" t="s">
        <v>52</v>
      </c>
      <c r="D823" s="9">
        <v>26119539</v>
      </c>
      <c r="E823" s="10">
        <v>56373</v>
      </c>
      <c r="F823" s="9">
        <v>463.33420254377097</v>
      </c>
    </row>
    <row r="824" spans="1:6" x14ac:dyDescent="0.25">
      <c r="A824" s="8"/>
      <c r="B824" s="8"/>
      <c r="C824" s="8" t="s">
        <v>54</v>
      </c>
      <c r="D824" s="9">
        <v>35805282</v>
      </c>
      <c r="E824" s="10">
        <v>61365</v>
      </c>
      <c r="F824" s="9">
        <v>583.48051821070646</v>
      </c>
    </row>
    <row r="825" spans="1:6" x14ac:dyDescent="0.25">
      <c r="A825" s="8"/>
      <c r="B825" s="8"/>
      <c r="C825" s="8" t="s">
        <v>4</v>
      </c>
      <c r="D825" s="9">
        <v>34760252</v>
      </c>
      <c r="E825" s="10">
        <v>51509</v>
      </c>
      <c r="F825" s="9">
        <v>674.83841658739254</v>
      </c>
    </row>
    <row r="826" spans="1:6" x14ac:dyDescent="0.25">
      <c r="A826" s="8"/>
      <c r="B826" s="8"/>
      <c r="C826" s="8" t="s">
        <v>5</v>
      </c>
      <c r="D826" s="9">
        <v>19875059</v>
      </c>
      <c r="E826" s="10">
        <v>25186</v>
      </c>
      <c r="F826" s="9">
        <v>789.13122369570397</v>
      </c>
    </row>
    <row r="827" spans="1:6" x14ac:dyDescent="0.25">
      <c r="A827" s="8"/>
      <c r="B827" s="8"/>
      <c r="C827" s="8" t="s">
        <v>6</v>
      </c>
      <c r="D827" s="9">
        <v>12044930</v>
      </c>
      <c r="E827" s="10">
        <v>13451</v>
      </c>
      <c r="F827" s="9">
        <v>895.46725150546433</v>
      </c>
    </row>
    <row r="828" spans="1:6" x14ac:dyDescent="0.25">
      <c r="A828" s="8"/>
      <c r="B828" s="8"/>
      <c r="C828" s="8" t="s">
        <v>7</v>
      </c>
      <c r="D828" s="9">
        <v>5740341</v>
      </c>
      <c r="E828" s="10">
        <v>5635</v>
      </c>
      <c r="F828" s="9">
        <v>1018.6940550133097</v>
      </c>
    </row>
    <row r="829" spans="1:6" x14ac:dyDescent="0.25">
      <c r="A829" s="8"/>
      <c r="B829" s="8"/>
      <c r="C829" s="8" t="s">
        <v>1</v>
      </c>
      <c r="D829" s="9">
        <v>7176514</v>
      </c>
      <c r="E829" s="10">
        <v>6029</v>
      </c>
      <c r="F829" s="9">
        <v>1190.3323934317466</v>
      </c>
    </row>
    <row r="830" spans="1:6" x14ac:dyDescent="0.25">
      <c r="A830" s="8"/>
      <c r="B830" s="8"/>
      <c r="C830" s="8" t="s">
        <v>2</v>
      </c>
      <c r="D830" s="9">
        <v>796778</v>
      </c>
      <c r="E830" s="10">
        <v>493</v>
      </c>
      <c r="F830" s="9">
        <v>1616.1825557809332</v>
      </c>
    </row>
    <row r="831" spans="1:6" x14ac:dyDescent="0.25">
      <c r="A831" s="8"/>
      <c r="B831" s="8"/>
      <c r="C831" s="8" t="s">
        <v>3</v>
      </c>
      <c r="D831" s="9">
        <v>144031</v>
      </c>
      <c r="E831" s="10">
        <v>59</v>
      </c>
      <c r="F831" s="9">
        <v>2441.2033898305085</v>
      </c>
    </row>
    <row r="832" spans="1:6" x14ac:dyDescent="0.25">
      <c r="A832" s="8"/>
      <c r="B832" s="8"/>
      <c r="C832" s="8" t="s">
        <v>63</v>
      </c>
      <c r="D832" s="9">
        <v>20973114</v>
      </c>
      <c r="E832" s="10">
        <v>63146</v>
      </c>
      <c r="F832" s="9">
        <v>332.13685744148484</v>
      </c>
    </row>
    <row r="833" spans="1:6" x14ac:dyDescent="0.25">
      <c r="A833" s="8"/>
      <c r="B833" s="8"/>
      <c r="C833" s="8" t="s">
        <v>53</v>
      </c>
      <c r="D833" s="9">
        <v>91252</v>
      </c>
      <c r="E833" s="10">
        <v>31</v>
      </c>
      <c r="F833" s="9">
        <v>2943.6129032258063</v>
      </c>
    </row>
    <row r="834" spans="1:6" x14ac:dyDescent="0.25">
      <c r="A834" s="8"/>
      <c r="B834" s="8" t="s">
        <v>71</v>
      </c>
      <c r="C834" s="8"/>
      <c r="D834" s="9">
        <v>163527092</v>
      </c>
      <c r="E834" s="10">
        <v>283277</v>
      </c>
      <c r="F834" s="9">
        <v>577.26921705609709</v>
      </c>
    </row>
    <row r="835" spans="1:6" x14ac:dyDescent="0.25">
      <c r="A835" s="8"/>
      <c r="B835" s="8">
        <v>2016</v>
      </c>
      <c r="C835" s="8"/>
      <c r="D835" s="9"/>
      <c r="E835" s="10"/>
      <c r="F835" s="9"/>
    </row>
    <row r="836" spans="1:6" x14ac:dyDescent="0.25">
      <c r="A836" s="8"/>
      <c r="B836" s="8"/>
      <c r="C836" s="8" t="s">
        <v>52</v>
      </c>
      <c r="D836" s="9">
        <v>25348093.91</v>
      </c>
      <c r="E836" s="10">
        <v>54442</v>
      </c>
      <c r="F836" s="9">
        <v>465.59813948789537</v>
      </c>
    </row>
    <row r="837" spans="1:6" x14ac:dyDescent="0.25">
      <c r="A837" s="8"/>
      <c r="B837" s="8"/>
      <c r="C837" s="8" t="s">
        <v>54</v>
      </c>
      <c r="D837" s="9">
        <v>34988874.299999997</v>
      </c>
      <c r="E837" s="10">
        <v>59365</v>
      </c>
      <c r="F837" s="9">
        <v>589.38556893792634</v>
      </c>
    </row>
    <row r="838" spans="1:6" x14ac:dyDescent="0.25">
      <c r="A838" s="8"/>
      <c r="B838" s="8"/>
      <c r="C838" s="8" t="s">
        <v>4</v>
      </c>
      <c r="D838" s="9">
        <v>36881375.039999999</v>
      </c>
      <c r="E838" s="10">
        <v>53971</v>
      </c>
      <c r="F838" s="9">
        <v>683.35541383335499</v>
      </c>
    </row>
    <row r="839" spans="1:6" x14ac:dyDescent="0.25">
      <c r="A839" s="8"/>
      <c r="B839" s="8"/>
      <c r="C839" s="8" t="s">
        <v>5</v>
      </c>
      <c r="D839" s="9">
        <v>22436156.219999999</v>
      </c>
      <c r="E839" s="10">
        <v>28256</v>
      </c>
      <c r="F839" s="9">
        <v>794.0315763023782</v>
      </c>
    </row>
    <row r="840" spans="1:6" x14ac:dyDescent="0.25">
      <c r="A840" s="8"/>
      <c r="B840" s="8"/>
      <c r="C840" s="8" t="s">
        <v>6</v>
      </c>
      <c r="D840" s="9">
        <v>14023201.869999999</v>
      </c>
      <c r="E840" s="10">
        <v>15544</v>
      </c>
      <c r="F840" s="9">
        <v>902.16172606793612</v>
      </c>
    </row>
    <row r="841" spans="1:6" x14ac:dyDescent="0.25">
      <c r="A841" s="8"/>
      <c r="B841" s="8"/>
      <c r="C841" s="8" t="s">
        <v>7</v>
      </c>
      <c r="D841" s="9">
        <v>6874554.2800000003</v>
      </c>
      <c r="E841" s="10">
        <v>6758</v>
      </c>
      <c r="F841" s="9">
        <v>1017.2468600177567</v>
      </c>
    </row>
    <row r="842" spans="1:6" x14ac:dyDescent="0.25">
      <c r="A842" s="8"/>
      <c r="B842" s="8"/>
      <c r="C842" s="8" t="s">
        <v>1</v>
      </c>
      <c r="D842" s="9">
        <v>8739733.1500000004</v>
      </c>
      <c r="E842" s="10">
        <v>7385</v>
      </c>
      <c r="F842" s="9">
        <v>1183.443893026405</v>
      </c>
    </row>
    <row r="843" spans="1:6" x14ac:dyDescent="0.25">
      <c r="A843" s="8"/>
      <c r="B843" s="8"/>
      <c r="C843" s="8" t="s">
        <v>2</v>
      </c>
      <c r="D843" s="9">
        <v>989712.93</v>
      </c>
      <c r="E843" s="10">
        <v>615</v>
      </c>
      <c r="F843" s="9">
        <v>1609.2893170731709</v>
      </c>
    </row>
    <row r="844" spans="1:6" x14ac:dyDescent="0.25">
      <c r="A844" s="8"/>
      <c r="B844" s="8"/>
      <c r="C844" s="8" t="s">
        <v>3</v>
      </c>
      <c r="D844" s="9">
        <v>154333</v>
      </c>
      <c r="E844" s="10">
        <v>67</v>
      </c>
      <c r="F844" s="9">
        <v>2303.4776119402986</v>
      </c>
    </row>
    <row r="845" spans="1:6" x14ac:dyDescent="0.25">
      <c r="A845" s="8"/>
      <c r="B845" s="8"/>
      <c r="C845" s="8" t="s">
        <v>63</v>
      </c>
      <c r="D845" s="9">
        <v>19913466.84</v>
      </c>
      <c r="E845" s="10">
        <v>59627</v>
      </c>
      <c r="F845" s="9">
        <v>333.96727724017643</v>
      </c>
    </row>
    <row r="846" spans="1:6" x14ac:dyDescent="0.25">
      <c r="A846" s="8"/>
      <c r="B846" s="8"/>
      <c r="C846" s="8" t="s">
        <v>53</v>
      </c>
      <c r="D846" s="9">
        <v>137974</v>
      </c>
      <c r="E846" s="10">
        <v>39</v>
      </c>
      <c r="F846" s="9">
        <v>3537.7948717948716</v>
      </c>
    </row>
    <row r="847" spans="1:6" x14ac:dyDescent="0.25">
      <c r="A847" s="8"/>
      <c r="B847" s="8" t="s">
        <v>72</v>
      </c>
      <c r="C847" s="8"/>
      <c r="D847" s="9">
        <v>170487475.54000002</v>
      </c>
      <c r="E847" s="10">
        <v>286069</v>
      </c>
      <c r="F847" s="9">
        <v>595.96627226298563</v>
      </c>
    </row>
    <row r="848" spans="1:6" x14ac:dyDescent="0.25">
      <c r="A848" s="8"/>
      <c r="B848" s="8">
        <v>2017</v>
      </c>
      <c r="C848" s="8"/>
      <c r="D848" s="9"/>
      <c r="E848" s="10"/>
      <c r="F848" s="9"/>
    </row>
    <row r="849" spans="1:6" x14ac:dyDescent="0.25">
      <c r="A849" s="8"/>
      <c r="B849" s="8"/>
      <c r="C849" s="8" t="s">
        <v>52</v>
      </c>
      <c r="D849" s="9">
        <v>25210166.039999999</v>
      </c>
      <c r="E849" s="10">
        <v>52584</v>
      </c>
      <c r="F849" s="9">
        <v>479.42655636695571</v>
      </c>
    </row>
    <row r="850" spans="1:6" x14ac:dyDescent="0.25">
      <c r="A850" s="8"/>
      <c r="B850" s="8"/>
      <c r="C850" s="8" t="s">
        <v>54</v>
      </c>
      <c r="D850" s="9">
        <v>35439184.960000001</v>
      </c>
      <c r="E850" s="10">
        <v>58090</v>
      </c>
      <c r="F850" s="9">
        <v>610.07376415906356</v>
      </c>
    </row>
    <row r="851" spans="1:6" x14ac:dyDescent="0.25">
      <c r="A851" s="8"/>
      <c r="B851" s="8"/>
      <c r="C851" s="8" t="s">
        <v>4</v>
      </c>
      <c r="D851" s="9">
        <v>39404832.439999998</v>
      </c>
      <c r="E851" s="10">
        <v>55372</v>
      </c>
      <c r="F851" s="9">
        <v>711.63823665390441</v>
      </c>
    </row>
    <row r="852" spans="1:6" x14ac:dyDescent="0.25">
      <c r="A852" s="8"/>
      <c r="B852" s="8"/>
      <c r="C852" s="8" t="s">
        <v>5</v>
      </c>
      <c r="D852" s="9">
        <v>24843964.329999998</v>
      </c>
      <c r="E852" s="10">
        <v>30180</v>
      </c>
      <c r="F852" s="9">
        <v>823.1929864148442</v>
      </c>
    </row>
    <row r="853" spans="1:6" x14ac:dyDescent="0.25">
      <c r="A853" s="8"/>
      <c r="B853" s="8"/>
      <c r="C853" s="8" t="s">
        <v>6</v>
      </c>
      <c r="D853" s="9">
        <v>16130140.42</v>
      </c>
      <c r="E853" s="10">
        <v>17417</v>
      </c>
      <c r="F853" s="9">
        <v>926.11473962220816</v>
      </c>
    </row>
    <row r="854" spans="1:6" x14ac:dyDescent="0.25">
      <c r="A854" s="8"/>
      <c r="B854" s="8"/>
      <c r="C854" s="8" t="s">
        <v>7</v>
      </c>
      <c r="D854" s="9">
        <v>8215085.7599999998</v>
      </c>
      <c r="E854" s="10">
        <v>7955</v>
      </c>
      <c r="F854" s="9">
        <v>1032.6946272784412</v>
      </c>
    </row>
    <row r="855" spans="1:6" x14ac:dyDescent="0.25">
      <c r="A855" s="8"/>
      <c r="B855" s="8"/>
      <c r="C855" s="8" t="s">
        <v>1</v>
      </c>
      <c r="D855" s="9">
        <v>10608183.880000001</v>
      </c>
      <c r="E855" s="10">
        <v>8855</v>
      </c>
      <c r="F855" s="9">
        <v>1197.9880158102767</v>
      </c>
    </row>
    <row r="856" spans="1:6" x14ac:dyDescent="0.25">
      <c r="A856" s="8"/>
      <c r="B856" s="8"/>
      <c r="C856" s="8" t="s">
        <v>2</v>
      </c>
      <c r="D856" s="9">
        <v>1181937</v>
      </c>
      <c r="E856" s="10">
        <v>739</v>
      </c>
      <c r="F856" s="9">
        <v>1599.3734776725305</v>
      </c>
    </row>
    <row r="857" spans="1:6" x14ac:dyDescent="0.25">
      <c r="A857" s="8"/>
      <c r="B857" s="8"/>
      <c r="C857" s="8" t="s">
        <v>3</v>
      </c>
      <c r="D857" s="9">
        <v>199548</v>
      </c>
      <c r="E857" s="10">
        <v>89</v>
      </c>
      <c r="F857" s="9">
        <v>2242.1123595505619</v>
      </c>
    </row>
    <row r="858" spans="1:6" x14ac:dyDescent="0.25">
      <c r="A858" s="8"/>
      <c r="B858" s="8"/>
      <c r="C858" s="8" t="s">
        <v>63</v>
      </c>
      <c r="D858" s="9">
        <v>19042233.609999999</v>
      </c>
      <c r="E858" s="10">
        <v>55526</v>
      </c>
      <c r="F858" s="9">
        <v>342.94265047005007</v>
      </c>
    </row>
    <row r="859" spans="1:6" x14ac:dyDescent="0.25">
      <c r="A859" s="8"/>
      <c r="B859" s="8"/>
      <c r="C859" s="8" t="s">
        <v>53</v>
      </c>
      <c r="D859" s="9">
        <v>149397</v>
      </c>
      <c r="E859" s="10">
        <v>39</v>
      </c>
      <c r="F859" s="9">
        <v>3830.6923076923076</v>
      </c>
    </row>
    <row r="860" spans="1:6" x14ac:dyDescent="0.25">
      <c r="A860" s="8"/>
      <c r="B860" s="8" t="s">
        <v>73</v>
      </c>
      <c r="C860" s="8"/>
      <c r="D860" s="9">
        <v>180424673.44</v>
      </c>
      <c r="E860" s="10">
        <v>286846</v>
      </c>
      <c r="F860" s="9">
        <v>628.9949082085858</v>
      </c>
    </row>
    <row r="861" spans="1:6" x14ac:dyDescent="0.25">
      <c r="A861" s="8"/>
      <c r="B861" s="8">
        <v>2018</v>
      </c>
      <c r="C861" s="8"/>
      <c r="D861" s="9"/>
      <c r="E861" s="10"/>
      <c r="F861" s="9"/>
    </row>
    <row r="862" spans="1:6" x14ac:dyDescent="0.25">
      <c r="A862" s="8"/>
      <c r="B862" s="8"/>
      <c r="C862" s="8" t="s">
        <v>52</v>
      </c>
      <c r="D862" s="9">
        <v>25258808</v>
      </c>
      <c r="E862" s="10">
        <v>51866</v>
      </c>
      <c r="F862" s="9">
        <v>487.00127250992944</v>
      </c>
    </row>
    <row r="863" spans="1:6" x14ac:dyDescent="0.25">
      <c r="A863" s="8"/>
      <c r="B863" s="8"/>
      <c r="C863" s="8" t="s">
        <v>54</v>
      </c>
      <c r="D863" s="9">
        <v>35750119.090000004</v>
      </c>
      <c r="E863" s="10">
        <v>57596</v>
      </c>
      <c r="F863" s="9">
        <v>620.70489426349059</v>
      </c>
    </row>
    <row r="864" spans="1:6" x14ac:dyDescent="0.25">
      <c r="A864" s="8"/>
      <c r="B864" s="8"/>
      <c r="C864" s="8" t="s">
        <v>4</v>
      </c>
      <c r="D864" s="9">
        <v>41311309.880000003</v>
      </c>
      <c r="E864" s="10">
        <v>56713</v>
      </c>
      <c r="F864" s="9">
        <v>728.42751891100806</v>
      </c>
    </row>
    <row r="865" spans="1:6" x14ac:dyDescent="0.25">
      <c r="A865" s="8"/>
      <c r="B865" s="8"/>
      <c r="C865" s="8" t="s">
        <v>5</v>
      </c>
      <c r="D865" s="9">
        <v>27767706.289999999</v>
      </c>
      <c r="E865" s="10">
        <v>32967</v>
      </c>
      <c r="F865" s="9">
        <v>842.28793308459967</v>
      </c>
    </row>
    <row r="866" spans="1:6" x14ac:dyDescent="0.25">
      <c r="A866" s="8"/>
      <c r="B866" s="8"/>
      <c r="C866" s="8" t="s">
        <v>6</v>
      </c>
      <c r="D866" s="9">
        <v>19546276.109999999</v>
      </c>
      <c r="E866" s="10">
        <v>20485</v>
      </c>
      <c r="F866" s="9">
        <v>954.17506028801563</v>
      </c>
    </row>
    <row r="867" spans="1:6" x14ac:dyDescent="0.25">
      <c r="A867" s="8"/>
      <c r="B867" s="8"/>
      <c r="C867" s="8" t="s">
        <v>7</v>
      </c>
      <c r="D867" s="9">
        <v>9690263.7200000007</v>
      </c>
      <c r="E867" s="10">
        <v>9261</v>
      </c>
      <c r="F867" s="9">
        <v>1046.3517676276861</v>
      </c>
    </row>
    <row r="868" spans="1:6" x14ac:dyDescent="0.25">
      <c r="A868" s="8"/>
      <c r="B868" s="8"/>
      <c r="C868" s="8" t="s">
        <v>1</v>
      </c>
      <c r="D868" s="9">
        <v>13634688.779999999</v>
      </c>
      <c r="E868" s="10">
        <v>11415</v>
      </c>
      <c r="F868" s="9">
        <v>1194.4536819973719</v>
      </c>
    </row>
    <row r="869" spans="1:6" x14ac:dyDescent="0.25">
      <c r="A869" s="8"/>
      <c r="B869" s="8"/>
      <c r="C869" s="8" t="s">
        <v>2</v>
      </c>
      <c r="D869" s="9">
        <v>1701819.3</v>
      </c>
      <c r="E869" s="10">
        <v>1265</v>
      </c>
      <c r="F869" s="9">
        <v>1345.3116996047431</v>
      </c>
    </row>
    <row r="870" spans="1:6" x14ac:dyDescent="0.25">
      <c r="A870" s="8"/>
      <c r="B870" s="8"/>
      <c r="C870" s="8" t="s">
        <v>3</v>
      </c>
      <c r="D870" s="9">
        <v>256364.04</v>
      </c>
      <c r="E870" s="10">
        <v>273</v>
      </c>
      <c r="F870" s="9">
        <v>939.06241758241765</v>
      </c>
    </row>
    <row r="871" spans="1:6" x14ac:dyDescent="0.25">
      <c r="A871" s="8"/>
      <c r="B871" s="8"/>
      <c r="C871" s="8" t="s">
        <v>63</v>
      </c>
      <c r="D871" s="9">
        <v>18097294.420000002</v>
      </c>
      <c r="E871" s="10">
        <v>52731</v>
      </c>
      <c r="F871" s="9">
        <v>343.20028863476898</v>
      </c>
    </row>
    <row r="872" spans="1:6" x14ac:dyDescent="0.25">
      <c r="A872" s="8"/>
      <c r="B872" s="8"/>
      <c r="C872" s="8" t="s">
        <v>53</v>
      </c>
      <c r="D872" s="9">
        <v>247309</v>
      </c>
      <c r="E872" s="10">
        <v>376</v>
      </c>
      <c r="F872" s="9">
        <v>657.73670212765956</v>
      </c>
    </row>
    <row r="873" spans="1:6" x14ac:dyDescent="0.25">
      <c r="A873" s="8"/>
      <c r="B873" s="8" t="s">
        <v>74</v>
      </c>
      <c r="C873" s="8"/>
      <c r="D873" s="9">
        <v>193261958.63</v>
      </c>
      <c r="E873" s="10">
        <v>294948</v>
      </c>
      <c r="F873" s="9">
        <v>655.24078356184816</v>
      </c>
    </row>
    <row r="874" spans="1:6" x14ac:dyDescent="0.25">
      <c r="A874" s="8"/>
      <c r="B874" s="8">
        <v>2019</v>
      </c>
      <c r="C874" s="8"/>
      <c r="D874" s="9"/>
      <c r="E874" s="10"/>
      <c r="F874" s="9"/>
    </row>
    <row r="875" spans="1:6" x14ac:dyDescent="0.25">
      <c r="A875" s="8"/>
      <c r="B875" s="8"/>
      <c r="C875" s="8" t="s">
        <v>52</v>
      </c>
      <c r="D875" s="9">
        <v>24185186.449999999</v>
      </c>
      <c r="E875" s="10">
        <v>47546</v>
      </c>
      <c r="F875" s="9">
        <v>508.66921402431331</v>
      </c>
    </row>
    <row r="876" spans="1:6" x14ac:dyDescent="0.25">
      <c r="A876" s="8"/>
      <c r="B876" s="8"/>
      <c r="C876" s="8" t="s">
        <v>54</v>
      </c>
      <c r="D876" s="9">
        <v>33541221.010000002</v>
      </c>
      <c r="E876" s="10">
        <v>52302</v>
      </c>
      <c r="F876" s="9">
        <v>641.29901361324619</v>
      </c>
    </row>
    <row r="877" spans="1:6" x14ac:dyDescent="0.25">
      <c r="A877" s="8"/>
      <c r="B877" s="8"/>
      <c r="C877" s="8" t="s">
        <v>4</v>
      </c>
      <c r="D877" s="9">
        <v>40770421.649999999</v>
      </c>
      <c r="E877" s="10">
        <v>53869</v>
      </c>
      <c r="F877" s="9">
        <v>756.84385546418162</v>
      </c>
    </row>
    <row r="878" spans="1:6" x14ac:dyDescent="0.25">
      <c r="A878" s="8"/>
      <c r="B878" s="8"/>
      <c r="C878" s="8" t="s">
        <v>5</v>
      </c>
      <c r="D878" s="9">
        <v>29380560.489999998</v>
      </c>
      <c r="E878" s="10">
        <v>33733</v>
      </c>
      <c r="F878" s="9">
        <v>870.97383837784957</v>
      </c>
    </row>
    <row r="879" spans="1:6" x14ac:dyDescent="0.25">
      <c r="A879" s="8"/>
      <c r="B879" s="8"/>
      <c r="C879" s="8" t="s">
        <v>6</v>
      </c>
      <c r="D879" s="9">
        <v>22358239.329999998</v>
      </c>
      <c r="E879" s="10">
        <v>22853</v>
      </c>
      <c r="F879" s="9">
        <v>978.35029667877291</v>
      </c>
    </row>
    <row r="880" spans="1:6" x14ac:dyDescent="0.25">
      <c r="A880" s="8"/>
      <c r="B880" s="8"/>
      <c r="C880" s="8" t="s">
        <v>7</v>
      </c>
      <c r="D880" s="9">
        <v>11415061.890000001</v>
      </c>
      <c r="E880" s="10">
        <v>10601</v>
      </c>
      <c r="F880" s="9">
        <v>1076.791047071031</v>
      </c>
    </row>
    <row r="881" spans="1:6" x14ac:dyDescent="0.25">
      <c r="A881" s="8"/>
      <c r="B881" s="8"/>
      <c r="C881" s="8" t="s">
        <v>1</v>
      </c>
      <c r="D881" s="9">
        <v>17116339.34</v>
      </c>
      <c r="E881" s="10">
        <v>13846</v>
      </c>
      <c r="F881" s="9">
        <v>1236.1937989310993</v>
      </c>
    </row>
    <row r="882" spans="1:6" x14ac:dyDescent="0.25">
      <c r="A882" s="8"/>
      <c r="B882" s="8"/>
      <c r="C882" s="8" t="s">
        <v>2</v>
      </c>
      <c r="D882" s="9">
        <v>2529896.75</v>
      </c>
      <c r="E882" s="10">
        <v>1715</v>
      </c>
      <c r="F882" s="9">
        <v>1475.1584548104956</v>
      </c>
    </row>
    <row r="883" spans="1:6" x14ac:dyDescent="0.25">
      <c r="A883" s="8"/>
      <c r="B883" s="8"/>
      <c r="C883" s="8" t="s">
        <v>3</v>
      </c>
      <c r="D883" s="9">
        <v>411069.5</v>
      </c>
      <c r="E883" s="10">
        <v>295</v>
      </c>
      <c r="F883" s="9">
        <v>1393.4559322033899</v>
      </c>
    </row>
    <row r="884" spans="1:6" x14ac:dyDescent="0.25">
      <c r="A884" s="8"/>
      <c r="B884" s="8"/>
      <c r="C884" s="8" t="s">
        <v>63</v>
      </c>
      <c r="D884" s="9">
        <v>16861140.379999999</v>
      </c>
      <c r="E884" s="10">
        <v>47201</v>
      </c>
      <c r="F884" s="9">
        <v>357.21998220376685</v>
      </c>
    </row>
    <row r="885" spans="1:6" x14ac:dyDescent="0.25">
      <c r="A885" s="8"/>
      <c r="B885" s="8"/>
      <c r="C885" s="8" t="s">
        <v>53</v>
      </c>
      <c r="D885" s="9">
        <v>322067.42</v>
      </c>
      <c r="E885" s="10">
        <v>262</v>
      </c>
      <c r="F885" s="9">
        <v>1229.2649618320611</v>
      </c>
    </row>
    <row r="886" spans="1:6" x14ac:dyDescent="0.25">
      <c r="A886" s="8"/>
      <c r="B886" s="8" t="s">
        <v>75</v>
      </c>
      <c r="C886" s="8"/>
      <c r="D886" s="9">
        <v>198891204.20999998</v>
      </c>
      <c r="E886" s="10">
        <v>284223</v>
      </c>
      <c r="F886" s="9">
        <v>699.7716729821301</v>
      </c>
    </row>
    <row r="887" spans="1:6" x14ac:dyDescent="0.25">
      <c r="A887" s="8"/>
      <c r="B887" s="8">
        <v>2020</v>
      </c>
      <c r="C887" s="8"/>
      <c r="D887" s="9"/>
      <c r="E887" s="10"/>
      <c r="F887" s="9"/>
    </row>
    <row r="888" spans="1:6" x14ac:dyDescent="0.25">
      <c r="A888" s="8"/>
      <c r="B888" s="8"/>
      <c r="C888" s="8" t="s">
        <v>52</v>
      </c>
      <c r="D888" s="9">
        <v>23871302.806666698</v>
      </c>
      <c r="E888" s="10">
        <v>44151</v>
      </c>
      <c r="F888" s="9">
        <v>540.67411398760385</v>
      </c>
    </row>
    <row r="889" spans="1:6" x14ac:dyDescent="0.25">
      <c r="A889" s="8"/>
      <c r="B889" s="8"/>
      <c r="C889" s="8" t="s">
        <v>54</v>
      </c>
      <c r="D889" s="9">
        <v>32014627.6833333</v>
      </c>
      <c r="E889" s="10">
        <v>47999</v>
      </c>
      <c r="F889" s="9">
        <v>666.98530559664368</v>
      </c>
    </row>
    <row r="890" spans="1:6" x14ac:dyDescent="0.25">
      <c r="A890" s="8"/>
      <c r="B890" s="8"/>
      <c r="C890" s="8" t="s">
        <v>4</v>
      </c>
      <c r="D890" s="9">
        <v>40968339.896666698</v>
      </c>
      <c r="E890" s="10">
        <v>52129</v>
      </c>
      <c r="F890" s="9">
        <v>785.90304622507051</v>
      </c>
    </row>
    <row r="891" spans="1:6" x14ac:dyDescent="0.25">
      <c r="A891" s="8"/>
      <c r="B891" s="8"/>
      <c r="C891" s="8" t="s">
        <v>5</v>
      </c>
      <c r="D891" s="9">
        <v>30759808.646666698</v>
      </c>
      <c r="E891" s="10">
        <v>33853</v>
      </c>
      <c r="F891" s="9">
        <v>908.62873738418159</v>
      </c>
    </row>
    <row r="892" spans="1:6" x14ac:dyDescent="0.25">
      <c r="A892" s="8"/>
      <c r="B892" s="8"/>
      <c r="C892" s="8" t="s">
        <v>6</v>
      </c>
      <c r="D892" s="9">
        <v>24553859.510000002</v>
      </c>
      <c r="E892" s="10">
        <v>24431</v>
      </c>
      <c r="F892" s="9">
        <v>1005.0288367238345</v>
      </c>
    </row>
    <row r="893" spans="1:6" x14ac:dyDescent="0.25">
      <c r="A893" s="8"/>
      <c r="B893" s="8"/>
      <c r="C893" s="8" t="s">
        <v>7</v>
      </c>
      <c r="D893" s="9">
        <v>13270425.029999999</v>
      </c>
      <c r="E893" s="10">
        <v>11768</v>
      </c>
      <c r="F893" s="9">
        <v>1127.6703798436438</v>
      </c>
    </row>
    <row r="894" spans="1:6" x14ac:dyDescent="0.25">
      <c r="A894" s="8"/>
      <c r="B894" s="8"/>
      <c r="C894" s="8" t="s">
        <v>1</v>
      </c>
      <c r="D894" s="9">
        <v>21039266.57</v>
      </c>
      <c r="E894" s="10">
        <v>16507</v>
      </c>
      <c r="F894" s="9">
        <v>1274.566339734658</v>
      </c>
    </row>
    <row r="895" spans="1:6" x14ac:dyDescent="0.25">
      <c r="A895" s="8"/>
      <c r="B895" s="8"/>
      <c r="C895" s="8" t="s">
        <v>2</v>
      </c>
      <c r="D895" s="9">
        <v>3496537.1733333301</v>
      </c>
      <c r="E895" s="10">
        <v>2271</v>
      </c>
      <c r="F895" s="9">
        <v>1539.6464875972392</v>
      </c>
    </row>
    <row r="896" spans="1:6" x14ac:dyDescent="0.25">
      <c r="A896" s="8"/>
      <c r="B896" s="8"/>
      <c r="C896" s="8" t="s">
        <v>3</v>
      </c>
      <c r="D896" s="9">
        <v>657778.52</v>
      </c>
      <c r="E896" s="10">
        <v>405</v>
      </c>
      <c r="F896" s="9">
        <v>1624.1444938271604</v>
      </c>
    </row>
    <row r="897" spans="1:6" x14ac:dyDescent="0.25">
      <c r="A897" s="8"/>
      <c r="B897" s="8"/>
      <c r="C897" s="8" t="s">
        <v>63</v>
      </c>
      <c r="D897" s="9">
        <v>16209252.08</v>
      </c>
      <c r="E897" s="10">
        <v>43171</v>
      </c>
      <c r="F897" s="9">
        <v>375.46621759977762</v>
      </c>
    </row>
    <row r="898" spans="1:6" x14ac:dyDescent="0.25">
      <c r="A898" s="8"/>
      <c r="B898" s="8"/>
      <c r="C898" s="8" t="s">
        <v>53</v>
      </c>
      <c r="D898" s="9">
        <v>505883.98</v>
      </c>
      <c r="E898" s="10">
        <v>340</v>
      </c>
      <c r="F898" s="9">
        <v>1487.8940588235293</v>
      </c>
    </row>
    <row r="899" spans="1:6" x14ac:dyDescent="0.25">
      <c r="A899" s="8"/>
      <c r="B899" s="8" t="s">
        <v>76</v>
      </c>
      <c r="C899" s="8"/>
      <c r="D899" s="9">
        <v>207347081.89666671</v>
      </c>
      <c r="E899" s="10">
        <v>277025</v>
      </c>
      <c r="F899" s="9">
        <v>748.47786985530797</v>
      </c>
    </row>
    <row r="900" spans="1:6" x14ac:dyDescent="0.25">
      <c r="A900" s="8"/>
      <c r="B900" s="8">
        <v>2021</v>
      </c>
      <c r="C900" s="8"/>
      <c r="D900" s="9"/>
      <c r="E900" s="10"/>
      <c r="F900" s="9"/>
    </row>
    <row r="901" spans="1:6" x14ac:dyDescent="0.25">
      <c r="A901" s="8"/>
      <c r="B901" s="8"/>
      <c r="C901" s="8" t="s">
        <v>52</v>
      </c>
      <c r="D901" s="9">
        <v>22942229.824499998</v>
      </c>
      <c r="E901" s="10">
        <v>40643</v>
      </c>
      <c r="F901" s="9">
        <v>564.48170224884973</v>
      </c>
    </row>
    <row r="902" spans="1:6" x14ac:dyDescent="0.25">
      <c r="A902" s="8"/>
      <c r="B902" s="8"/>
      <c r="C902" s="8" t="s">
        <v>54</v>
      </c>
      <c r="D902" s="9">
        <v>31224932.5</v>
      </c>
      <c r="E902" s="10">
        <v>44284</v>
      </c>
      <c r="F902" s="9">
        <v>705.10641540962877</v>
      </c>
    </row>
    <row r="903" spans="1:6" x14ac:dyDescent="0.25">
      <c r="A903" s="8"/>
      <c r="B903" s="8"/>
      <c r="C903" s="8" t="s">
        <v>4</v>
      </c>
      <c r="D903" s="9">
        <v>42292056.969566703</v>
      </c>
      <c r="E903" s="10">
        <v>50645</v>
      </c>
      <c r="F903" s="9">
        <v>835.06875248428673</v>
      </c>
    </row>
    <row r="904" spans="1:6" x14ac:dyDescent="0.25">
      <c r="A904" s="8"/>
      <c r="B904" s="8"/>
      <c r="C904" s="8" t="s">
        <v>5</v>
      </c>
      <c r="D904" s="9">
        <v>36210673.147166699</v>
      </c>
      <c r="E904" s="10">
        <v>37361</v>
      </c>
      <c r="F904" s="9">
        <v>969.21049081038245</v>
      </c>
    </row>
    <row r="905" spans="1:6" x14ac:dyDescent="0.25">
      <c r="A905" s="8"/>
      <c r="B905" s="8"/>
      <c r="C905" s="8" t="s">
        <v>6</v>
      </c>
      <c r="D905" s="9">
        <v>30130361.6256667</v>
      </c>
      <c r="E905" s="10">
        <v>28093</v>
      </c>
      <c r="F905" s="9">
        <v>1072.5220384318764</v>
      </c>
    </row>
    <row r="906" spans="1:6" x14ac:dyDescent="0.25">
      <c r="A906" s="8"/>
      <c r="B906" s="8"/>
      <c r="C906" s="8" t="s">
        <v>7</v>
      </c>
      <c r="D906" s="9">
        <v>18337985.7511</v>
      </c>
      <c r="E906" s="10">
        <v>15335</v>
      </c>
      <c r="F906" s="9">
        <v>1195.8256114183241</v>
      </c>
    </row>
    <row r="907" spans="1:6" x14ac:dyDescent="0.25">
      <c r="A907" s="8"/>
      <c r="B907" s="8"/>
      <c r="C907" s="8" t="s">
        <v>1</v>
      </c>
      <c r="D907" s="9">
        <v>30462571.177000001</v>
      </c>
      <c r="E907" s="10">
        <v>21990</v>
      </c>
      <c r="F907" s="9">
        <v>1385.2920044110961</v>
      </c>
    </row>
    <row r="908" spans="1:6" x14ac:dyDescent="0.25">
      <c r="A908" s="8"/>
      <c r="B908" s="8"/>
      <c r="C908" s="8" t="s">
        <v>2</v>
      </c>
      <c r="D908" s="9">
        <v>6129716.1882666703</v>
      </c>
      <c r="E908" s="10">
        <v>3437</v>
      </c>
      <c r="F908" s="9">
        <v>1783.4495747066251</v>
      </c>
    </row>
    <row r="909" spans="1:6" x14ac:dyDescent="0.25">
      <c r="A909" s="8"/>
      <c r="B909" s="8"/>
      <c r="C909" s="8" t="s">
        <v>3</v>
      </c>
      <c r="D909" s="9">
        <v>1342121.1933333301</v>
      </c>
      <c r="E909" s="10">
        <v>677</v>
      </c>
      <c r="F909" s="9">
        <v>1982.4537567700593</v>
      </c>
    </row>
    <row r="910" spans="1:6" x14ac:dyDescent="0.25">
      <c r="A910" s="8"/>
      <c r="B910" s="8"/>
      <c r="C910" s="8" t="s">
        <v>63</v>
      </c>
      <c r="D910" s="9">
        <v>14894250.347133299</v>
      </c>
      <c r="E910" s="10">
        <v>38761</v>
      </c>
      <c r="F910" s="9">
        <v>384.25867101295887</v>
      </c>
    </row>
    <row r="911" spans="1:6" x14ac:dyDescent="0.25">
      <c r="A911" s="8"/>
      <c r="B911" s="8"/>
      <c r="C911" s="8" t="s">
        <v>53</v>
      </c>
      <c r="D911" s="9">
        <v>1125676.5766666699</v>
      </c>
      <c r="E911" s="10">
        <v>525</v>
      </c>
      <c r="F911" s="9">
        <v>2144.1458603174665</v>
      </c>
    </row>
    <row r="912" spans="1:6" x14ac:dyDescent="0.25">
      <c r="A912" s="8"/>
      <c r="B912" s="8" t="s">
        <v>77</v>
      </c>
      <c r="C912" s="8"/>
      <c r="D912" s="9">
        <v>235092575.30040011</v>
      </c>
      <c r="E912" s="10">
        <v>281751</v>
      </c>
      <c r="F912" s="9">
        <v>834.39837054846339</v>
      </c>
    </row>
    <row r="913" spans="1:6" x14ac:dyDescent="0.25">
      <c r="A913" s="8" t="s">
        <v>82</v>
      </c>
      <c r="B913" s="8"/>
      <c r="C913" s="8"/>
      <c r="D913" s="9">
        <v>2423557786.7370672</v>
      </c>
      <c r="E913" s="10">
        <v>4025780</v>
      </c>
      <c r="F913" s="9">
        <v>602.00949548586038</v>
      </c>
    </row>
    <row r="914" spans="1:6" x14ac:dyDescent="0.25">
      <c r="A914" s="8" t="s">
        <v>15</v>
      </c>
      <c r="B914" s="8"/>
      <c r="C914" s="8"/>
      <c r="D914" s="9"/>
      <c r="E914" s="10"/>
      <c r="F914" s="9"/>
    </row>
    <row r="915" spans="1:6" x14ac:dyDescent="0.25">
      <c r="A915" s="8"/>
      <c r="B915" s="8">
        <v>2008</v>
      </c>
      <c r="C915" s="8"/>
      <c r="D915" s="9"/>
      <c r="E915" s="10"/>
      <c r="F915" s="9"/>
    </row>
    <row r="916" spans="1:6" x14ac:dyDescent="0.25">
      <c r="A916" s="8"/>
      <c r="B916" s="8"/>
      <c r="C916" s="8" t="s">
        <v>56</v>
      </c>
      <c r="D916" s="9">
        <v>24160201.809999999</v>
      </c>
      <c r="E916" s="10">
        <v>158700</v>
      </c>
      <c r="F916" s="9">
        <v>152.23819666036547</v>
      </c>
    </row>
    <row r="917" spans="1:6" x14ac:dyDescent="0.25">
      <c r="A917" s="8"/>
      <c r="B917" s="8"/>
      <c r="C917" s="8" t="s">
        <v>57</v>
      </c>
      <c r="D917" s="9">
        <v>13440439.210000001</v>
      </c>
      <c r="E917" s="10">
        <v>85834</v>
      </c>
      <c r="F917" s="9">
        <v>156.58642507631009</v>
      </c>
    </row>
    <row r="918" spans="1:6" x14ac:dyDescent="0.25">
      <c r="A918" s="8"/>
      <c r="B918" s="8"/>
      <c r="C918" s="8" t="s">
        <v>58</v>
      </c>
      <c r="D918" s="9">
        <v>45301250.710000001</v>
      </c>
      <c r="E918" s="10">
        <v>242937</v>
      </c>
      <c r="F918" s="9">
        <v>186.47324495651137</v>
      </c>
    </row>
    <row r="919" spans="1:6" x14ac:dyDescent="0.25">
      <c r="A919" s="8"/>
      <c r="B919" s="8"/>
      <c r="C919" s="8" t="s">
        <v>59</v>
      </c>
      <c r="D919" s="9">
        <v>31759552.550000001</v>
      </c>
      <c r="E919" s="10">
        <v>162885</v>
      </c>
      <c r="F919" s="9">
        <v>194.9814442704976</v>
      </c>
    </row>
    <row r="920" spans="1:6" x14ac:dyDescent="0.25">
      <c r="A920" s="8"/>
      <c r="B920" s="8"/>
      <c r="C920" s="8" t="s">
        <v>60</v>
      </c>
      <c r="D920" s="9">
        <v>14494301.220000001</v>
      </c>
      <c r="E920" s="10">
        <v>67289</v>
      </c>
      <c r="F920" s="9">
        <v>215.40372453149848</v>
      </c>
    </row>
    <row r="921" spans="1:6" x14ac:dyDescent="0.25">
      <c r="A921" s="8"/>
      <c r="B921" s="8"/>
      <c r="C921" s="8" t="s">
        <v>61</v>
      </c>
      <c r="D921" s="9">
        <v>16249418.609999999</v>
      </c>
      <c r="E921" s="10">
        <v>64471</v>
      </c>
      <c r="F921" s="9">
        <v>252.04229203828078</v>
      </c>
    </row>
    <row r="922" spans="1:6" x14ac:dyDescent="0.25">
      <c r="A922" s="8"/>
      <c r="B922" s="8"/>
      <c r="C922" s="8" t="s">
        <v>62</v>
      </c>
      <c r="D922" s="9">
        <v>6817895.8899999997</v>
      </c>
      <c r="E922" s="10">
        <v>27387</v>
      </c>
      <c r="F922" s="9">
        <v>248.94643042319348</v>
      </c>
    </row>
    <row r="923" spans="1:6" x14ac:dyDescent="0.25">
      <c r="A923" s="8"/>
      <c r="B923" s="8"/>
      <c r="C923" s="8" t="s">
        <v>52</v>
      </c>
      <c r="D923" s="9">
        <v>36349042.439999998</v>
      </c>
      <c r="E923" s="10">
        <v>124694</v>
      </c>
      <c r="F923" s="9">
        <v>291.50594607599402</v>
      </c>
    </row>
    <row r="924" spans="1:6" x14ac:dyDescent="0.25">
      <c r="A924" s="8"/>
      <c r="B924" s="8"/>
      <c r="C924" s="8" t="s">
        <v>54</v>
      </c>
      <c r="D924" s="9">
        <v>12486087.91</v>
      </c>
      <c r="E924" s="10">
        <v>33604</v>
      </c>
      <c r="F924" s="9">
        <v>371.56552523509106</v>
      </c>
    </row>
    <row r="925" spans="1:6" x14ac:dyDescent="0.25">
      <c r="A925" s="8"/>
      <c r="B925" s="8"/>
      <c r="C925" s="8" t="s">
        <v>55</v>
      </c>
      <c r="D925" s="9">
        <v>26472307.079999998</v>
      </c>
      <c r="E925" s="10">
        <v>48779</v>
      </c>
      <c r="F925" s="9">
        <v>542.69884745484728</v>
      </c>
    </row>
    <row r="926" spans="1:6" x14ac:dyDescent="0.25">
      <c r="A926" s="8"/>
      <c r="B926" s="8" t="s">
        <v>64</v>
      </c>
      <c r="C926" s="8"/>
      <c r="D926" s="9">
        <v>227530497.42999995</v>
      </c>
      <c r="E926" s="10">
        <v>1016580</v>
      </c>
      <c r="F926" s="9">
        <v>223.8195689763717</v>
      </c>
    </row>
    <row r="927" spans="1:6" x14ac:dyDescent="0.25">
      <c r="A927" s="8"/>
      <c r="B927" s="8">
        <v>2009</v>
      </c>
      <c r="C927" s="8"/>
      <c r="D927" s="9"/>
      <c r="E927" s="10"/>
      <c r="F927" s="9"/>
    </row>
    <row r="928" spans="1:6" x14ac:dyDescent="0.25">
      <c r="A928" s="8"/>
      <c r="B928" s="8"/>
      <c r="C928" s="8" t="s">
        <v>56</v>
      </c>
      <c r="D928" s="9">
        <v>27551982.73</v>
      </c>
      <c r="E928" s="10">
        <v>174821</v>
      </c>
      <c r="F928" s="9">
        <v>157.60110472998096</v>
      </c>
    </row>
    <row r="929" spans="1:6" x14ac:dyDescent="0.25">
      <c r="A929" s="8"/>
      <c r="B929" s="8"/>
      <c r="C929" s="8" t="s">
        <v>57</v>
      </c>
      <c r="D929" s="9">
        <v>17540013.530000001</v>
      </c>
      <c r="E929" s="10">
        <v>115669</v>
      </c>
      <c r="F929" s="9">
        <v>151.6397092565856</v>
      </c>
    </row>
    <row r="930" spans="1:6" x14ac:dyDescent="0.25">
      <c r="A930" s="8"/>
      <c r="B930" s="8"/>
      <c r="C930" s="8" t="s">
        <v>58</v>
      </c>
      <c r="D930" s="9">
        <v>49171615.960000001</v>
      </c>
      <c r="E930" s="10">
        <v>272768</v>
      </c>
      <c r="F930" s="9">
        <v>180.26900501525105</v>
      </c>
    </row>
    <row r="931" spans="1:6" x14ac:dyDescent="0.25">
      <c r="A931" s="8"/>
      <c r="B931" s="8"/>
      <c r="C931" s="8" t="s">
        <v>59</v>
      </c>
      <c r="D931" s="9">
        <v>33667336.630000003</v>
      </c>
      <c r="E931" s="10">
        <v>176572</v>
      </c>
      <c r="F931" s="9">
        <v>190.67200139319939</v>
      </c>
    </row>
    <row r="932" spans="1:6" x14ac:dyDescent="0.25">
      <c r="A932" s="8"/>
      <c r="B932" s="8"/>
      <c r="C932" s="8" t="s">
        <v>60</v>
      </c>
      <c r="D932" s="9">
        <v>14040811.1</v>
      </c>
      <c r="E932" s="10">
        <v>66406</v>
      </c>
      <c r="F932" s="9">
        <v>211.43889256994851</v>
      </c>
    </row>
    <row r="933" spans="1:6" x14ac:dyDescent="0.25">
      <c r="A933" s="8"/>
      <c r="B933" s="8"/>
      <c r="C933" s="8" t="s">
        <v>61</v>
      </c>
      <c r="D933" s="9">
        <v>16679238.390000001</v>
      </c>
      <c r="E933" s="10">
        <v>67763</v>
      </c>
      <c r="F933" s="9">
        <v>246.14079054941487</v>
      </c>
    </row>
    <row r="934" spans="1:6" x14ac:dyDescent="0.25">
      <c r="A934" s="8"/>
      <c r="B934" s="8"/>
      <c r="C934" s="8" t="s">
        <v>62</v>
      </c>
      <c r="D934" s="9">
        <v>6826825.5199999996</v>
      </c>
      <c r="E934" s="10">
        <v>27589</v>
      </c>
      <c r="F934" s="9">
        <v>247.4473710536808</v>
      </c>
    </row>
    <row r="935" spans="1:6" x14ac:dyDescent="0.25">
      <c r="A935" s="8"/>
      <c r="B935" s="8"/>
      <c r="C935" s="8" t="s">
        <v>52</v>
      </c>
      <c r="D935" s="9">
        <v>37024452.369999997</v>
      </c>
      <c r="E935" s="10">
        <v>127803</v>
      </c>
      <c r="F935" s="9">
        <v>289.69939962285702</v>
      </c>
    </row>
    <row r="936" spans="1:6" x14ac:dyDescent="0.25">
      <c r="A936" s="8"/>
      <c r="B936" s="8"/>
      <c r="C936" s="8" t="s">
        <v>54</v>
      </c>
      <c r="D936" s="9">
        <v>12770109.48</v>
      </c>
      <c r="E936" s="10">
        <v>34127</v>
      </c>
      <c r="F936" s="9">
        <v>374.19373164942715</v>
      </c>
    </row>
    <row r="937" spans="1:6" x14ac:dyDescent="0.25">
      <c r="A937" s="8"/>
      <c r="B937" s="8"/>
      <c r="C937" s="8" t="s">
        <v>55</v>
      </c>
      <c r="D937" s="9">
        <v>28062119.420000002</v>
      </c>
      <c r="E937" s="10">
        <v>51139</v>
      </c>
      <c r="F937" s="9">
        <v>548.74204462347723</v>
      </c>
    </row>
    <row r="938" spans="1:6" x14ac:dyDescent="0.25">
      <c r="A938" s="8"/>
      <c r="B938" s="8" t="s">
        <v>65</v>
      </c>
      <c r="C938" s="8"/>
      <c r="D938" s="9">
        <v>243334505.13</v>
      </c>
      <c r="E938" s="10">
        <v>1114657</v>
      </c>
      <c r="F938" s="9">
        <v>218.30437984958601</v>
      </c>
    </row>
    <row r="939" spans="1:6" x14ac:dyDescent="0.25">
      <c r="A939" s="8"/>
      <c r="B939" s="8">
        <v>2010</v>
      </c>
      <c r="C939" s="8"/>
      <c r="D939" s="9"/>
      <c r="E939" s="10"/>
      <c r="F939" s="9"/>
    </row>
    <row r="940" spans="1:6" x14ac:dyDescent="0.25">
      <c r="A940" s="8"/>
      <c r="B940" s="8"/>
      <c r="C940" s="8" t="s">
        <v>56</v>
      </c>
      <c r="D940" s="9">
        <v>30524314.66</v>
      </c>
      <c r="E940" s="10">
        <v>192701</v>
      </c>
      <c r="F940" s="9">
        <v>158.40247149729373</v>
      </c>
    </row>
    <row r="941" spans="1:6" x14ac:dyDescent="0.25">
      <c r="A941" s="8"/>
      <c r="B941" s="8"/>
      <c r="C941" s="8" t="s">
        <v>57</v>
      </c>
      <c r="D941" s="9">
        <v>21676812.010000002</v>
      </c>
      <c r="E941" s="10">
        <v>146839</v>
      </c>
      <c r="F941" s="9">
        <v>147.62298851122659</v>
      </c>
    </row>
    <row r="942" spans="1:6" x14ac:dyDescent="0.25">
      <c r="A942" s="8"/>
      <c r="B942" s="8"/>
      <c r="C942" s="8" t="s">
        <v>58</v>
      </c>
      <c r="D942" s="9">
        <v>53472657.68</v>
      </c>
      <c r="E942" s="10">
        <v>304007</v>
      </c>
      <c r="F942" s="9">
        <v>175.8928500988464</v>
      </c>
    </row>
    <row r="943" spans="1:6" x14ac:dyDescent="0.25">
      <c r="A943" s="8"/>
      <c r="B943" s="8"/>
      <c r="C943" s="8" t="s">
        <v>59</v>
      </c>
      <c r="D943" s="9">
        <v>35010325.75</v>
      </c>
      <c r="E943" s="10">
        <v>188478</v>
      </c>
      <c r="F943" s="9">
        <v>185.7528504653063</v>
      </c>
    </row>
    <row r="944" spans="1:6" x14ac:dyDescent="0.25">
      <c r="A944" s="8"/>
      <c r="B944" s="8"/>
      <c r="C944" s="8" t="s">
        <v>60</v>
      </c>
      <c r="D944" s="9">
        <v>13752708.57</v>
      </c>
      <c r="E944" s="10">
        <v>66814</v>
      </c>
      <c r="F944" s="9">
        <v>205.83573158320112</v>
      </c>
    </row>
    <row r="945" spans="1:6" x14ac:dyDescent="0.25">
      <c r="A945" s="8"/>
      <c r="B945" s="8"/>
      <c r="C945" s="8" t="s">
        <v>61</v>
      </c>
      <c r="D945" s="9">
        <v>17570442.18</v>
      </c>
      <c r="E945" s="10">
        <v>74190</v>
      </c>
      <c r="F945" s="9">
        <v>236.83032996360694</v>
      </c>
    </row>
    <row r="946" spans="1:6" x14ac:dyDescent="0.25">
      <c r="A946" s="8"/>
      <c r="B946" s="8"/>
      <c r="C946" s="8" t="s">
        <v>62</v>
      </c>
      <c r="D946" s="9">
        <v>6618228.96</v>
      </c>
      <c r="E946" s="10">
        <v>27849</v>
      </c>
      <c r="F946" s="9">
        <v>237.64691586771517</v>
      </c>
    </row>
    <row r="947" spans="1:6" x14ac:dyDescent="0.25">
      <c r="A947" s="8"/>
      <c r="B947" s="8"/>
      <c r="C947" s="8" t="s">
        <v>52</v>
      </c>
      <c r="D947" s="9">
        <v>38484402.450000003</v>
      </c>
      <c r="E947" s="10">
        <v>133674</v>
      </c>
      <c r="F947" s="9">
        <v>287.89744041474034</v>
      </c>
    </row>
    <row r="948" spans="1:6" x14ac:dyDescent="0.25">
      <c r="A948" s="8"/>
      <c r="B948" s="8"/>
      <c r="C948" s="8" t="s">
        <v>54</v>
      </c>
      <c r="D948" s="9">
        <v>13168508.15</v>
      </c>
      <c r="E948" s="10">
        <v>35374</v>
      </c>
      <c r="F948" s="9">
        <v>372.26517074687627</v>
      </c>
    </row>
    <row r="949" spans="1:6" x14ac:dyDescent="0.25">
      <c r="A949" s="8"/>
      <c r="B949" s="8"/>
      <c r="C949" s="8" t="s">
        <v>55</v>
      </c>
      <c r="D949" s="9">
        <v>30205944.219999999</v>
      </c>
      <c r="E949" s="10">
        <v>53628</v>
      </c>
      <c r="F949" s="9">
        <v>563.24950063399717</v>
      </c>
    </row>
    <row r="950" spans="1:6" x14ac:dyDescent="0.25">
      <c r="A950" s="8"/>
      <c r="B950" s="8" t="s">
        <v>66</v>
      </c>
      <c r="C950" s="8"/>
      <c r="D950" s="9">
        <v>260484344.63</v>
      </c>
      <c r="E950" s="10">
        <v>1223554</v>
      </c>
      <c r="F950" s="9">
        <v>212.89158028987686</v>
      </c>
    </row>
    <row r="951" spans="1:6" x14ac:dyDescent="0.25">
      <c r="A951" s="8"/>
      <c r="B951" s="8">
        <v>2011</v>
      </c>
      <c r="C951" s="8"/>
      <c r="D951" s="9"/>
      <c r="E951" s="10"/>
      <c r="F951" s="9"/>
    </row>
    <row r="952" spans="1:6" x14ac:dyDescent="0.25">
      <c r="A952" s="8"/>
      <c r="B952" s="8"/>
      <c r="C952" s="8" t="s">
        <v>56</v>
      </c>
      <c r="D952" s="9">
        <v>33889556.109999999</v>
      </c>
      <c r="E952" s="10">
        <v>215172</v>
      </c>
      <c r="F952" s="9">
        <v>157.49984249809455</v>
      </c>
    </row>
    <row r="953" spans="1:6" x14ac:dyDescent="0.25">
      <c r="A953" s="8"/>
      <c r="B953" s="8"/>
      <c r="C953" s="8" t="s">
        <v>57</v>
      </c>
      <c r="D953" s="9">
        <v>26680314.359999999</v>
      </c>
      <c r="E953" s="10">
        <v>179451</v>
      </c>
      <c r="F953" s="9">
        <v>148.67743484293763</v>
      </c>
    </row>
    <row r="954" spans="1:6" x14ac:dyDescent="0.25">
      <c r="A954" s="8"/>
      <c r="B954" s="8"/>
      <c r="C954" s="8" t="s">
        <v>58</v>
      </c>
      <c r="D954" s="9">
        <v>59341788.539999999</v>
      </c>
      <c r="E954" s="10">
        <v>345678</v>
      </c>
      <c r="F954" s="9">
        <v>171.66781958932879</v>
      </c>
    </row>
    <row r="955" spans="1:6" x14ac:dyDescent="0.25">
      <c r="A955" s="8"/>
      <c r="B955" s="8"/>
      <c r="C955" s="8" t="s">
        <v>59</v>
      </c>
      <c r="D955" s="9">
        <v>36570357.729999997</v>
      </c>
      <c r="E955" s="10">
        <v>198364</v>
      </c>
      <c r="F955" s="9">
        <v>184.3598522413341</v>
      </c>
    </row>
    <row r="956" spans="1:6" x14ac:dyDescent="0.25">
      <c r="A956" s="8"/>
      <c r="B956" s="8"/>
      <c r="C956" s="8" t="s">
        <v>60</v>
      </c>
      <c r="D956" s="9">
        <v>14219330.810000001</v>
      </c>
      <c r="E956" s="10">
        <v>71808</v>
      </c>
      <c r="F956" s="9">
        <v>198.01875570967024</v>
      </c>
    </row>
    <row r="957" spans="1:6" x14ac:dyDescent="0.25">
      <c r="A957" s="8"/>
      <c r="B957" s="8"/>
      <c r="C957" s="8" t="s">
        <v>61</v>
      </c>
      <c r="D957" s="9">
        <v>17918577.309999999</v>
      </c>
      <c r="E957" s="10">
        <v>78868</v>
      </c>
      <c r="F957" s="9">
        <v>227.19705469899071</v>
      </c>
    </row>
    <row r="958" spans="1:6" x14ac:dyDescent="0.25">
      <c r="A958" s="8"/>
      <c r="B958" s="8"/>
      <c r="C958" s="8" t="s">
        <v>62</v>
      </c>
      <c r="D958" s="9">
        <v>6833595.79</v>
      </c>
      <c r="E958" s="10">
        <v>30143</v>
      </c>
      <c r="F958" s="9">
        <v>226.70589490097203</v>
      </c>
    </row>
    <row r="959" spans="1:6" x14ac:dyDescent="0.25">
      <c r="A959" s="8"/>
      <c r="B959" s="8"/>
      <c r="C959" s="8" t="s">
        <v>52</v>
      </c>
      <c r="D959" s="9">
        <v>40913896.030000001</v>
      </c>
      <c r="E959" s="10">
        <v>144655</v>
      </c>
      <c r="F959" s="9">
        <v>282.8377590128236</v>
      </c>
    </row>
    <row r="960" spans="1:6" x14ac:dyDescent="0.25">
      <c r="A960" s="8"/>
      <c r="B960" s="8"/>
      <c r="C960" s="8" t="s">
        <v>54</v>
      </c>
      <c r="D960" s="9">
        <v>13735510.039999999</v>
      </c>
      <c r="E960" s="10">
        <v>37742</v>
      </c>
      <c r="F960" s="9">
        <v>363.93169519368342</v>
      </c>
    </row>
    <row r="961" spans="1:6" x14ac:dyDescent="0.25">
      <c r="A961" s="8"/>
      <c r="B961" s="8"/>
      <c r="C961" s="8" t="s">
        <v>55</v>
      </c>
      <c r="D961" s="9">
        <v>32621994.600000001</v>
      </c>
      <c r="E961" s="10">
        <v>58729</v>
      </c>
      <c r="F961" s="9">
        <v>555.46654293449581</v>
      </c>
    </row>
    <row r="962" spans="1:6" x14ac:dyDescent="0.25">
      <c r="A962" s="8"/>
      <c r="B962" s="8" t="s">
        <v>67</v>
      </c>
      <c r="C962" s="8"/>
      <c r="D962" s="9">
        <v>282724921.31999999</v>
      </c>
      <c r="E962" s="10">
        <v>1360610</v>
      </c>
      <c r="F962" s="9">
        <v>207.79277038975164</v>
      </c>
    </row>
    <row r="963" spans="1:6" x14ac:dyDescent="0.25">
      <c r="A963" s="8"/>
      <c r="B963" s="8">
        <v>2012</v>
      </c>
      <c r="C963" s="8"/>
      <c r="D963" s="9"/>
      <c r="E963" s="10"/>
      <c r="F963" s="9"/>
    </row>
    <row r="964" spans="1:6" x14ac:dyDescent="0.25">
      <c r="A964" s="8"/>
      <c r="B964" s="8"/>
      <c r="C964" s="8" t="s">
        <v>56</v>
      </c>
      <c r="D964" s="9">
        <v>39227135.299999997</v>
      </c>
      <c r="E964" s="10">
        <v>252065</v>
      </c>
      <c r="F964" s="9">
        <v>155.62309443992621</v>
      </c>
    </row>
    <row r="965" spans="1:6" x14ac:dyDescent="0.25">
      <c r="A965" s="8"/>
      <c r="B965" s="8"/>
      <c r="C965" s="8" t="s">
        <v>57</v>
      </c>
      <c r="D965" s="9">
        <v>32006502.75</v>
      </c>
      <c r="E965" s="10">
        <v>213405</v>
      </c>
      <c r="F965" s="9">
        <v>149.98009770155338</v>
      </c>
    </row>
    <row r="966" spans="1:6" x14ac:dyDescent="0.25">
      <c r="A966" s="8"/>
      <c r="B966" s="8"/>
      <c r="C966" s="8" t="s">
        <v>58</v>
      </c>
      <c r="D966" s="9">
        <v>60208111.539999999</v>
      </c>
      <c r="E966" s="10">
        <v>353274</v>
      </c>
      <c r="F966" s="9">
        <v>170.42893487774361</v>
      </c>
    </row>
    <row r="967" spans="1:6" x14ac:dyDescent="0.25">
      <c r="A967" s="8"/>
      <c r="B967" s="8"/>
      <c r="C967" s="8" t="s">
        <v>59</v>
      </c>
      <c r="D967" s="9">
        <v>43610466.479999997</v>
      </c>
      <c r="E967" s="10">
        <v>236773</v>
      </c>
      <c r="F967" s="9">
        <v>184.18682231504437</v>
      </c>
    </row>
    <row r="968" spans="1:6" x14ac:dyDescent="0.25">
      <c r="A968" s="8"/>
      <c r="B968" s="8"/>
      <c r="C968" s="8" t="s">
        <v>60</v>
      </c>
      <c r="D968" s="9">
        <v>16196264.550000001</v>
      </c>
      <c r="E968" s="10">
        <v>81657</v>
      </c>
      <c r="F968" s="9">
        <v>198.34508431610274</v>
      </c>
    </row>
    <row r="969" spans="1:6" x14ac:dyDescent="0.25">
      <c r="A969" s="8"/>
      <c r="B969" s="8"/>
      <c r="C969" s="8" t="s">
        <v>61</v>
      </c>
      <c r="D969" s="9">
        <v>18810402.48</v>
      </c>
      <c r="E969" s="10">
        <v>82313</v>
      </c>
      <c r="F969" s="9">
        <v>228.52286370318177</v>
      </c>
    </row>
    <row r="970" spans="1:6" x14ac:dyDescent="0.25">
      <c r="A970" s="8"/>
      <c r="B970" s="8"/>
      <c r="C970" s="8" t="s">
        <v>62</v>
      </c>
      <c r="D970" s="9">
        <v>7673521.4699999997</v>
      </c>
      <c r="E970" s="10">
        <v>34191</v>
      </c>
      <c r="F970" s="9">
        <v>224.43103360533473</v>
      </c>
    </row>
    <row r="971" spans="1:6" x14ac:dyDescent="0.25">
      <c r="A971" s="8"/>
      <c r="B971" s="8"/>
      <c r="C971" s="8" t="s">
        <v>52</v>
      </c>
      <c r="D971" s="9">
        <v>44426382.200000003</v>
      </c>
      <c r="E971" s="10">
        <v>157038</v>
      </c>
      <c r="F971" s="9">
        <v>282.90211413797937</v>
      </c>
    </row>
    <row r="972" spans="1:6" x14ac:dyDescent="0.25">
      <c r="A972" s="8"/>
      <c r="B972" s="8"/>
      <c r="C972" s="8" t="s">
        <v>54</v>
      </c>
      <c r="D972" s="9">
        <v>14287319.07</v>
      </c>
      <c r="E972" s="10">
        <v>40058</v>
      </c>
      <c r="F972" s="9">
        <v>356.66581132358084</v>
      </c>
    </row>
    <row r="973" spans="1:6" x14ac:dyDescent="0.25">
      <c r="A973" s="8"/>
      <c r="B973" s="8"/>
      <c r="C973" s="8" t="s">
        <v>55</v>
      </c>
      <c r="D973" s="9">
        <v>36780360.880000003</v>
      </c>
      <c r="E973" s="10">
        <v>66006</v>
      </c>
      <c r="F973" s="9">
        <v>557.22753810259678</v>
      </c>
    </row>
    <row r="974" spans="1:6" x14ac:dyDescent="0.25">
      <c r="A974" s="8"/>
      <c r="B974" s="8" t="s">
        <v>68</v>
      </c>
      <c r="C974" s="8"/>
      <c r="D974" s="9">
        <v>313226466.71999997</v>
      </c>
      <c r="E974" s="10">
        <v>1516780</v>
      </c>
      <c r="F974" s="9">
        <v>206.50751375941135</v>
      </c>
    </row>
    <row r="975" spans="1:6" x14ac:dyDescent="0.25">
      <c r="A975" s="8"/>
      <c r="B975" s="8">
        <v>2013</v>
      </c>
      <c r="C975" s="8"/>
      <c r="D975" s="9"/>
      <c r="E975" s="10"/>
      <c r="F975" s="9"/>
    </row>
    <row r="976" spans="1:6" x14ac:dyDescent="0.25">
      <c r="A976" s="8"/>
      <c r="B976" s="8"/>
      <c r="C976" s="8" t="s">
        <v>56</v>
      </c>
      <c r="D976" s="9">
        <v>42716138.18</v>
      </c>
      <c r="E976" s="10">
        <v>274775</v>
      </c>
      <c r="F976" s="9">
        <v>155.45860496770084</v>
      </c>
    </row>
    <row r="977" spans="1:6" x14ac:dyDescent="0.25">
      <c r="A977" s="8"/>
      <c r="B977" s="8"/>
      <c r="C977" s="8" t="s">
        <v>57</v>
      </c>
      <c r="D977" s="9">
        <v>36457153.75</v>
      </c>
      <c r="E977" s="10">
        <v>242253</v>
      </c>
      <c r="F977" s="9">
        <v>150.49206304978679</v>
      </c>
    </row>
    <row r="978" spans="1:6" x14ac:dyDescent="0.25">
      <c r="A978" s="8"/>
      <c r="B978" s="8"/>
      <c r="C978" s="8" t="s">
        <v>58</v>
      </c>
      <c r="D978" s="9">
        <v>61808123.630000003</v>
      </c>
      <c r="E978" s="10">
        <v>363007</v>
      </c>
      <c r="F978" s="9">
        <v>170.26702964405646</v>
      </c>
    </row>
    <row r="979" spans="1:6" x14ac:dyDescent="0.25">
      <c r="A979" s="8"/>
      <c r="B979" s="8"/>
      <c r="C979" s="8" t="s">
        <v>59</v>
      </c>
      <c r="D979" s="9">
        <v>48316648.789999999</v>
      </c>
      <c r="E979" s="10">
        <v>263587</v>
      </c>
      <c r="F979" s="9">
        <v>183.30436929742362</v>
      </c>
    </row>
    <row r="980" spans="1:6" x14ac:dyDescent="0.25">
      <c r="A980" s="8"/>
      <c r="B980" s="8"/>
      <c r="C980" s="8" t="s">
        <v>60</v>
      </c>
      <c r="D980" s="9">
        <v>18001869.98</v>
      </c>
      <c r="E980" s="10">
        <v>94745</v>
      </c>
      <c r="F980" s="9">
        <v>190.00337727584571</v>
      </c>
    </row>
    <row r="981" spans="1:6" x14ac:dyDescent="0.25">
      <c r="A981" s="8"/>
      <c r="B981" s="8"/>
      <c r="C981" s="8" t="s">
        <v>61</v>
      </c>
      <c r="D981" s="9">
        <v>19438299.25</v>
      </c>
      <c r="E981" s="10">
        <v>86675</v>
      </c>
      <c r="F981" s="9">
        <v>224.26650418229016</v>
      </c>
    </row>
    <row r="982" spans="1:6" x14ac:dyDescent="0.25">
      <c r="A982" s="8"/>
      <c r="B982" s="8"/>
      <c r="C982" s="8" t="s">
        <v>62</v>
      </c>
      <c r="D982" s="9">
        <v>8140994.71</v>
      </c>
      <c r="E982" s="10">
        <v>37034</v>
      </c>
      <c r="F982" s="9">
        <v>219.82488281039045</v>
      </c>
    </row>
    <row r="983" spans="1:6" x14ac:dyDescent="0.25">
      <c r="A983" s="8"/>
      <c r="B983" s="8"/>
      <c r="C983" s="8" t="s">
        <v>52</v>
      </c>
      <c r="D983" s="9">
        <v>45368474.390000001</v>
      </c>
      <c r="E983" s="10">
        <v>164391</v>
      </c>
      <c r="F983" s="9">
        <v>275.97906448649866</v>
      </c>
    </row>
    <row r="984" spans="1:6" x14ac:dyDescent="0.25">
      <c r="A984" s="8"/>
      <c r="B984" s="8"/>
      <c r="C984" s="8" t="s">
        <v>54</v>
      </c>
      <c r="D984" s="9">
        <v>14829020.66</v>
      </c>
      <c r="E984" s="10">
        <v>42271</v>
      </c>
      <c r="F984" s="9">
        <v>350.80837122377045</v>
      </c>
    </row>
    <row r="985" spans="1:6" x14ac:dyDescent="0.25">
      <c r="A985" s="8"/>
      <c r="B985" s="8"/>
      <c r="C985" s="8" t="s">
        <v>55</v>
      </c>
      <c r="D985" s="9">
        <v>37879385.43</v>
      </c>
      <c r="E985" s="10">
        <v>69931</v>
      </c>
      <c r="F985" s="9">
        <v>541.66800746450076</v>
      </c>
    </row>
    <row r="986" spans="1:6" x14ac:dyDescent="0.25">
      <c r="A986" s="8"/>
      <c r="B986" s="8" t="s">
        <v>69</v>
      </c>
      <c r="C986" s="8"/>
      <c r="D986" s="9">
        <v>332956108.77000004</v>
      </c>
      <c r="E986" s="10">
        <v>1638669</v>
      </c>
      <c r="F986" s="9">
        <v>203.18692107435976</v>
      </c>
    </row>
    <row r="987" spans="1:6" x14ac:dyDescent="0.25">
      <c r="A987" s="8"/>
      <c r="B987" s="8">
        <v>2014</v>
      </c>
      <c r="C987" s="8"/>
      <c r="D987" s="9"/>
      <c r="E987" s="10"/>
      <c r="F987" s="9"/>
    </row>
    <row r="988" spans="1:6" x14ac:dyDescent="0.25">
      <c r="A988" s="8"/>
      <c r="B988" s="8"/>
      <c r="C988" s="8" t="s">
        <v>56</v>
      </c>
      <c r="D988" s="9">
        <v>43843986</v>
      </c>
      <c r="E988" s="10">
        <v>291599</v>
      </c>
      <c r="F988" s="9">
        <v>150.35712056625709</v>
      </c>
    </row>
    <row r="989" spans="1:6" x14ac:dyDescent="0.25">
      <c r="A989" s="8"/>
      <c r="B989" s="8"/>
      <c r="C989" s="8" t="s">
        <v>57</v>
      </c>
      <c r="D989" s="9">
        <v>42678415</v>
      </c>
      <c r="E989" s="10">
        <v>281530</v>
      </c>
      <c r="F989" s="9">
        <v>151.59455475437787</v>
      </c>
    </row>
    <row r="990" spans="1:6" x14ac:dyDescent="0.25">
      <c r="A990" s="8"/>
      <c r="B990" s="8"/>
      <c r="C990" s="8" t="s">
        <v>58</v>
      </c>
      <c r="D990" s="9">
        <v>67697604.469999999</v>
      </c>
      <c r="E990" s="10">
        <v>392028</v>
      </c>
      <c r="F990" s="9">
        <v>172.68563589845624</v>
      </c>
    </row>
    <row r="991" spans="1:6" x14ac:dyDescent="0.25">
      <c r="A991" s="8"/>
      <c r="B991" s="8"/>
      <c r="C991" s="8" t="s">
        <v>59</v>
      </c>
      <c r="D991" s="9">
        <v>51789132.859999999</v>
      </c>
      <c r="E991" s="10">
        <v>280104</v>
      </c>
      <c r="F991" s="9">
        <v>184.89251442321424</v>
      </c>
    </row>
    <row r="992" spans="1:6" x14ac:dyDescent="0.25">
      <c r="A992" s="8"/>
      <c r="B992" s="8"/>
      <c r="C992" s="8" t="s">
        <v>60</v>
      </c>
      <c r="D992" s="9">
        <v>19751577.34</v>
      </c>
      <c r="E992" s="10">
        <v>105315</v>
      </c>
      <c r="F992" s="9">
        <v>187.54761752836728</v>
      </c>
    </row>
    <row r="993" spans="1:6" x14ac:dyDescent="0.25">
      <c r="A993" s="8"/>
      <c r="B993" s="8"/>
      <c r="C993" s="8" t="s">
        <v>61</v>
      </c>
      <c r="D993" s="9">
        <v>20212958.27</v>
      </c>
      <c r="E993" s="10">
        <v>90581</v>
      </c>
      <c r="F993" s="9">
        <v>223.14788167496494</v>
      </c>
    </row>
    <row r="994" spans="1:6" x14ac:dyDescent="0.25">
      <c r="A994" s="8"/>
      <c r="B994" s="8"/>
      <c r="C994" s="8" t="s">
        <v>62</v>
      </c>
      <c r="D994" s="9">
        <v>8493217.1099999994</v>
      </c>
      <c r="E994" s="10">
        <v>38449</v>
      </c>
      <c r="F994" s="9">
        <v>220.89565684413117</v>
      </c>
    </row>
    <row r="995" spans="1:6" x14ac:dyDescent="0.25">
      <c r="A995" s="8"/>
      <c r="B995" s="8"/>
      <c r="C995" s="8" t="s">
        <v>52</v>
      </c>
      <c r="D995" s="9">
        <v>47660067.509999998</v>
      </c>
      <c r="E995" s="10">
        <v>170962</v>
      </c>
      <c r="F995" s="9">
        <v>278.7757952644447</v>
      </c>
    </row>
    <row r="996" spans="1:6" x14ac:dyDescent="0.25">
      <c r="A996" s="8"/>
      <c r="B996" s="8"/>
      <c r="C996" s="8" t="s">
        <v>54</v>
      </c>
      <c r="D996" s="9">
        <v>15647383.880000001</v>
      </c>
      <c r="E996" s="10">
        <v>43742</v>
      </c>
      <c r="F996" s="9">
        <v>357.71990032463083</v>
      </c>
    </row>
    <row r="997" spans="1:6" x14ac:dyDescent="0.25">
      <c r="A997" s="8"/>
      <c r="B997" s="8"/>
      <c r="C997" s="8" t="s">
        <v>55</v>
      </c>
      <c r="D997" s="9">
        <v>39887593.780000001</v>
      </c>
      <c r="E997" s="10">
        <v>69983</v>
      </c>
      <c r="F997" s="9">
        <v>569.96118743123327</v>
      </c>
    </row>
    <row r="998" spans="1:6" x14ac:dyDescent="0.25">
      <c r="A998" s="8"/>
      <c r="B998" s="8" t="s">
        <v>70</v>
      </c>
      <c r="C998" s="8"/>
      <c r="D998" s="9">
        <v>357661936.22000003</v>
      </c>
      <c r="E998" s="10">
        <v>1764293</v>
      </c>
      <c r="F998" s="9">
        <v>202.72252750535202</v>
      </c>
    </row>
    <row r="999" spans="1:6" x14ac:dyDescent="0.25">
      <c r="A999" s="8"/>
      <c r="B999" s="8">
        <v>2015</v>
      </c>
      <c r="C999" s="8"/>
      <c r="D999" s="9"/>
      <c r="E999" s="10"/>
      <c r="F999" s="9"/>
    </row>
    <row r="1000" spans="1:6" x14ac:dyDescent="0.25">
      <c r="A1000" s="8"/>
      <c r="B1000" s="8"/>
      <c r="C1000" s="8" t="s">
        <v>56</v>
      </c>
      <c r="D1000" s="9">
        <v>50160440</v>
      </c>
      <c r="E1000" s="10">
        <v>332117</v>
      </c>
      <c r="F1000" s="9">
        <v>151.03243736394103</v>
      </c>
    </row>
    <row r="1001" spans="1:6" x14ac:dyDescent="0.25">
      <c r="A1001" s="8"/>
      <c r="B1001" s="8"/>
      <c r="C1001" s="8" t="s">
        <v>57</v>
      </c>
      <c r="D1001" s="9">
        <v>49719624</v>
      </c>
      <c r="E1001" s="10">
        <v>324430</v>
      </c>
      <c r="F1001" s="9">
        <v>153.25223931202416</v>
      </c>
    </row>
    <row r="1002" spans="1:6" x14ac:dyDescent="0.25">
      <c r="A1002" s="8"/>
      <c r="B1002" s="8"/>
      <c r="C1002" s="8" t="s">
        <v>58</v>
      </c>
      <c r="D1002" s="9">
        <v>74988741.569999993</v>
      </c>
      <c r="E1002" s="10">
        <v>428141</v>
      </c>
      <c r="F1002" s="9">
        <v>175.14963895071949</v>
      </c>
    </row>
    <row r="1003" spans="1:6" x14ac:dyDescent="0.25">
      <c r="A1003" s="8"/>
      <c r="B1003" s="8"/>
      <c r="C1003" s="8" t="s">
        <v>59</v>
      </c>
      <c r="D1003" s="9">
        <v>53600591.579999998</v>
      </c>
      <c r="E1003" s="10">
        <v>283325</v>
      </c>
      <c r="F1003" s="9">
        <v>189.18412275655166</v>
      </c>
    </row>
    <row r="1004" spans="1:6" x14ac:dyDescent="0.25">
      <c r="A1004" s="8"/>
      <c r="B1004" s="8"/>
      <c r="C1004" s="8" t="s">
        <v>60</v>
      </c>
      <c r="D1004" s="9">
        <v>19888742.850000001</v>
      </c>
      <c r="E1004" s="10">
        <v>104423</v>
      </c>
      <c r="F1004" s="9">
        <v>190.46323942043421</v>
      </c>
    </row>
    <row r="1005" spans="1:6" x14ac:dyDescent="0.25">
      <c r="A1005" s="8"/>
      <c r="B1005" s="8"/>
      <c r="C1005" s="8" t="s">
        <v>61</v>
      </c>
      <c r="D1005" s="9">
        <v>20554145.73</v>
      </c>
      <c r="E1005" s="10">
        <v>92408</v>
      </c>
      <c r="F1005" s="9">
        <v>222.42820675699073</v>
      </c>
    </row>
    <row r="1006" spans="1:6" x14ac:dyDescent="0.25">
      <c r="A1006" s="8"/>
      <c r="B1006" s="8"/>
      <c r="C1006" s="8" t="s">
        <v>62</v>
      </c>
      <c r="D1006" s="9">
        <v>8638949.2599999998</v>
      </c>
      <c r="E1006" s="10">
        <v>39001</v>
      </c>
      <c r="F1006" s="9">
        <v>221.50583985026023</v>
      </c>
    </row>
    <row r="1007" spans="1:6" x14ac:dyDescent="0.25">
      <c r="A1007" s="8"/>
      <c r="B1007" s="8"/>
      <c r="C1007" s="8" t="s">
        <v>52</v>
      </c>
      <c r="D1007" s="9">
        <v>48935696.43</v>
      </c>
      <c r="E1007" s="10">
        <v>174263</v>
      </c>
      <c r="F1007" s="9">
        <v>280.81518411825806</v>
      </c>
    </row>
    <row r="1008" spans="1:6" x14ac:dyDescent="0.25">
      <c r="A1008" s="8"/>
      <c r="B1008" s="8"/>
      <c r="C1008" s="8" t="s">
        <v>54</v>
      </c>
      <c r="D1008" s="9">
        <v>15956531.140000001</v>
      </c>
      <c r="E1008" s="10">
        <v>44287</v>
      </c>
      <c r="F1008" s="9">
        <v>360.29830740397858</v>
      </c>
    </row>
    <row r="1009" spans="1:6" x14ac:dyDescent="0.25">
      <c r="A1009" s="8"/>
      <c r="B1009" s="8"/>
      <c r="C1009" s="8" t="s">
        <v>55</v>
      </c>
      <c r="D1009" s="9">
        <v>41167871.399999999</v>
      </c>
      <c r="E1009" s="10">
        <v>71520</v>
      </c>
      <c r="F1009" s="9">
        <v>575.61341442953017</v>
      </c>
    </row>
    <row r="1010" spans="1:6" x14ac:dyDescent="0.25">
      <c r="A1010" s="8"/>
      <c r="B1010" s="8" t="s">
        <v>71</v>
      </c>
      <c r="C1010" s="8"/>
      <c r="D1010" s="9">
        <v>383611333.95999992</v>
      </c>
      <c r="E1010" s="10">
        <v>1893915</v>
      </c>
      <c r="F1010" s="9">
        <v>202.54939316706395</v>
      </c>
    </row>
    <row r="1011" spans="1:6" x14ac:dyDescent="0.25">
      <c r="A1011" s="8"/>
      <c r="B1011" s="8">
        <v>2016</v>
      </c>
      <c r="C1011" s="8"/>
      <c r="D1011" s="9"/>
      <c r="E1011" s="10"/>
      <c r="F1011" s="9"/>
    </row>
    <row r="1012" spans="1:6" x14ac:dyDescent="0.25">
      <c r="A1012" s="8"/>
      <c r="B1012" s="8"/>
      <c r="C1012" s="8" t="s">
        <v>56</v>
      </c>
      <c r="D1012" s="9">
        <v>57900154.93</v>
      </c>
      <c r="E1012" s="10">
        <v>388547</v>
      </c>
      <c r="F1012" s="9">
        <v>149.01712001379499</v>
      </c>
    </row>
    <row r="1013" spans="1:6" x14ac:dyDescent="0.25">
      <c r="A1013" s="8"/>
      <c r="B1013" s="8"/>
      <c r="C1013" s="8" t="s">
        <v>57</v>
      </c>
      <c r="D1013" s="9">
        <v>57048809.82</v>
      </c>
      <c r="E1013" s="10">
        <v>367521</v>
      </c>
      <c r="F1013" s="9">
        <v>155.22598659668427</v>
      </c>
    </row>
    <row r="1014" spans="1:6" x14ac:dyDescent="0.25">
      <c r="A1014" s="8"/>
      <c r="B1014" s="8"/>
      <c r="C1014" s="8" t="s">
        <v>58</v>
      </c>
      <c r="D1014" s="9">
        <v>82350368.049999997</v>
      </c>
      <c r="E1014" s="10">
        <v>473333</v>
      </c>
      <c r="F1014" s="9">
        <v>173.97977333082628</v>
      </c>
    </row>
    <row r="1015" spans="1:6" x14ac:dyDescent="0.25">
      <c r="A1015" s="8"/>
      <c r="B1015" s="8"/>
      <c r="C1015" s="8" t="s">
        <v>59</v>
      </c>
      <c r="D1015" s="9">
        <v>56287860.340000004</v>
      </c>
      <c r="E1015" s="10">
        <v>288790</v>
      </c>
      <c r="F1015" s="9">
        <v>194.90931244156656</v>
      </c>
    </row>
    <row r="1016" spans="1:6" x14ac:dyDescent="0.25">
      <c r="A1016" s="8"/>
      <c r="B1016" s="8"/>
      <c r="C1016" s="8" t="s">
        <v>60</v>
      </c>
      <c r="D1016" s="9">
        <v>19986939.190000001</v>
      </c>
      <c r="E1016" s="10">
        <v>103631</v>
      </c>
      <c r="F1016" s="9">
        <v>192.86641246345206</v>
      </c>
    </row>
    <row r="1017" spans="1:6" x14ac:dyDescent="0.25">
      <c r="A1017" s="8"/>
      <c r="B1017" s="8"/>
      <c r="C1017" s="8" t="s">
        <v>61</v>
      </c>
      <c r="D1017" s="9">
        <v>19789116.98</v>
      </c>
      <c r="E1017" s="10">
        <v>89896</v>
      </c>
      <c r="F1017" s="9">
        <v>220.13345399127883</v>
      </c>
    </row>
    <row r="1018" spans="1:6" x14ac:dyDescent="0.25">
      <c r="A1018" s="8"/>
      <c r="B1018" s="8"/>
      <c r="C1018" s="8" t="s">
        <v>62</v>
      </c>
      <c r="D1018" s="9">
        <v>8449268.5199999996</v>
      </c>
      <c r="E1018" s="10">
        <v>38049</v>
      </c>
      <c r="F1018" s="9">
        <v>222.06282740676494</v>
      </c>
    </row>
    <row r="1019" spans="1:6" x14ac:dyDescent="0.25">
      <c r="A1019" s="8"/>
      <c r="B1019" s="8"/>
      <c r="C1019" s="8" t="s">
        <v>52</v>
      </c>
      <c r="D1019" s="9">
        <v>49283075.350000001</v>
      </c>
      <c r="E1019" s="10">
        <v>175848</v>
      </c>
      <c r="F1019" s="9">
        <v>280.25951588872209</v>
      </c>
    </row>
    <row r="1020" spans="1:6" x14ac:dyDescent="0.25">
      <c r="A1020" s="8"/>
      <c r="B1020" s="8"/>
      <c r="C1020" s="8" t="s">
        <v>54</v>
      </c>
      <c r="D1020" s="9">
        <v>15812722.65</v>
      </c>
      <c r="E1020" s="10">
        <v>43972</v>
      </c>
      <c r="F1020" s="9">
        <v>359.60890225598109</v>
      </c>
    </row>
    <row r="1021" spans="1:6" x14ac:dyDescent="0.25">
      <c r="A1021" s="8"/>
      <c r="B1021" s="8"/>
      <c r="C1021" s="8" t="s">
        <v>55</v>
      </c>
      <c r="D1021" s="9">
        <v>41303774.280000001</v>
      </c>
      <c r="E1021" s="10">
        <v>73486</v>
      </c>
      <c r="F1021" s="9">
        <v>562.0631723049288</v>
      </c>
    </row>
    <row r="1022" spans="1:6" x14ac:dyDescent="0.25">
      <c r="A1022" s="8"/>
      <c r="B1022" s="8" t="s">
        <v>72</v>
      </c>
      <c r="C1022" s="8"/>
      <c r="D1022" s="9">
        <v>408212090.11000001</v>
      </c>
      <c r="E1022" s="10">
        <v>2043073</v>
      </c>
      <c r="F1022" s="9">
        <v>199.80298800385498</v>
      </c>
    </row>
    <row r="1023" spans="1:6" x14ac:dyDescent="0.25">
      <c r="A1023" s="8"/>
      <c r="B1023" s="8">
        <v>2017</v>
      </c>
      <c r="C1023" s="8"/>
      <c r="D1023" s="9"/>
      <c r="E1023" s="10"/>
      <c r="F1023" s="9"/>
    </row>
    <row r="1024" spans="1:6" x14ac:dyDescent="0.25">
      <c r="A1024" s="8"/>
      <c r="B1024" s="8"/>
      <c r="C1024" s="8" t="s">
        <v>56</v>
      </c>
      <c r="D1024" s="9">
        <v>56855776.549999997</v>
      </c>
      <c r="E1024" s="10">
        <v>409475</v>
      </c>
      <c r="F1024" s="9">
        <v>138.85042200378533</v>
      </c>
    </row>
    <row r="1025" spans="1:6" x14ac:dyDescent="0.25">
      <c r="A1025" s="8"/>
      <c r="B1025" s="8"/>
      <c r="C1025" s="8" t="s">
        <v>57</v>
      </c>
      <c r="D1025" s="9">
        <v>57242703.259999998</v>
      </c>
      <c r="E1025" s="10">
        <v>395428</v>
      </c>
      <c r="F1025" s="9">
        <v>144.76138073176406</v>
      </c>
    </row>
    <row r="1026" spans="1:6" x14ac:dyDescent="0.25">
      <c r="A1026" s="8"/>
      <c r="B1026" s="8"/>
      <c r="C1026" s="8" t="s">
        <v>58</v>
      </c>
      <c r="D1026" s="9">
        <v>82932971.069999993</v>
      </c>
      <c r="E1026" s="10">
        <v>519821</v>
      </c>
      <c r="F1026" s="9">
        <v>159.54140188641858</v>
      </c>
    </row>
    <row r="1027" spans="1:6" x14ac:dyDescent="0.25">
      <c r="A1027" s="8"/>
      <c r="B1027" s="8"/>
      <c r="C1027" s="8" t="s">
        <v>59</v>
      </c>
      <c r="D1027" s="9">
        <v>56321119.310000002</v>
      </c>
      <c r="E1027" s="10">
        <v>308750</v>
      </c>
      <c r="F1027" s="9">
        <v>182.41658076113362</v>
      </c>
    </row>
    <row r="1028" spans="1:6" x14ac:dyDescent="0.25">
      <c r="A1028" s="8"/>
      <c r="B1028" s="8"/>
      <c r="C1028" s="8" t="s">
        <v>60</v>
      </c>
      <c r="D1028" s="9">
        <v>19870486.649999999</v>
      </c>
      <c r="E1028" s="10">
        <v>112548</v>
      </c>
      <c r="F1028" s="9">
        <v>176.55121947968865</v>
      </c>
    </row>
    <row r="1029" spans="1:6" x14ac:dyDescent="0.25">
      <c r="A1029" s="8"/>
      <c r="B1029" s="8"/>
      <c r="C1029" s="8" t="s">
        <v>61</v>
      </c>
      <c r="D1029" s="9">
        <v>18764999.43</v>
      </c>
      <c r="E1029" s="10">
        <v>93806</v>
      </c>
      <c r="F1029" s="9">
        <v>200.0405030595058</v>
      </c>
    </row>
    <row r="1030" spans="1:6" x14ac:dyDescent="0.25">
      <c r="A1030" s="8"/>
      <c r="B1030" s="8"/>
      <c r="C1030" s="8" t="s">
        <v>62</v>
      </c>
      <c r="D1030" s="9">
        <v>8378232.1100000003</v>
      </c>
      <c r="E1030" s="10">
        <v>42376</v>
      </c>
      <c r="F1030" s="9">
        <v>197.71172621295074</v>
      </c>
    </row>
    <row r="1031" spans="1:6" x14ac:dyDescent="0.25">
      <c r="A1031" s="8"/>
      <c r="B1031" s="8"/>
      <c r="C1031" s="8" t="s">
        <v>52</v>
      </c>
      <c r="D1031" s="9">
        <v>45978741.049999997</v>
      </c>
      <c r="E1031" s="10">
        <v>189703</v>
      </c>
      <c r="F1031" s="9">
        <v>242.37224002783296</v>
      </c>
    </row>
    <row r="1032" spans="1:6" x14ac:dyDescent="0.25">
      <c r="A1032" s="8"/>
      <c r="B1032" s="8"/>
      <c r="C1032" s="8" t="s">
        <v>54</v>
      </c>
      <c r="D1032" s="9">
        <v>14328312.25</v>
      </c>
      <c r="E1032" s="10">
        <v>45473</v>
      </c>
      <c r="F1032" s="9">
        <v>315.0949409539727</v>
      </c>
    </row>
    <row r="1033" spans="1:6" x14ac:dyDescent="0.25">
      <c r="A1033" s="8"/>
      <c r="B1033" s="8"/>
      <c r="C1033" s="8" t="s">
        <v>55</v>
      </c>
      <c r="D1033" s="9">
        <v>39154353.969999999</v>
      </c>
      <c r="E1033" s="10">
        <v>79397</v>
      </c>
      <c r="F1033" s="9">
        <v>493.14651649306649</v>
      </c>
    </row>
    <row r="1034" spans="1:6" x14ac:dyDescent="0.25">
      <c r="A1034" s="8"/>
      <c r="B1034" s="8" t="s">
        <v>73</v>
      </c>
      <c r="C1034" s="8"/>
      <c r="D1034" s="9">
        <v>399827695.64999998</v>
      </c>
      <c r="E1034" s="10">
        <v>2196777</v>
      </c>
      <c r="F1034" s="9">
        <v>182.00650118332447</v>
      </c>
    </row>
    <row r="1035" spans="1:6" x14ac:dyDescent="0.25">
      <c r="A1035" s="8"/>
      <c r="B1035" s="8">
        <v>2018</v>
      </c>
      <c r="C1035" s="8"/>
      <c r="D1035" s="9"/>
      <c r="E1035" s="10"/>
      <c r="F1035" s="9"/>
    </row>
    <row r="1036" spans="1:6" x14ac:dyDescent="0.25">
      <c r="A1036" s="8"/>
      <c r="B1036" s="8"/>
      <c r="C1036" s="8" t="s">
        <v>56</v>
      </c>
      <c r="D1036" s="9">
        <v>57989263.3746491</v>
      </c>
      <c r="E1036" s="10">
        <v>440193</v>
      </c>
      <c r="F1036" s="9">
        <v>131.73599619859721</v>
      </c>
    </row>
    <row r="1037" spans="1:6" x14ac:dyDescent="0.25">
      <c r="A1037" s="8"/>
      <c r="B1037" s="8"/>
      <c r="C1037" s="8" t="s">
        <v>57</v>
      </c>
      <c r="D1037" s="9">
        <v>58851227.550548799</v>
      </c>
      <c r="E1037" s="10">
        <v>421496</v>
      </c>
      <c r="F1037" s="9">
        <v>139.62464068591115</v>
      </c>
    </row>
    <row r="1038" spans="1:6" x14ac:dyDescent="0.25">
      <c r="A1038" s="8"/>
      <c r="B1038" s="8"/>
      <c r="C1038" s="8" t="s">
        <v>58</v>
      </c>
      <c r="D1038" s="9">
        <v>87164185.107742101</v>
      </c>
      <c r="E1038" s="10">
        <v>556159</v>
      </c>
      <c r="F1038" s="9">
        <v>156.72529817505804</v>
      </c>
    </row>
    <row r="1039" spans="1:6" x14ac:dyDescent="0.25">
      <c r="A1039" s="8"/>
      <c r="B1039" s="8"/>
      <c r="C1039" s="8" t="s">
        <v>59</v>
      </c>
      <c r="D1039" s="9">
        <v>60267549.669850297</v>
      </c>
      <c r="E1039" s="10">
        <v>336604</v>
      </c>
      <c r="F1039" s="9">
        <v>179.04585111837739</v>
      </c>
    </row>
    <row r="1040" spans="1:6" x14ac:dyDescent="0.25">
      <c r="A1040" s="8"/>
      <c r="B1040" s="8"/>
      <c r="C1040" s="8" t="s">
        <v>60</v>
      </c>
      <c r="D1040" s="9">
        <v>19626185.195215501</v>
      </c>
      <c r="E1040" s="10">
        <v>113368</v>
      </c>
      <c r="F1040" s="9">
        <v>173.11926818163417</v>
      </c>
    </row>
    <row r="1041" spans="1:6" x14ac:dyDescent="0.25">
      <c r="A1041" s="8"/>
      <c r="B1041" s="8"/>
      <c r="C1041" s="8" t="s">
        <v>61</v>
      </c>
      <c r="D1041" s="9">
        <v>20147702.626544502</v>
      </c>
      <c r="E1041" s="10">
        <v>99841</v>
      </c>
      <c r="F1041" s="9">
        <v>201.7978849024399</v>
      </c>
    </row>
    <row r="1042" spans="1:6" x14ac:dyDescent="0.25">
      <c r="A1042" s="8"/>
      <c r="B1042" s="8"/>
      <c r="C1042" s="8" t="s">
        <v>62</v>
      </c>
      <c r="D1042" s="9">
        <v>8308672.3741019601</v>
      </c>
      <c r="E1042" s="10">
        <v>42428</v>
      </c>
      <c r="F1042" s="9">
        <v>195.82993245267181</v>
      </c>
    </row>
    <row r="1043" spans="1:6" x14ac:dyDescent="0.25">
      <c r="A1043" s="8"/>
      <c r="B1043" s="8"/>
      <c r="C1043" s="8" t="s">
        <v>52</v>
      </c>
      <c r="D1043" s="9">
        <v>48931061.803410299</v>
      </c>
      <c r="E1043" s="10">
        <v>203911</v>
      </c>
      <c r="F1043" s="9">
        <v>239.96283576369248</v>
      </c>
    </row>
    <row r="1044" spans="1:6" x14ac:dyDescent="0.25">
      <c r="A1044" s="8"/>
      <c r="B1044" s="8"/>
      <c r="C1044" s="8" t="s">
        <v>54</v>
      </c>
      <c r="D1044" s="9">
        <v>14656493.300452599</v>
      </c>
      <c r="E1044" s="10">
        <v>46963</v>
      </c>
      <c r="F1044" s="9">
        <v>312.08596768631901</v>
      </c>
    </row>
    <row r="1045" spans="1:6" x14ac:dyDescent="0.25">
      <c r="A1045" s="8"/>
      <c r="B1045" s="8"/>
      <c r="C1045" s="8" t="s">
        <v>55</v>
      </c>
      <c r="D1045" s="9">
        <v>42513040.4994886</v>
      </c>
      <c r="E1045" s="10">
        <v>86785</v>
      </c>
      <c r="F1045" s="9">
        <v>489.86622687663305</v>
      </c>
    </row>
    <row r="1046" spans="1:6" x14ac:dyDescent="0.25">
      <c r="A1046" s="8"/>
      <c r="B1046" s="8" t="s">
        <v>74</v>
      </c>
      <c r="C1046" s="8"/>
      <c r="D1046" s="9">
        <v>418455381.50200367</v>
      </c>
      <c r="E1046" s="10">
        <v>2347748</v>
      </c>
      <c r="F1046" s="9">
        <v>178.2369238529875</v>
      </c>
    </row>
    <row r="1047" spans="1:6" x14ac:dyDescent="0.25">
      <c r="A1047" s="8"/>
      <c r="B1047" s="8">
        <v>2019</v>
      </c>
      <c r="C1047" s="8"/>
      <c r="D1047" s="9"/>
      <c r="E1047" s="10"/>
      <c r="F1047" s="9"/>
    </row>
    <row r="1048" spans="1:6" x14ac:dyDescent="0.25">
      <c r="A1048" s="8"/>
      <c r="B1048" s="8"/>
      <c r="C1048" s="8" t="s">
        <v>56</v>
      </c>
      <c r="D1048" s="9">
        <v>61798102.764316</v>
      </c>
      <c r="E1048" s="10">
        <v>491844</v>
      </c>
      <c r="F1048" s="9">
        <v>125.64573882026822</v>
      </c>
    </row>
    <row r="1049" spans="1:6" x14ac:dyDescent="0.25">
      <c r="A1049" s="8"/>
      <c r="B1049" s="8"/>
      <c r="C1049" s="8" t="s">
        <v>57</v>
      </c>
      <c r="D1049" s="9">
        <v>61218409.689999998</v>
      </c>
      <c r="E1049" s="10">
        <v>440403</v>
      </c>
      <c r="F1049" s="9">
        <v>139.00543295572464</v>
      </c>
    </row>
    <row r="1050" spans="1:6" x14ac:dyDescent="0.25">
      <c r="A1050" s="8"/>
      <c r="B1050" s="8"/>
      <c r="C1050" s="8" t="s">
        <v>58</v>
      </c>
      <c r="D1050" s="9">
        <v>91377974.620728299</v>
      </c>
      <c r="E1050" s="10">
        <v>593075</v>
      </c>
      <c r="F1050" s="9">
        <v>154.07490556966371</v>
      </c>
    </row>
    <row r="1051" spans="1:6" x14ac:dyDescent="0.25">
      <c r="A1051" s="8"/>
      <c r="B1051" s="8"/>
      <c r="C1051" s="8" t="s">
        <v>59</v>
      </c>
      <c r="D1051" s="9">
        <v>62280873.199249297</v>
      </c>
      <c r="E1051" s="10">
        <v>352711</v>
      </c>
      <c r="F1051" s="9">
        <v>176.57763211028094</v>
      </c>
    </row>
    <row r="1052" spans="1:6" x14ac:dyDescent="0.25">
      <c r="A1052" s="8"/>
      <c r="B1052" s="8"/>
      <c r="C1052" s="8" t="s">
        <v>60</v>
      </c>
      <c r="D1052" s="9">
        <v>19725405.3826291</v>
      </c>
      <c r="E1052" s="10">
        <v>116529</v>
      </c>
      <c r="F1052" s="9">
        <v>169.274647363567</v>
      </c>
    </row>
    <row r="1053" spans="1:6" x14ac:dyDescent="0.25">
      <c r="A1053" s="8"/>
      <c r="B1053" s="8"/>
      <c r="C1053" s="8" t="s">
        <v>61</v>
      </c>
      <c r="D1053" s="9">
        <v>22536637.241940498</v>
      </c>
      <c r="E1053" s="10">
        <v>110087</v>
      </c>
      <c r="F1053" s="9">
        <v>204.71660815482753</v>
      </c>
    </row>
    <row r="1054" spans="1:6" x14ac:dyDescent="0.25">
      <c r="A1054" s="8"/>
      <c r="B1054" s="8"/>
      <c r="C1054" s="8" t="s">
        <v>62</v>
      </c>
      <c r="D1054" s="9">
        <v>8013693.6042418303</v>
      </c>
      <c r="E1054" s="10">
        <v>41207</v>
      </c>
      <c r="F1054" s="9">
        <v>194.47408460314583</v>
      </c>
    </row>
    <row r="1055" spans="1:6" x14ac:dyDescent="0.25">
      <c r="A1055" s="8"/>
      <c r="B1055" s="8"/>
      <c r="C1055" s="8" t="s">
        <v>52</v>
      </c>
      <c r="D1055" s="9">
        <v>52216767.812483899</v>
      </c>
      <c r="E1055" s="10">
        <v>215794</v>
      </c>
      <c r="F1055" s="9">
        <v>241.97506794667089</v>
      </c>
    </row>
    <row r="1056" spans="1:6" x14ac:dyDescent="0.25">
      <c r="A1056" s="8"/>
      <c r="B1056" s="8"/>
      <c r="C1056" s="8" t="s">
        <v>54</v>
      </c>
      <c r="D1056" s="9">
        <v>14740111.5729343</v>
      </c>
      <c r="E1056" s="10">
        <v>47274</v>
      </c>
      <c r="F1056" s="9">
        <v>311.80165784436053</v>
      </c>
    </row>
    <row r="1057" spans="1:6" x14ac:dyDescent="0.25">
      <c r="A1057" s="8"/>
      <c r="B1057" s="8"/>
      <c r="C1057" s="8" t="s">
        <v>55</v>
      </c>
      <c r="D1057" s="9">
        <v>44275544.436736003</v>
      </c>
      <c r="E1057" s="10">
        <v>90382</v>
      </c>
      <c r="F1057" s="9">
        <v>489.87126238339494</v>
      </c>
    </row>
    <row r="1058" spans="1:6" x14ac:dyDescent="0.25">
      <c r="A1058" s="8"/>
      <c r="B1058" s="8" t="s">
        <v>75</v>
      </c>
      <c r="C1058" s="8"/>
      <c r="D1058" s="9">
        <v>438183520.32525921</v>
      </c>
      <c r="E1058" s="10">
        <v>2499306</v>
      </c>
      <c r="F1058" s="9">
        <v>175.32207753882847</v>
      </c>
    </row>
    <row r="1059" spans="1:6" x14ac:dyDescent="0.25">
      <c r="A1059" s="8"/>
      <c r="B1059" s="8">
        <v>2020</v>
      </c>
      <c r="C1059" s="8"/>
      <c r="D1059" s="9"/>
      <c r="E1059" s="10"/>
      <c r="F1059" s="9"/>
    </row>
    <row r="1060" spans="1:6" x14ac:dyDescent="0.25">
      <c r="A1060" s="8"/>
      <c r="B1060" s="8"/>
      <c r="C1060" s="8" t="s">
        <v>56</v>
      </c>
      <c r="D1060" s="9">
        <v>60552017.714514002</v>
      </c>
      <c r="E1060" s="10">
        <v>473488</v>
      </c>
      <c r="F1060" s="9">
        <v>127.88501021042561</v>
      </c>
    </row>
    <row r="1061" spans="1:6" x14ac:dyDescent="0.25">
      <c r="A1061" s="8"/>
      <c r="B1061" s="8"/>
      <c r="C1061" s="8" t="s">
        <v>57</v>
      </c>
      <c r="D1061" s="9">
        <v>65340991.918310598</v>
      </c>
      <c r="E1061" s="10">
        <v>500041</v>
      </c>
      <c r="F1061" s="9">
        <v>130.67126879258021</v>
      </c>
    </row>
    <row r="1062" spans="1:6" x14ac:dyDescent="0.25">
      <c r="A1062" s="8"/>
      <c r="B1062" s="8"/>
      <c r="C1062" s="8" t="s">
        <v>58</v>
      </c>
      <c r="D1062" s="9">
        <v>99307291.007350206</v>
      </c>
      <c r="E1062" s="10">
        <v>665743</v>
      </c>
      <c r="F1062" s="9">
        <v>149.16760823223106</v>
      </c>
    </row>
    <row r="1063" spans="1:6" x14ac:dyDescent="0.25">
      <c r="A1063" s="8"/>
      <c r="B1063" s="8"/>
      <c r="C1063" s="8" t="s">
        <v>59</v>
      </c>
      <c r="D1063" s="9">
        <v>61701191.363605499</v>
      </c>
      <c r="E1063" s="10">
        <v>358690</v>
      </c>
      <c r="F1063" s="9">
        <v>172.01815317852603</v>
      </c>
    </row>
    <row r="1064" spans="1:6" x14ac:dyDescent="0.25">
      <c r="A1064" s="8"/>
      <c r="B1064" s="8"/>
      <c r="C1064" s="8" t="s">
        <v>60</v>
      </c>
      <c r="D1064" s="9">
        <v>19355791.112832598</v>
      </c>
      <c r="E1064" s="10">
        <v>114414</v>
      </c>
      <c r="F1064" s="9">
        <v>169.17327523583302</v>
      </c>
    </row>
    <row r="1065" spans="1:6" x14ac:dyDescent="0.25">
      <c r="A1065" s="8"/>
      <c r="B1065" s="8"/>
      <c r="C1065" s="8" t="s">
        <v>61</v>
      </c>
      <c r="D1065" s="9">
        <v>25613228.3418031</v>
      </c>
      <c r="E1065" s="10">
        <v>127282</v>
      </c>
      <c r="F1065" s="9">
        <v>201.2321329159119</v>
      </c>
    </row>
    <row r="1066" spans="1:6" x14ac:dyDescent="0.25">
      <c r="A1066" s="8"/>
      <c r="B1066" s="8"/>
      <c r="C1066" s="8" t="s">
        <v>62</v>
      </c>
      <c r="D1066" s="9">
        <v>12432943.530323699</v>
      </c>
      <c r="E1066" s="10">
        <v>63851</v>
      </c>
      <c r="F1066" s="9">
        <v>194.71807066958542</v>
      </c>
    </row>
    <row r="1067" spans="1:6" x14ac:dyDescent="0.25">
      <c r="A1067" s="8"/>
      <c r="B1067" s="8"/>
      <c r="C1067" s="8" t="s">
        <v>52</v>
      </c>
      <c r="D1067" s="9">
        <v>56287642.141268097</v>
      </c>
      <c r="E1067" s="10">
        <v>234282</v>
      </c>
      <c r="F1067" s="9">
        <v>240.25594002641301</v>
      </c>
    </row>
    <row r="1068" spans="1:6" x14ac:dyDescent="0.25">
      <c r="A1068" s="8"/>
      <c r="B1068" s="8"/>
      <c r="C1068" s="8" t="s">
        <v>54</v>
      </c>
      <c r="D1068" s="9">
        <v>15257317.645105399</v>
      </c>
      <c r="E1068" s="10">
        <v>48716</v>
      </c>
      <c r="F1068" s="9">
        <v>313.1890476456482</v>
      </c>
    </row>
    <row r="1069" spans="1:6" x14ac:dyDescent="0.25">
      <c r="A1069" s="8"/>
      <c r="B1069" s="8"/>
      <c r="C1069" s="8" t="s">
        <v>55</v>
      </c>
      <c r="D1069" s="9">
        <v>46069943.967864998</v>
      </c>
      <c r="E1069" s="10">
        <v>93993</v>
      </c>
      <c r="F1069" s="9">
        <v>490.14228684971221</v>
      </c>
    </row>
    <row r="1070" spans="1:6" x14ac:dyDescent="0.25">
      <c r="A1070" s="8"/>
      <c r="B1070" s="8" t="s">
        <v>76</v>
      </c>
      <c r="C1070" s="8"/>
      <c r="D1070" s="9">
        <v>461918358.74297816</v>
      </c>
      <c r="E1070" s="10">
        <v>2680500</v>
      </c>
      <c r="F1070" s="9">
        <v>172.32544627605975</v>
      </c>
    </row>
    <row r="1071" spans="1:6" x14ac:dyDescent="0.25">
      <c r="A1071" s="8"/>
      <c r="B1071" s="8">
        <v>2021</v>
      </c>
      <c r="C1071" s="8"/>
      <c r="D1071" s="9"/>
      <c r="E1071" s="10"/>
      <c r="F1071" s="9"/>
    </row>
    <row r="1072" spans="1:6" x14ac:dyDescent="0.25">
      <c r="A1072" s="8"/>
      <c r="B1072" s="8"/>
      <c r="C1072" s="8" t="s">
        <v>56</v>
      </c>
      <c r="D1072" s="9">
        <v>62742811.952686198</v>
      </c>
      <c r="E1072" s="10">
        <v>470746</v>
      </c>
      <c r="F1072" s="9">
        <v>133.28379200818742</v>
      </c>
    </row>
    <row r="1073" spans="1:6" x14ac:dyDescent="0.25">
      <c r="A1073" s="8"/>
      <c r="B1073" s="8"/>
      <c r="C1073" s="8" t="s">
        <v>57</v>
      </c>
      <c r="D1073" s="9">
        <v>71058401.548377901</v>
      </c>
      <c r="E1073" s="10">
        <v>567120</v>
      </c>
      <c r="F1073" s="9">
        <v>125.29694164970006</v>
      </c>
    </row>
    <row r="1074" spans="1:6" x14ac:dyDescent="0.25">
      <c r="A1074" s="8"/>
      <c r="B1074" s="8"/>
      <c r="C1074" s="8" t="s">
        <v>58</v>
      </c>
      <c r="D1074" s="9">
        <v>105537364.63833401</v>
      </c>
      <c r="E1074" s="10">
        <v>674389</v>
      </c>
      <c r="F1074" s="9">
        <v>156.49330673889108</v>
      </c>
    </row>
    <row r="1075" spans="1:6" x14ac:dyDescent="0.25">
      <c r="A1075" s="8"/>
      <c r="B1075" s="8"/>
      <c r="C1075" s="8" t="s">
        <v>59</v>
      </c>
      <c r="D1075" s="9">
        <v>62563037.486391798</v>
      </c>
      <c r="E1075" s="10">
        <v>354257</v>
      </c>
      <c r="F1075" s="9">
        <v>176.60353214302555</v>
      </c>
    </row>
    <row r="1076" spans="1:6" x14ac:dyDescent="0.25">
      <c r="A1076" s="8"/>
      <c r="B1076" s="8"/>
      <c r="C1076" s="8" t="s">
        <v>60</v>
      </c>
      <c r="D1076" s="9">
        <v>19611020.188501202</v>
      </c>
      <c r="E1076" s="10">
        <v>112386</v>
      </c>
      <c r="F1076" s="9">
        <v>174.49700308313493</v>
      </c>
    </row>
    <row r="1077" spans="1:6" x14ac:dyDescent="0.25">
      <c r="A1077" s="8"/>
      <c r="B1077" s="8"/>
      <c r="C1077" s="8" t="s">
        <v>61</v>
      </c>
      <c r="D1077" s="9">
        <v>28964343.911116201</v>
      </c>
      <c r="E1077" s="10">
        <v>135537</v>
      </c>
      <c r="F1077" s="9">
        <v>213.70064197316012</v>
      </c>
    </row>
    <row r="1078" spans="1:6" x14ac:dyDescent="0.25">
      <c r="A1078" s="8"/>
      <c r="B1078" s="8"/>
      <c r="C1078" s="8" t="s">
        <v>62</v>
      </c>
      <c r="D1078" s="9">
        <v>16225168.747436101</v>
      </c>
      <c r="E1078" s="10">
        <v>78875</v>
      </c>
      <c r="F1078" s="9">
        <v>205.7073692226447</v>
      </c>
    </row>
    <row r="1079" spans="1:6" x14ac:dyDescent="0.25">
      <c r="A1079" s="8"/>
      <c r="B1079" s="8"/>
      <c r="C1079" s="8" t="s">
        <v>52</v>
      </c>
      <c r="D1079" s="9">
        <v>61165953.679733001</v>
      </c>
      <c r="E1079" s="10">
        <v>242336</v>
      </c>
      <c r="F1079" s="9">
        <v>252.40143305052902</v>
      </c>
    </row>
    <row r="1080" spans="1:6" x14ac:dyDescent="0.25">
      <c r="A1080" s="8"/>
      <c r="B1080" s="8"/>
      <c r="C1080" s="8" t="s">
        <v>54</v>
      </c>
      <c r="D1080" s="9">
        <v>15879822.828366701</v>
      </c>
      <c r="E1080" s="10">
        <v>48807</v>
      </c>
      <c r="F1080" s="9">
        <v>325.35953507420453</v>
      </c>
    </row>
    <row r="1081" spans="1:6" x14ac:dyDescent="0.25">
      <c r="A1081" s="8"/>
      <c r="B1081" s="8"/>
      <c r="C1081" s="8" t="s">
        <v>55</v>
      </c>
      <c r="D1081" s="9">
        <v>50016803.133073799</v>
      </c>
      <c r="E1081" s="10">
        <v>97391</v>
      </c>
      <c r="F1081" s="9">
        <v>513.56699420966822</v>
      </c>
    </row>
    <row r="1082" spans="1:6" x14ac:dyDescent="0.25">
      <c r="A1082" s="8"/>
      <c r="B1082" s="8" t="s">
        <v>77</v>
      </c>
      <c r="C1082" s="8"/>
      <c r="D1082" s="9">
        <v>493764728.11401683</v>
      </c>
      <c r="E1082" s="10">
        <v>2781844</v>
      </c>
      <c r="F1082" s="9">
        <v>177.49547714178684</v>
      </c>
    </row>
    <row r="1083" spans="1:6" x14ac:dyDescent="0.25">
      <c r="A1083" s="8" t="s">
        <v>83</v>
      </c>
      <c r="B1083" s="8"/>
      <c r="C1083" s="8"/>
      <c r="D1083" s="9">
        <v>5021891888.6242628</v>
      </c>
      <c r="E1083" s="10">
        <v>26078306</v>
      </c>
      <c r="F1083" s="9">
        <v>192.56971248915718</v>
      </c>
    </row>
  </sheetData>
  <sheetProtection password="E6EC" sheet="1" objects="1" scenarios="1" autoFilter="0" pivotTables="0"/>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D0475-8591-4508-819D-DBFF9E3CBE5B}">
  <dimension ref="A1:I103"/>
  <sheetViews>
    <sheetView workbookViewId="0"/>
  </sheetViews>
  <sheetFormatPr defaultRowHeight="15" x14ac:dyDescent="0.25"/>
  <cols>
    <col min="1" max="1" width="32.5703125" bestFit="1" customWidth="1"/>
    <col min="2" max="2" width="7.28515625" bestFit="1" customWidth="1"/>
    <col min="3" max="4" width="17.7109375" bestFit="1" customWidth="1"/>
    <col min="5" max="5" width="25.7109375" bestFit="1" customWidth="1"/>
    <col min="6" max="6" width="25.7109375" customWidth="1"/>
    <col min="7" max="8" width="10.85546875" bestFit="1" customWidth="1"/>
    <col min="9" max="9" width="11.5703125" bestFit="1" customWidth="1"/>
    <col min="10" max="16" width="10.85546875" bestFit="1" customWidth="1"/>
    <col min="17" max="17" width="11.28515625" bestFit="1" customWidth="1"/>
  </cols>
  <sheetData>
    <row r="1" spans="1:9" ht="21" x14ac:dyDescent="0.35">
      <c r="A1" s="5" t="s">
        <v>49</v>
      </c>
    </row>
    <row r="2" spans="1:9" x14ac:dyDescent="0.25">
      <c r="A2" t="s">
        <v>46</v>
      </c>
    </row>
    <row r="3" spans="1:9" x14ac:dyDescent="0.25">
      <c r="A3" t="s">
        <v>44</v>
      </c>
    </row>
    <row r="4" spans="1:9" x14ac:dyDescent="0.25">
      <c r="A4" t="s">
        <v>43</v>
      </c>
    </row>
    <row r="5" spans="1:9" x14ac:dyDescent="0.25">
      <c r="A5" t="s">
        <v>45</v>
      </c>
    </row>
    <row r="7" spans="1:9" x14ac:dyDescent="0.25">
      <c r="A7" s="1" t="s">
        <v>33</v>
      </c>
      <c r="B7" s="1" t="s">
        <v>47</v>
      </c>
      <c r="C7" t="s">
        <v>40</v>
      </c>
      <c r="D7" t="s">
        <v>41</v>
      </c>
      <c r="E7" t="s">
        <v>36</v>
      </c>
    </row>
    <row r="8" spans="1:9" x14ac:dyDescent="0.25">
      <c r="A8" t="s">
        <v>16</v>
      </c>
      <c r="C8" s="4"/>
      <c r="D8" s="2"/>
      <c r="E8" s="4"/>
    </row>
    <row r="9" spans="1:9" x14ac:dyDescent="0.25">
      <c r="B9">
        <v>2008</v>
      </c>
      <c r="C9" s="4">
        <v>221771270.31</v>
      </c>
      <c r="D9" s="2">
        <v>591243</v>
      </c>
      <c r="E9" s="4">
        <v>375.093270127511</v>
      </c>
      <c r="I9" s="6"/>
    </row>
    <row r="10" spans="1:9" x14ac:dyDescent="0.25">
      <c r="B10">
        <v>2009</v>
      </c>
      <c r="C10" s="4">
        <v>248916844.80000001</v>
      </c>
      <c r="D10" s="2">
        <v>616990</v>
      </c>
      <c r="E10" s="4">
        <v>403.43740546848409</v>
      </c>
    </row>
    <row r="11" spans="1:9" x14ac:dyDescent="0.25">
      <c r="B11">
        <v>2010</v>
      </c>
      <c r="C11" s="4">
        <v>283169190.45000005</v>
      </c>
      <c r="D11" s="2">
        <v>650444</v>
      </c>
      <c r="E11" s="4">
        <v>435.34753253162461</v>
      </c>
    </row>
    <row r="12" spans="1:9" x14ac:dyDescent="0.25">
      <c r="B12">
        <v>2011</v>
      </c>
      <c r="C12" s="4">
        <v>295862022.80000001</v>
      </c>
      <c r="D12" s="2">
        <v>672140</v>
      </c>
      <c r="E12" s="4">
        <v>440.17916326955697</v>
      </c>
    </row>
    <row r="13" spans="1:9" x14ac:dyDescent="0.25">
      <c r="B13">
        <v>2012</v>
      </c>
      <c r="C13" s="4">
        <v>343428536.86000001</v>
      </c>
      <c r="D13" s="2">
        <v>793088</v>
      </c>
      <c r="E13" s="4">
        <v>433.02702456726115</v>
      </c>
    </row>
    <row r="14" spans="1:9" x14ac:dyDescent="0.25">
      <c r="B14">
        <v>2013</v>
      </c>
      <c r="C14" s="4">
        <v>367701772.65999997</v>
      </c>
      <c r="D14" s="2">
        <v>817919</v>
      </c>
      <c r="E14" s="4">
        <v>449.55768561434564</v>
      </c>
    </row>
    <row r="15" spans="1:9" x14ac:dyDescent="0.25">
      <c r="B15">
        <v>2014</v>
      </c>
      <c r="C15" s="4">
        <v>403147262.64999992</v>
      </c>
      <c r="D15" s="2">
        <v>847271</v>
      </c>
      <c r="E15" s="4">
        <v>475.81855468911351</v>
      </c>
    </row>
    <row r="16" spans="1:9" x14ac:dyDescent="0.25">
      <c r="B16">
        <v>2015</v>
      </c>
      <c r="C16" s="4">
        <v>430829361.25999957</v>
      </c>
      <c r="D16" s="2">
        <v>880273</v>
      </c>
      <c r="E16" s="4">
        <v>489.42698601456544</v>
      </c>
    </row>
    <row r="17" spans="1:5" x14ac:dyDescent="0.25">
      <c r="B17">
        <v>2016</v>
      </c>
      <c r="C17" s="4">
        <v>460639441.31999993</v>
      </c>
      <c r="D17" s="2">
        <v>925900</v>
      </c>
      <c r="E17" s="4">
        <v>497.50452675234897</v>
      </c>
    </row>
    <row r="18" spans="1:5" x14ac:dyDescent="0.25">
      <c r="B18">
        <v>2017</v>
      </c>
      <c r="C18" s="4">
        <v>478422155.75999999</v>
      </c>
      <c r="D18" s="2">
        <v>954906</v>
      </c>
      <c r="E18" s="4">
        <v>501.01492268348926</v>
      </c>
    </row>
    <row r="19" spans="1:5" x14ac:dyDescent="0.25">
      <c r="B19">
        <v>2018</v>
      </c>
      <c r="C19" s="4">
        <v>514881829.92626309</v>
      </c>
      <c r="D19" s="2">
        <v>959476</v>
      </c>
      <c r="E19" s="4">
        <v>536.62814903787387</v>
      </c>
    </row>
    <row r="20" spans="1:5" x14ac:dyDescent="0.25">
      <c r="B20">
        <v>2019</v>
      </c>
      <c r="C20" s="4">
        <v>555195604.67235625</v>
      </c>
      <c r="D20" s="2">
        <v>985790</v>
      </c>
      <c r="E20" s="4">
        <v>563.19865759680692</v>
      </c>
    </row>
    <row r="21" spans="1:5" x14ac:dyDescent="0.25">
      <c r="B21">
        <v>2020</v>
      </c>
      <c r="C21" s="4">
        <v>589981775.13738394</v>
      </c>
      <c r="D21" s="2">
        <v>1010326</v>
      </c>
      <c r="E21" s="4">
        <v>583.95188794248975</v>
      </c>
    </row>
    <row r="22" spans="1:5" x14ac:dyDescent="0.25">
      <c r="B22">
        <v>2021</v>
      </c>
      <c r="C22" s="4">
        <v>645795957.10237622</v>
      </c>
      <c r="D22" s="2">
        <v>1012169</v>
      </c>
      <c r="E22" s="4">
        <v>638.03174875181537</v>
      </c>
    </row>
    <row r="23" spans="1:5" x14ac:dyDescent="0.25">
      <c r="A23" t="s">
        <v>78</v>
      </c>
      <c r="C23" s="4">
        <v>5839743025.7083788</v>
      </c>
      <c r="D23" s="2">
        <v>11717935</v>
      </c>
      <c r="E23" s="4">
        <v>498.35939742867481</v>
      </c>
    </row>
    <row r="24" spans="1:5" x14ac:dyDescent="0.25">
      <c r="A24" t="s">
        <v>13</v>
      </c>
      <c r="C24" s="4"/>
      <c r="D24" s="2"/>
      <c r="E24" s="4"/>
    </row>
    <row r="25" spans="1:5" x14ac:dyDescent="0.25">
      <c r="B25">
        <v>2008</v>
      </c>
      <c r="C25" s="4">
        <v>369161509.8599999</v>
      </c>
      <c r="D25" s="2">
        <v>517998</v>
      </c>
      <c r="E25" s="4">
        <v>712.66975907242863</v>
      </c>
    </row>
    <row r="26" spans="1:5" x14ac:dyDescent="0.25">
      <c r="B26">
        <v>2009</v>
      </c>
      <c r="C26" s="4">
        <v>378525669.39999998</v>
      </c>
      <c r="D26" s="2">
        <v>528601</v>
      </c>
      <c r="E26" s="4">
        <v>716.08958250173566</v>
      </c>
    </row>
    <row r="27" spans="1:5" x14ac:dyDescent="0.25">
      <c r="B27">
        <v>2010</v>
      </c>
      <c r="C27" s="4">
        <v>359669656.55000001</v>
      </c>
      <c r="D27" s="2">
        <v>538968</v>
      </c>
      <c r="E27" s="4">
        <v>667.33026181517278</v>
      </c>
    </row>
    <row r="28" spans="1:5" x14ac:dyDescent="0.25">
      <c r="B28">
        <v>2011</v>
      </c>
      <c r="C28" s="4">
        <v>353979453.06</v>
      </c>
      <c r="D28" s="2">
        <v>528058</v>
      </c>
      <c r="E28" s="4">
        <v>670.34199474300169</v>
      </c>
    </row>
    <row r="29" spans="1:5" x14ac:dyDescent="0.25">
      <c r="B29">
        <v>2012</v>
      </c>
      <c r="C29" s="4">
        <v>303183364.75999999</v>
      </c>
      <c r="D29" s="2">
        <v>480272</v>
      </c>
      <c r="E29" s="4">
        <v>631.27428782023514</v>
      </c>
    </row>
    <row r="30" spans="1:5" x14ac:dyDescent="0.25">
      <c r="B30">
        <v>2013</v>
      </c>
      <c r="C30" s="4">
        <v>244351111.64000005</v>
      </c>
      <c r="D30" s="2">
        <v>456401</v>
      </c>
      <c r="E30" s="4">
        <v>535.38688924870905</v>
      </c>
    </row>
    <row r="31" spans="1:5" x14ac:dyDescent="0.25">
      <c r="B31">
        <v>2014</v>
      </c>
      <c r="C31" s="4">
        <v>227273239.71000004</v>
      </c>
      <c r="D31" s="2">
        <v>440736</v>
      </c>
      <c r="E31" s="4">
        <v>515.66751912709663</v>
      </c>
    </row>
    <row r="32" spans="1:5" x14ac:dyDescent="0.25">
      <c r="B32">
        <v>2015</v>
      </c>
      <c r="C32" s="4">
        <v>215600438.15000001</v>
      </c>
      <c r="D32" s="2">
        <v>420316</v>
      </c>
      <c r="E32" s="4">
        <v>512.94844390886863</v>
      </c>
    </row>
    <row r="33" spans="1:5" x14ac:dyDescent="0.25">
      <c r="B33">
        <v>2016</v>
      </c>
      <c r="C33" s="4">
        <v>208029913.98086208</v>
      </c>
      <c r="D33" s="2">
        <v>394618</v>
      </c>
      <c r="E33" s="4">
        <v>527.16782807895754</v>
      </c>
    </row>
    <row r="34" spans="1:5" x14ac:dyDescent="0.25">
      <c r="B34">
        <v>2017</v>
      </c>
      <c r="C34" s="4">
        <v>191662910.71617293</v>
      </c>
      <c r="D34" s="2">
        <v>376869</v>
      </c>
      <c r="E34" s="4">
        <v>508.56640030401263</v>
      </c>
    </row>
    <row r="35" spans="1:5" x14ac:dyDescent="0.25">
      <c r="B35">
        <v>2018</v>
      </c>
      <c r="C35" s="4">
        <v>177184130.92476511</v>
      </c>
      <c r="D35" s="2">
        <v>355466</v>
      </c>
      <c r="E35" s="4">
        <v>498.45591680994841</v>
      </c>
    </row>
    <row r="36" spans="1:5" x14ac:dyDescent="0.25">
      <c r="B36">
        <v>2019</v>
      </c>
      <c r="C36" s="4">
        <v>298812193.98097575</v>
      </c>
      <c r="D36" s="2">
        <v>396981</v>
      </c>
      <c r="E36" s="4">
        <v>752.71157556904677</v>
      </c>
    </row>
    <row r="37" spans="1:5" x14ac:dyDescent="0.25">
      <c r="B37">
        <v>2020</v>
      </c>
      <c r="C37" s="4">
        <v>386071268.89678854</v>
      </c>
      <c r="D37" s="2">
        <v>407722</v>
      </c>
      <c r="E37" s="4">
        <v>946.89830054985634</v>
      </c>
    </row>
    <row r="38" spans="1:5" x14ac:dyDescent="0.25">
      <c r="B38">
        <v>2021</v>
      </c>
      <c r="C38" s="4">
        <v>521547560.9193719</v>
      </c>
      <c r="D38" s="2">
        <v>413322</v>
      </c>
      <c r="E38" s="4">
        <v>1261.8432140543496</v>
      </c>
    </row>
    <row r="39" spans="1:5" x14ac:dyDescent="0.25">
      <c r="A39" t="s">
        <v>79</v>
      </c>
      <c r="C39" s="4">
        <v>4235052422.5489364</v>
      </c>
      <c r="D39" s="2">
        <v>6256328</v>
      </c>
      <c r="E39" s="4">
        <v>676.92301659199074</v>
      </c>
    </row>
    <row r="40" spans="1:5" x14ac:dyDescent="0.25">
      <c r="A40" t="s">
        <v>18</v>
      </c>
      <c r="C40" s="4"/>
      <c r="D40" s="2"/>
      <c r="E40" s="4"/>
    </row>
    <row r="41" spans="1:5" x14ac:dyDescent="0.25">
      <c r="B41">
        <v>2008</v>
      </c>
      <c r="C41" s="4">
        <v>722958311.31000006</v>
      </c>
      <c r="D41" s="2">
        <v>1377061</v>
      </c>
      <c r="E41" s="4">
        <v>525.00093409805379</v>
      </c>
    </row>
    <row r="42" spans="1:5" x14ac:dyDescent="0.25">
      <c r="B42">
        <v>2009</v>
      </c>
      <c r="C42" s="4">
        <v>757703323.33000004</v>
      </c>
      <c r="D42" s="2">
        <v>1427259</v>
      </c>
      <c r="E42" s="4">
        <v>530.88004582910321</v>
      </c>
    </row>
    <row r="43" spans="1:5" x14ac:dyDescent="0.25">
      <c r="B43">
        <v>2010</v>
      </c>
      <c r="C43" s="4">
        <v>824156954.34000015</v>
      </c>
      <c r="D43" s="2">
        <v>1535353</v>
      </c>
      <c r="E43" s="4">
        <v>536.78662453520474</v>
      </c>
    </row>
    <row r="44" spans="1:5" x14ac:dyDescent="0.25">
      <c r="B44">
        <v>2011</v>
      </c>
      <c r="C44" s="4">
        <v>851086471.45999992</v>
      </c>
      <c r="D44" s="2">
        <v>1579432</v>
      </c>
      <c r="E44" s="4">
        <v>538.85603904441587</v>
      </c>
    </row>
    <row r="45" spans="1:5" x14ac:dyDescent="0.25">
      <c r="B45">
        <v>2012</v>
      </c>
      <c r="C45" s="4">
        <v>896652720.69999993</v>
      </c>
      <c r="D45" s="2">
        <v>1659600</v>
      </c>
      <c r="E45" s="4">
        <v>540.28242992287289</v>
      </c>
    </row>
    <row r="46" spans="1:5" x14ac:dyDescent="0.25">
      <c r="B46">
        <v>2013</v>
      </c>
      <c r="C46" s="4">
        <v>920395760.16999996</v>
      </c>
      <c r="D46" s="2">
        <v>1682305</v>
      </c>
      <c r="E46" s="4">
        <v>547.10397946270143</v>
      </c>
    </row>
    <row r="47" spans="1:5" x14ac:dyDescent="0.25">
      <c r="B47">
        <v>2014</v>
      </c>
      <c r="C47" s="4">
        <v>947934305.96000004</v>
      </c>
      <c r="D47" s="2">
        <v>1700753</v>
      </c>
      <c r="E47" s="4">
        <v>557.3615368957162</v>
      </c>
    </row>
    <row r="48" spans="1:5" x14ac:dyDescent="0.25">
      <c r="B48">
        <v>2015</v>
      </c>
      <c r="C48" s="4">
        <v>940963277.11000049</v>
      </c>
      <c r="D48" s="2">
        <v>1691643</v>
      </c>
      <c r="E48" s="4">
        <v>556.24223143417407</v>
      </c>
    </row>
    <row r="49" spans="1:5" x14ac:dyDescent="0.25">
      <c r="B49">
        <v>2016</v>
      </c>
      <c r="C49" s="4">
        <v>940598620.97130299</v>
      </c>
      <c r="D49" s="2">
        <v>1655093</v>
      </c>
      <c r="E49" s="4">
        <v>568.30560033261156</v>
      </c>
    </row>
    <row r="50" spans="1:5" x14ac:dyDescent="0.25">
      <c r="B50">
        <v>2017</v>
      </c>
      <c r="C50" s="4">
        <v>853257243.19780719</v>
      </c>
      <c r="D50" s="2">
        <v>1645303</v>
      </c>
      <c r="E50" s="4">
        <v>518.60188864774886</v>
      </c>
    </row>
    <row r="51" spans="1:5" x14ac:dyDescent="0.25">
      <c r="B51">
        <v>2018</v>
      </c>
      <c r="C51" s="4">
        <v>867051694.61806607</v>
      </c>
      <c r="D51" s="2">
        <v>1609107</v>
      </c>
      <c r="E51" s="4">
        <v>538.84029751785681</v>
      </c>
    </row>
    <row r="52" spans="1:5" x14ac:dyDescent="0.25">
      <c r="B52">
        <v>2019</v>
      </c>
      <c r="C52" s="4">
        <v>955524020.46699405</v>
      </c>
      <c r="D52" s="2">
        <v>1626621</v>
      </c>
      <c r="E52" s="4">
        <v>587.42879900541925</v>
      </c>
    </row>
    <row r="53" spans="1:5" x14ac:dyDescent="0.25">
      <c r="B53">
        <v>2020</v>
      </c>
      <c r="C53" s="4">
        <v>1046194650.3793821</v>
      </c>
      <c r="D53" s="2">
        <v>1680606</v>
      </c>
      <c r="E53" s="4">
        <v>622.51036255932809</v>
      </c>
    </row>
    <row r="54" spans="1:5" x14ac:dyDescent="0.25">
      <c r="B54">
        <v>2021</v>
      </c>
      <c r="C54" s="4">
        <v>1150991691.56145</v>
      </c>
      <c r="D54" s="2">
        <v>1695784</v>
      </c>
      <c r="E54" s="4">
        <v>678.73720447972732</v>
      </c>
    </row>
    <row r="55" spans="1:5" x14ac:dyDescent="0.25">
      <c r="A55" t="s">
        <v>80</v>
      </c>
      <c r="C55" s="4">
        <v>12675469045.575005</v>
      </c>
      <c r="D55" s="2">
        <v>22565920</v>
      </c>
      <c r="E55" s="4">
        <v>561.70849872617646</v>
      </c>
    </row>
    <row r="56" spans="1:5" x14ac:dyDescent="0.25">
      <c r="A56" t="s">
        <v>14</v>
      </c>
      <c r="C56" s="4"/>
      <c r="D56" s="2"/>
      <c r="E56" s="4"/>
    </row>
    <row r="57" spans="1:5" x14ac:dyDescent="0.25">
      <c r="B57">
        <v>2008</v>
      </c>
      <c r="C57" s="4">
        <v>5463153014.6000004</v>
      </c>
      <c r="D57" s="2">
        <v>5786362</v>
      </c>
      <c r="E57" s="4">
        <v>944.142971801626</v>
      </c>
    </row>
    <row r="58" spans="1:5" x14ac:dyDescent="0.25">
      <c r="B58">
        <v>2009</v>
      </c>
      <c r="C58" s="4">
        <v>5534256212.3299999</v>
      </c>
      <c r="D58" s="2">
        <v>5797034</v>
      </c>
      <c r="E58" s="4">
        <v>954.67030421591448</v>
      </c>
    </row>
    <row r="59" spans="1:5" x14ac:dyDescent="0.25">
      <c r="B59">
        <v>2010</v>
      </c>
      <c r="C59" s="4">
        <v>5751667088.1499996</v>
      </c>
      <c r="D59" s="2">
        <v>5816514</v>
      </c>
      <c r="E59" s="4">
        <v>988.85124116438124</v>
      </c>
    </row>
    <row r="60" spans="1:5" x14ac:dyDescent="0.25">
      <c r="B60">
        <v>2011</v>
      </c>
      <c r="C60" s="4">
        <v>5815212542.3200006</v>
      </c>
      <c r="D60" s="2">
        <v>5760253</v>
      </c>
      <c r="E60" s="4">
        <v>1009.5411681257751</v>
      </c>
    </row>
    <row r="61" spans="1:5" x14ac:dyDescent="0.25">
      <c r="B61">
        <v>2012</v>
      </c>
      <c r="C61" s="4">
        <v>5884587152.6199999</v>
      </c>
      <c r="D61" s="2">
        <v>5746285</v>
      </c>
      <c r="E61" s="4">
        <v>1024.0680983661618</v>
      </c>
    </row>
    <row r="62" spans="1:5" x14ac:dyDescent="0.25">
      <c r="B62">
        <v>2013</v>
      </c>
      <c r="C62" s="4">
        <v>5821612563.9300003</v>
      </c>
      <c r="D62" s="2">
        <v>5719235</v>
      </c>
      <c r="E62" s="4">
        <v>1017.9005695569425</v>
      </c>
    </row>
    <row r="63" spans="1:5" x14ac:dyDescent="0.25">
      <c r="B63">
        <v>2014</v>
      </c>
      <c r="C63" s="4">
        <v>5943418572.6699963</v>
      </c>
      <c r="D63" s="2">
        <v>5796705</v>
      </c>
      <c r="E63" s="4">
        <v>1025.3098221610373</v>
      </c>
    </row>
    <row r="64" spans="1:5" x14ac:dyDescent="0.25">
      <c r="B64">
        <v>2015</v>
      </c>
      <c r="C64" s="4">
        <v>6093375029.0499983</v>
      </c>
      <c r="D64" s="2">
        <v>5851419</v>
      </c>
      <c r="E64" s="4">
        <v>1041.3499749462478</v>
      </c>
    </row>
    <row r="65" spans="1:5" x14ac:dyDescent="0.25">
      <c r="B65">
        <v>2016</v>
      </c>
      <c r="C65" s="4">
        <v>6234093068.1599998</v>
      </c>
      <c r="D65" s="2">
        <v>5906867</v>
      </c>
      <c r="E65" s="4">
        <v>1055.3975683149797</v>
      </c>
    </row>
    <row r="66" spans="1:5" x14ac:dyDescent="0.25">
      <c r="B66">
        <v>2017</v>
      </c>
      <c r="C66" s="4">
        <v>6421591892.0999994</v>
      </c>
      <c r="D66" s="2">
        <v>5979587</v>
      </c>
      <c r="E66" s="4">
        <v>1073.9189666610753</v>
      </c>
    </row>
    <row r="67" spans="1:5" x14ac:dyDescent="0.25">
      <c r="B67">
        <v>2018</v>
      </c>
      <c r="C67" s="4">
        <v>6817186112.4351149</v>
      </c>
      <c r="D67" s="2">
        <v>5965426</v>
      </c>
      <c r="E67" s="4">
        <v>1142.7827807159313</v>
      </c>
    </row>
    <row r="68" spans="1:5" x14ac:dyDescent="0.25">
      <c r="B68">
        <v>2019</v>
      </c>
      <c r="C68" s="4">
        <v>7453924121.1798782</v>
      </c>
      <c r="D68" s="2">
        <v>5974481</v>
      </c>
      <c r="E68" s="4">
        <v>1247.6270526561016</v>
      </c>
    </row>
    <row r="69" spans="1:5" x14ac:dyDescent="0.25">
      <c r="B69">
        <v>2020</v>
      </c>
      <c r="C69" s="4">
        <v>8101658494.9336414</v>
      </c>
      <c r="D69" s="2">
        <v>6175012</v>
      </c>
      <c r="E69" s="4">
        <v>1312.0069232146661</v>
      </c>
    </row>
    <row r="70" spans="1:5" x14ac:dyDescent="0.25">
      <c r="B70">
        <v>2021</v>
      </c>
      <c r="C70" s="4">
        <v>9086752278.2810402</v>
      </c>
      <c r="D70" s="2">
        <v>6230337</v>
      </c>
      <c r="E70" s="4">
        <v>1458.4688241231638</v>
      </c>
    </row>
    <row r="71" spans="1:5" x14ac:dyDescent="0.25">
      <c r="A71" t="s">
        <v>81</v>
      </c>
      <c r="C71" s="4">
        <v>90422488142.759659</v>
      </c>
      <c r="D71" s="2">
        <v>82505517</v>
      </c>
      <c r="E71" s="4">
        <v>1095.9568696813296</v>
      </c>
    </row>
    <row r="72" spans="1:5" x14ac:dyDescent="0.25">
      <c r="A72" t="s">
        <v>17</v>
      </c>
      <c r="C72" s="4"/>
      <c r="D72" s="2"/>
      <c r="E72" s="4"/>
    </row>
    <row r="73" spans="1:5" x14ac:dyDescent="0.25">
      <c r="B73">
        <v>2008</v>
      </c>
      <c r="C73" s="4">
        <v>150711734.04000002</v>
      </c>
      <c r="D73" s="2">
        <v>306742</v>
      </c>
      <c r="E73" s="4">
        <v>491.33061021966353</v>
      </c>
    </row>
    <row r="74" spans="1:5" x14ac:dyDescent="0.25">
      <c r="B74">
        <v>2009</v>
      </c>
      <c r="C74" s="4">
        <v>147613455.69</v>
      </c>
      <c r="D74" s="2">
        <v>293007</v>
      </c>
      <c r="E74" s="4">
        <v>503.78815417379104</v>
      </c>
    </row>
    <row r="75" spans="1:5" x14ac:dyDescent="0.25">
      <c r="B75">
        <v>2010</v>
      </c>
      <c r="C75" s="4">
        <v>150826873.88</v>
      </c>
      <c r="D75" s="2">
        <v>293976</v>
      </c>
      <c r="E75" s="4">
        <v>513.05846014640645</v>
      </c>
    </row>
    <row r="76" spans="1:5" x14ac:dyDescent="0.25">
      <c r="B76">
        <v>2011</v>
      </c>
      <c r="C76" s="4">
        <v>155577250.10999998</v>
      </c>
      <c r="D76" s="2">
        <v>289410</v>
      </c>
      <c r="E76" s="4">
        <v>537.56694692650558</v>
      </c>
    </row>
    <row r="77" spans="1:5" x14ac:dyDescent="0.25">
      <c r="B77">
        <v>2012</v>
      </c>
      <c r="C77" s="4">
        <v>155561245</v>
      </c>
      <c r="D77" s="2">
        <v>284878</v>
      </c>
      <c r="E77" s="4">
        <v>546.06268297306212</v>
      </c>
    </row>
    <row r="78" spans="1:5" x14ac:dyDescent="0.25">
      <c r="B78">
        <v>2013</v>
      </c>
      <c r="C78" s="4">
        <v>155615389</v>
      </c>
      <c r="D78" s="2">
        <v>280822</v>
      </c>
      <c r="E78" s="4">
        <v>554.14244254367532</v>
      </c>
    </row>
    <row r="79" spans="1:5" x14ac:dyDescent="0.25">
      <c r="B79">
        <v>2014</v>
      </c>
      <c r="C79" s="4">
        <v>158619778</v>
      </c>
      <c r="D79" s="2">
        <v>282806</v>
      </c>
      <c r="E79" s="4">
        <v>560.87840427713695</v>
      </c>
    </row>
    <row r="80" spans="1:5" x14ac:dyDescent="0.25">
      <c r="B80">
        <v>2015</v>
      </c>
      <c r="C80" s="4">
        <v>163527092</v>
      </c>
      <c r="D80" s="2">
        <v>283277</v>
      </c>
      <c r="E80" s="4">
        <v>577.26921705609709</v>
      </c>
    </row>
    <row r="81" spans="1:5" x14ac:dyDescent="0.25">
      <c r="B81">
        <v>2016</v>
      </c>
      <c r="C81" s="4">
        <v>170487475.54000002</v>
      </c>
      <c r="D81" s="2">
        <v>286069</v>
      </c>
      <c r="E81" s="4">
        <v>595.96627226298563</v>
      </c>
    </row>
    <row r="82" spans="1:5" x14ac:dyDescent="0.25">
      <c r="B82">
        <v>2017</v>
      </c>
      <c r="C82" s="4">
        <v>180424673.43999997</v>
      </c>
      <c r="D82" s="2">
        <v>286846</v>
      </c>
      <c r="E82" s="4">
        <v>628.99490820858568</v>
      </c>
    </row>
    <row r="83" spans="1:5" x14ac:dyDescent="0.25">
      <c r="B83">
        <v>2018</v>
      </c>
      <c r="C83" s="4">
        <v>193261958.63000003</v>
      </c>
      <c r="D83" s="2">
        <v>294948</v>
      </c>
      <c r="E83" s="4">
        <v>655.24078356184827</v>
      </c>
    </row>
    <row r="84" spans="1:5" x14ac:dyDescent="0.25">
      <c r="B84">
        <v>2019</v>
      </c>
      <c r="C84" s="4">
        <v>198891204.20999998</v>
      </c>
      <c r="D84" s="2">
        <v>284223</v>
      </c>
      <c r="E84" s="4">
        <v>699.7716729821301</v>
      </c>
    </row>
    <row r="85" spans="1:5" x14ac:dyDescent="0.25">
      <c r="B85">
        <v>2020</v>
      </c>
      <c r="C85" s="4">
        <v>207347081.89666671</v>
      </c>
      <c r="D85" s="2">
        <v>277025</v>
      </c>
      <c r="E85" s="4">
        <v>748.47786985530797</v>
      </c>
    </row>
    <row r="86" spans="1:5" x14ac:dyDescent="0.25">
      <c r="B86">
        <v>2021</v>
      </c>
      <c r="C86" s="4">
        <v>235092575.30040008</v>
      </c>
      <c r="D86" s="2">
        <v>281751</v>
      </c>
      <c r="E86" s="4">
        <v>834.39837054846328</v>
      </c>
    </row>
    <row r="87" spans="1:5" x14ac:dyDescent="0.25">
      <c r="A87" t="s">
        <v>82</v>
      </c>
      <c r="C87" s="4">
        <v>2423557786.7370672</v>
      </c>
      <c r="D87" s="2">
        <v>4025780</v>
      </c>
      <c r="E87" s="4">
        <v>602.0094954858605</v>
      </c>
    </row>
    <row r="88" spans="1:5" x14ac:dyDescent="0.25">
      <c r="A88" t="s">
        <v>15</v>
      </c>
      <c r="C88" s="4"/>
      <c r="D88" s="2"/>
      <c r="E88" s="4"/>
    </row>
    <row r="89" spans="1:5" x14ac:dyDescent="0.25">
      <c r="B89">
        <v>2008</v>
      </c>
      <c r="C89" s="4">
        <v>227530497.42999995</v>
      </c>
      <c r="D89" s="2">
        <v>1016580</v>
      </c>
      <c r="E89" s="4">
        <v>223.8195689763717</v>
      </c>
    </row>
    <row r="90" spans="1:5" x14ac:dyDescent="0.25">
      <c r="B90">
        <v>2009</v>
      </c>
      <c r="C90" s="4">
        <v>243334505.13</v>
      </c>
      <c r="D90" s="2">
        <v>1114657</v>
      </c>
      <c r="E90" s="4">
        <v>218.30437984958601</v>
      </c>
    </row>
    <row r="91" spans="1:5" x14ac:dyDescent="0.25">
      <c r="B91">
        <v>2010</v>
      </c>
      <c r="C91" s="4">
        <v>260484344.63</v>
      </c>
      <c r="D91" s="2">
        <v>1223554</v>
      </c>
      <c r="E91" s="4">
        <v>212.89158028987686</v>
      </c>
    </row>
    <row r="92" spans="1:5" x14ac:dyDescent="0.25">
      <c r="B92">
        <v>2011</v>
      </c>
      <c r="C92" s="4">
        <v>282724921.31999999</v>
      </c>
      <c r="D92" s="2">
        <v>1360610</v>
      </c>
      <c r="E92" s="4">
        <v>207.79277038975164</v>
      </c>
    </row>
    <row r="93" spans="1:5" x14ac:dyDescent="0.25">
      <c r="B93">
        <v>2012</v>
      </c>
      <c r="C93" s="4">
        <v>313226466.71999997</v>
      </c>
      <c r="D93" s="2">
        <v>1516780</v>
      </c>
      <c r="E93" s="4">
        <v>206.50751375941135</v>
      </c>
    </row>
    <row r="94" spans="1:5" x14ac:dyDescent="0.25">
      <c r="B94">
        <v>2013</v>
      </c>
      <c r="C94" s="4">
        <v>332956108.77000004</v>
      </c>
      <c r="D94" s="2">
        <v>1638669</v>
      </c>
      <c r="E94" s="4">
        <v>203.18692107435976</v>
      </c>
    </row>
    <row r="95" spans="1:5" x14ac:dyDescent="0.25">
      <c r="B95">
        <v>2014</v>
      </c>
      <c r="C95" s="4">
        <v>357661936.22000003</v>
      </c>
      <c r="D95" s="2">
        <v>1764293</v>
      </c>
      <c r="E95" s="4">
        <v>202.72252750535202</v>
      </c>
    </row>
    <row r="96" spans="1:5" x14ac:dyDescent="0.25">
      <c r="B96">
        <v>2015</v>
      </c>
      <c r="C96" s="4">
        <v>383611333.95999992</v>
      </c>
      <c r="D96" s="2">
        <v>1893915</v>
      </c>
      <c r="E96" s="4">
        <v>202.54939316706395</v>
      </c>
    </row>
    <row r="97" spans="1:5" x14ac:dyDescent="0.25">
      <c r="B97">
        <v>2016</v>
      </c>
      <c r="C97" s="4">
        <v>408212090.11000001</v>
      </c>
      <c r="D97" s="2">
        <v>2043073</v>
      </c>
      <c r="E97" s="4">
        <v>199.80298800385498</v>
      </c>
    </row>
    <row r="98" spans="1:5" x14ac:dyDescent="0.25">
      <c r="B98">
        <v>2017</v>
      </c>
      <c r="C98" s="4">
        <v>399827695.64999998</v>
      </c>
      <c r="D98" s="2">
        <v>2196777</v>
      </c>
      <c r="E98" s="4">
        <v>182.00650118332447</v>
      </c>
    </row>
    <row r="99" spans="1:5" x14ac:dyDescent="0.25">
      <c r="B99">
        <v>2018</v>
      </c>
      <c r="C99" s="4">
        <v>418455381.50200367</v>
      </c>
      <c r="D99" s="2">
        <v>2347748</v>
      </c>
      <c r="E99" s="4">
        <v>178.2369238529875</v>
      </c>
    </row>
    <row r="100" spans="1:5" x14ac:dyDescent="0.25">
      <c r="B100">
        <v>2019</v>
      </c>
      <c r="C100" s="4">
        <v>438183520.32525921</v>
      </c>
      <c r="D100" s="2">
        <v>2499306</v>
      </c>
      <c r="E100" s="4">
        <v>175.32207753882847</v>
      </c>
    </row>
    <row r="101" spans="1:5" x14ac:dyDescent="0.25">
      <c r="B101">
        <v>2020</v>
      </c>
      <c r="C101" s="4">
        <v>461918358.74297816</v>
      </c>
      <c r="D101" s="2">
        <v>2680500</v>
      </c>
      <c r="E101" s="4">
        <v>172.32544627605975</v>
      </c>
    </row>
    <row r="102" spans="1:5" x14ac:dyDescent="0.25">
      <c r="B102">
        <v>2021</v>
      </c>
      <c r="C102" s="4">
        <v>493764728.11401683</v>
      </c>
      <c r="D102" s="2">
        <v>2781844</v>
      </c>
      <c r="E102" s="4">
        <v>177.49547714178684</v>
      </c>
    </row>
    <row r="103" spans="1:5" x14ac:dyDescent="0.25">
      <c r="A103" t="s">
        <v>83</v>
      </c>
      <c r="C103" s="4">
        <v>5021891888.624258</v>
      </c>
      <c r="D103" s="2">
        <v>26078306</v>
      </c>
      <c r="E103" s="4">
        <v>192.56971248915718</v>
      </c>
    </row>
  </sheetData>
  <sheetProtection password="E6EC" sheet="1" autoFilter="0" pivotTables="0"/>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O W g m V a p L d 7 G m A A A A + Q A A A B I A H A B D b 2 5 m a W c v U G F j a 2 F n Z S 5 4 b W w g o h g A K K A U A A A A A A A A A A A A A A A A A A A A A A A A A A A A h Y + 9 D o I w G E V f h X S n f 0 S j 5 K M M r p K Y E I 1 r A x U a o R h a L O / m 4 C P 5 C p I o 6 u Z 4 T 8 5 w 7 u N 2 h 3 R s m + C q e q s 7 k y C G K Q q U K b p S m y p B g z u F K 5 Q K 2 M n i L C s V T L K x 8 W j L B N X O X W J C v P f Y R 7 j r K 8 I p Z e S Y b f O i V q 1 E H 1 n / l 0 N t r J O m U E j A 4 R U j O F 4 y v G B r j l l E G Z C Z Q 6 b N 1 + F T M q Z A f i B s h s Y N v R L K h P s c y D y B v G + I J 1 B L A w Q U A A I A C A A 5 a C Z 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W g m V S i K R 7 g O A A A A E Q A A A B M A H A B G b 3 J t d W x h c y 9 T Z W N 0 a W 9 u M S 5 t I K I Y A C i g F A A A A A A A A A A A A A A A A A A A A A A A A A A A A C t O T S 7 J z M 9 T C I b Q h t Y A U E s B A i 0 A F A A C A A g A O W g m V a p L d 7 G m A A A A + Q A A A B I A A A A A A A A A A A A A A A A A A A A A A E N v b m Z p Z y 9 Q Y W N r Y W d l L n h t b F B L A Q I t A B Q A A g A I A D l o J l U P y u m r p A A A A O k A A A A T A A A A A A A A A A A A A A A A A P I A A A B b Q 2 9 u d G V u d F 9 U e X B l c 1 0 u e G 1 s U E s B A i 0 A F A A C A A g A O W g m V 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F / g 8 f X J C 6 t F k a 5 w N p w O R w 0 A A A A A A g A A A A A A A 2 Y A A M A A A A A Q A A A A c n X 5 2 J B o 0 Y 6 j c P C Y Y / O 5 B Q A A A A A E g A A A o A A A A B A A A A B k A H l u 8 Q L K C x B A 3 d 7 T + f t w U A A A A A + a x S F h f B m 1 g H B V U p I c W 5 / 5 V h B j P 9 / e e U d H m h o H n X r T v O E q R Z V B m j T 8 w z m i m l K K u K l z p l p W 1 l p J Z L s 2 c W Z Z P T l h Z 1 h G E I 9 a + u w V F L u J f s y o F A A A A I Z d g A k R t q I I T A z i n 9 N b 0 A b 4 j + 4 q < / D a t a M a s h u p > 
</file>

<file path=customXml/itemProps1.xml><?xml version="1.0" encoding="utf-8"?>
<ds:datastoreItem xmlns:ds="http://schemas.openxmlformats.org/officeDocument/2006/customXml" ds:itemID="{BC38CA3F-3629-45B4-870D-C6577438475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Co_Data</vt:lpstr>
      <vt:lpstr>HelperTables</vt:lpstr>
      <vt:lpstr>By Policy Type, Year, and Range</vt:lpstr>
      <vt:lpstr>By Policy Type and Year</vt:lpstr>
    </vt:vector>
  </TitlesOfParts>
  <Company>California Dept of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Part I Data Summary Residential Property Report</dc:title>
  <dc:creator>California Department of Insurance</dc:creator>
  <cp:lastModifiedBy>Sabrina Linden</cp:lastModifiedBy>
  <dcterms:created xsi:type="dcterms:W3CDTF">2022-09-06T19:45:28Z</dcterms:created>
  <dcterms:modified xsi:type="dcterms:W3CDTF">2024-08-16T18:03:56Z</dcterms:modified>
</cp:coreProperties>
</file>