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96830E9-0F21-4EB2-A8C4-E39EE9872093}" xr6:coauthVersionLast="45" xr6:coauthVersionMax="45" xr10:uidLastSave="{00000000-0000-0000-0000-000000000000}"/>
  <bookViews>
    <workbookView xWindow="-120" yWindow="-120" windowWidth="20730" windowHeight="11760" tabRatio="869" activeTab="1" xr2:uid="{00000000-000D-0000-FFFF-FFFF00000000}"/>
  </bookViews>
  <sheets>
    <sheet name="课后作业1" sheetId="4" r:id="rId1"/>
    <sheet name="课后作业2" sheetId="16" r:id="rId2"/>
    <sheet name="课后作业3" sheetId="15" r:id="rId3"/>
  </sheets>
  <definedNames>
    <definedName name="_xlnm._FilterDatabase" localSheetId="0" hidden="1">课后作业1!$A$1:$D$94</definedName>
    <definedName name="_xlnm._FilterDatabase" localSheetId="1" hidden="1">课后作业2!$A$1:$E$101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HTML_CodePage" hidden="1">936</definedName>
    <definedName name="HTML_Control" localSheetId="0" hidden="1">{"'Sheet1'!$E$13"}</definedName>
    <definedName name="HTML_Control" localSheetId="2" hidden="1">{"'Sheet1'!$E$13"}</definedName>
    <definedName name="HTML_Control" hidden="1">{"'Sheet1'!$E$13"}</definedName>
    <definedName name="HTML_Description" hidden="1">""</definedName>
    <definedName name="HTML_Email" hidden="1">""</definedName>
    <definedName name="HTML_Header" hidden="1">"Sheet1"</definedName>
    <definedName name="HTML_LastUpdate" hidden="1">"2000-05-24"</definedName>
    <definedName name="HTML_LineAfter" hidden="1">FALSE</definedName>
    <definedName name="HTML_LineBefore" hidden="1">FALSE</definedName>
    <definedName name="HTML_Name" hidden="1">"ma"</definedName>
    <definedName name="HTML_OBDlg2" hidden="1">TRUE</definedName>
    <definedName name="HTML_OBDlg4" hidden="1">TRUE</definedName>
    <definedName name="HTML_OS" hidden="1">0</definedName>
    <definedName name="HTML_PathFile" hidden="1">"E:\讲稿-备课\Network\html\excel_1.htm"</definedName>
    <definedName name="HTML_Title" hidden="1">"EXCEL例子1"</definedName>
    <definedName name="w" localSheetId="2" hidden="1">{"'Sheet1'!$E$13"}</definedName>
    <definedName name="w" hidden="1">{"'Sheet1'!$E$13"}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5" l="1"/>
  <c r="M7" i="16" l="1"/>
  <c r="M5" i="16"/>
  <c r="M3" i="16"/>
  <c r="J7" i="4"/>
  <c r="J5" i="4"/>
  <c r="J3" i="4"/>
  <c r="E11" i="15" l="1"/>
  <c r="E10" i="15"/>
  <c r="E9" i="15"/>
  <c r="E8" i="15"/>
  <c r="E7" i="15"/>
  <c r="E6" i="15"/>
  <c r="E5" i="15"/>
  <c r="E4" i="15"/>
  <c r="E3" i="15"/>
  <c r="E2" i="15"/>
</calcChain>
</file>

<file path=xl/sharedStrings.xml><?xml version="1.0" encoding="utf-8"?>
<sst xmlns="http://schemas.openxmlformats.org/spreadsheetml/2006/main" count="339" uniqueCount="42">
  <si>
    <t>姓名</t>
    <phoneticPr fontId="6" type="noConversion"/>
  </si>
  <si>
    <t>语文</t>
  </si>
  <si>
    <t>数学</t>
  </si>
  <si>
    <t>英语</t>
  </si>
  <si>
    <t>总成绩</t>
    <phoneticPr fontId="6" type="noConversion"/>
  </si>
  <si>
    <t>姚良德</t>
    <phoneticPr fontId="6" type="noConversion"/>
  </si>
  <si>
    <t>宋国爱</t>
    <phoneticPr fontId="6" type="noConversion"/>
  </si>
  <si>
    <t>刘猛</t>
    <phoneticPr fontId="6" type="noConversion"/>
  </si>
  <si>
    <t>郑弟琴</t>
    <phoneticPr fontId="6" type="noConversion"/>
  </si>
  <si>
    <t>宋建</t>
    <phoneticPr fontId="6" type="noConversion"/>
  </si>
  <si>
    <t>岑仕廷</t>
    <phoneticPr fontId="6" type="noConversion"/>
  </si>
  <si>
    <t>方井田</t>
    <phoneticPr fontId="6" type="noConversion"/>
  </si>
  <si>
    <t>李兴义</t>
    <phoneticPr fontId="6" type="noConversion"/>
  </si>
  <si>
    <t>罗朝周</t>
    <phoneticPr fontId="6" type="noConversion"/>
  </si>
  <si>
    <t>杨昌艳</t>
    <phoneticPr fontId="6" type="noConversion"/>
  </si>
  <si>
    <t>每个学生总成绩</t>
    <phoneticPr fontId="6" type="noConversion"/>
  </si>
  <si>
    <t>姓名</t>
    <phoneticPr fontId="6" type="noConversion"/>
  </si>
  <si>
    <t>总成绩(3门和)</t>
    <phoneticPr fontId="6" type="noConversion"/>
  </si>
  <si>
    <t>方井田</t>
  </si>
  <si>
    <t>学号</t>
    <phoneticPr fontId="5" type="noConversion"/>
  </si>
  <si>
    <t>语文成绩</t>
    <phoneticPr fontId="5" type="noConversion"/>
  </si>
  <si>
    <t>数学成绩</t>
    <phoneticPr fontId="5" type="noConversion"/>
  </si>
  <si>
    <t>英语成绩</t>
    <phoneticPr fontId="5" type="noConversion"/>
  </si>
  <si>
    <t>作业要求：</t>
    <phoneticPr fontId="5" type="noConversion"/>
  </si>
  <si>
    <t>2.统计三门课成绩均大于等于80的学员数</t>
    <phoneticPr fontId="5" type="noConversion"/>
  </si>
  <si>
    <t>1.统计语文成绩小于60的学员数</t>
    <phoneticPr fontId="5" type="noConversion"/>
  </si>
  <si>
    <t>3.统计任意一门成绩大于等于60分的学员数</t>
    <phoneticPr fontId="5" type="noConversion"/>
  </si>
  <si>
    <t>用户编号</t>
    <phoneticPr fontId="5" type="noConversion"/>
  </si>
  <si>
    <t>加购物车</t>
    <phoneticPr fontId="5" type="noConversion"/>
  </si>
  <si>
    <t>收藏</t>
    <phoneticPr fontId="5" type="noConversion"/>
  </si>
  <si>
    <t>消费金额</t>
    <phoneticPr fontId="5" type="noConversion"/>
  </si>
  <si>
    <t>渠道</t>
    <phoneticPr fontId="5" type="noConversion"/>
  </si>
  <si>
    <t>是</t>
  </si>
  <si>
    <t>否</t>
  </si>
  <si>
    <t>APP</t>
  </si>
  <si>
    <t>小程序</t>
  </si>
  <si>
    <t>1.统计加购物车用户的消费金额合计</t>
    <phoneticPr fontId="5" type="noConversion"/>
  </si>
  <si>
    <t>2.统计在APP渠道收藏商品并购买的金额合计</t>
    <phoneticPr fontId="5" type="noConversion"/>
  </si>
  <si>
    <t>作业要求：</t>
    <phoneticPr fontId="6" type="noConversion"/>
  </si>
  <si>
    <t>1.选择不同姓名获取对应成绩总和。</t>
    <phoneticPr fontId="5" type="noConversion"/>
  </si>
  <si>
    <t>2.使选中姓名行突出显示。</t>
    <phoneticPr fontId="5" type="noConversion"/>
  </si>
  <si>
    <t>3.统计小程序渠道用户加购物车且消费金额大于400的金额合计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</si>
</sst>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0.0_ "/>
    <numFmt numFmtId="177" formatCode="0_ "/>
  </numFmts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微软雅黑"/>
      <family val="2"/>
      <charset val="134"/>
    </font>
    <font>
      <sz val="12"/>
      <name val="細明體"/>
      <family val="3"/>
      <charset val="136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4"/>
      <color rgb="FFC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rgb="FFC00000"/>
      <name val="微软雅黑"/>
      <family val="2"/>
      <charset val="134"/>
    </font>
    <font>
      <sz val="12"/>
      <color rgb="FFC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ck">
        <color indexed="12"/>
      </right>
      <top style="thick">
        <color indexed="12"/>
      </top>
      <bottom style="thin">
        <color indexed="64"/>
      </bottom>
      <diagonal/>
    </border>
    <border>
      <left style="thick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2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ck">
        <color indexed="12"/>
      </right>
      <top style="thin">
        <color indexed="64"/>
      </top>
      <bottom style="thick">
        <color indexed="12"/>
      </bottom>
      <diagonal/>
    </border>
  </borders>
  <cellStyleXfs count="19">
    <xf numFmtId="0" fontId="0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9" fillId="0" borderId="0"/>
    <xf numFmtId="44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/>
  </cellStyleXfs>
  <cellXfs count="31">
    <xf numFmtId="0" fontId="0" fillId="0" borderId="0" xfId="0"/>
    <xf numFmtId="0" fontId="7" fillId="0" borderId="0" xfId="1" applyFont="1"/>
    <xf numFmtId="0" fontId="10" fillId="2" borderId="2" xfId="18" applyFont="1" applyFill="1" applyBorder="1" applyAlignment="1">
      <alignment horizontal="center" vertical="center"/>
    </xf>
    <xf numFmtId="0" fontId="10" fillId="2" borderId="3" xfId="18" applyFont="1" applyFill="1" applyBorder="1" applyAlignment="1">
      <alignment horizontal="center" vertical="center"/>
    </xf>
    <xf numFmtId="0" fontId="10" fillId="2" borderId="4" xfId="18" applyFont="1" applyFill="1" applyBorder="1" applyAlignment="1">
      <alignment horizontal="center" vertical="center"/>
    </xf>
    <xf numFmtId="0" fontId="4" fillId="0" borderId="0" xfId="12">
      <alignment vertical="center"/>
    </xf>
    <xf numFmtId="44" fontId="10" fillId="0" borderId="5" xfId="11" applyFont="1" applyBorder="1" applyAlignment="1">
      <alignment horizontal="center" vertical="center" shrinkToFit="1"/>
    </xf>
    <xf numFmtId="0" fontId="10" fillId="0" borderId="1" xfId="11" applyNumberFormat="1" applyFont="1" applyBorder="1" applyAlignment="1">
      <alignment horizontal="center" vertical="center" shrinkToFit="1"/>
    </xf>
    <xf numFmtId="0" fontId="10" fillId="0" borderId="6" xfId="11" applyNumberFormat="1" applyFont="1" applyBorder="1" applyAlignment="1">
      <alignment horizontal="center" vertical="center" shrinkToFit="1"/>
    </xf>
    <xf numFmtId="44" fontId="10" fillId="0" borderId="7" xfId="11" applyFont="1" applyBorder="1" applyAlignment="1">
      <alignment horizontal="center" vertical="center" shrinkToFit="1"/>
    </xf>
    <xf numFmtId="0" fontId="10" fillId="0" borderId="8" xfId="11" applyNumberFormat="1" applyFont="1" applyBorder="1" applyAlignment="1">
      <alignment horizontal="center" vertical="center" shrinkToFit="1"/>
    </xf>
    <xf numFmtId="0" fontId="10" fillId="0" borderId="9" xfId="11" applyNumberFormat="1" applyFont="1" applyBorder="1" applyAlignment="1">
      <alignment horizontal="center" vertical="center" shrinkToFit="1"/>
    </xf>
    <xf numFmtId="44" fontId="10" fillId="0" borderId="0" xfId="11" applyFont="1" applyAlignment="1">
      <alignment horizontal="center" vertical="center" shrinkToFit="1"/>
    </xf>
    <xf numFmtId="176" fontId="10" fillId="0" borderId="0" xfId="12" applyNumberFormat="1" applyFont="1" applyAlignment="1">
      <alignment horizontal="center" vertical="center"/>
    </xf>
    <xf numFmtId="176" fontId="10" fillId="0" borderId="0" xfId="12" applyNumberFormat="1" applyFont="1">
      <alignment vertical="center"/>
    </xf>
    <xf numFmtId="0" fontId="11" fillId="0" borderId="0" xfId="12" applyFont="1">
      <alignment vertical="center"/>
    </xf>
    <xf numFmtId="0" fontId="10" fillId="0" borderId="0" xfId="12" applyFont="1">
      <alignment vertical="center"/>
    </xf>
    <xf numFmtId="0" fontId="10" fillId="2" borderId="1" xfId="12" applyFont="1" applyFill="1" applyBorder="1" applyAlignment="1">
      <alignment horizontal="center" vertical="center"/>
    </xf>
    <xf numFmtId="0" fontId="6" fillId="0" borderId="0" xfId="12" applyFont="1">
      <alignment vertical="center"/>
    </xf>
    <xf numFmtId="177" fontId="10" fillId="0" borderId="1" xfId="12" applyNumberFormat="1" applyFont="1" applyBorder="1" applyAlignment="1">
      <alignment horizontal="center" vertical="center"/>
    </xf>
    <xf numFmtId="0" fontId="10" fillId="3" borderId="1" xfId="12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2" fillId="0" borderId="0" xfId="1" applyFont="1"/>
    <xf numFmtId="0" fontId="7" fillId="4" borderId="0" xfId="1" applyFont="1" applyFill="1"/>
    <xf numFmtId="0" fontId="13" fillId="0" borderId="1" xfId="0" applyFont="1" applyBorder="1" applyAlignment="1">
      <alignment horizontal="center"/>
    </xf>
    <xf numFmtId="0" fontId="14" fillId="0" borderId="0" xfId="1" applyFont="1"/>
    <xf numFmtId="0" fontId="4" fillId="0" borderId="0" xfId="1" applyFont="1"/>
    <xf numFmtId="0" fontId="13" fillId="4" borderId="0" xfId="0" applyFont="1" applyFill="1"/>
    <xf numFmtId="0" fontId="14" fillId="0" borderId="0" xfId="12" applyFont="1">
      <alignment vertical="center"/>
    </xf>
    <xf numFmtId="0" fontId="13" fillId="0" borderId="0" xfId="12" applyFont="1">
      <alignment vertical="center"/>
    </xf>
    <xf numFmtId="0" fontId="15" fillId="0" borderId="0" xfId="12" applyFont="1">
      <alignment vertical="center"/>
    </xf>
  </cellXfs>
  <cellStyles count="19">
    <cellStyle name="常规" xfId="0" builtinId="0"/>
    <cellStyle name="常规 11" xfId="13" xr:uid="{00000000-0005-0000-0000-000001000000}"/>
    <cellStyle name="常规 2" xfId="7" xr:uid="{00000000-0005-0000-0000-000002000000}"/>
    <cellStyle name="常规 2 2" xfId="2" xr:uid="{00000000-0005-0000-0000-000003000000}"/>
    <cellStyle name="常规 2 2 2" xfId="8" xr:uid="{00000000-0005-0000-0000-000004000000}"/>
    <cellStyle name="常规 2 2 3" xfId="12" xr:uid="{00000000-0005-0000-0000-000005000000}"/>
    <cellStyle name="常规 2 2 4" xfId="17" xr:uid="{00000000-0005-0000-0000-000006000000}"/>
    <cellStyle name="常规 2 4" xfId="5" xr:uid="{00000000-0005-0000-0000-000007000000}"/>
    <cellStyle name="常规 2 4 2" xfId="14" xr:uid="{00000000-0005-0000-0000-000008000000}"/>
    <cellStyle name="常规 3" xfId="6" xr:uid="{00000000-0005-0000-0000-000009000000}"/>
    <cellStyle name="常规 3 2 2" xfId="10" xr:uid="{00000000-0005-0000-0000-00000A000000}"/>
    <cellStyle name="常规 4" xfId="15" xr:uid="{00000000-0005-0000-0000-00000B000000}"/>
    <cellStyle name="常规 5 2" xfId="3" xr:uid="{00000000-0005-0000-0000-00000C000000}"/>
    <cellStyle name="常规 6" xfId="16" xr:uid="{00000000-0005-0000-0000-00000D000000}"/>
    <cellStyle name="常规 6 2" xfId="1" xr:uid="{00000000-0005-0000-0000-00000E000000}"/>
    <cellStyle name="常规_Sheet3_第29期函数题-jssy" xfId="18" xr:uid="{00000000-0005-0000-0000-00000F000000}"/>
    <cellStyle name="货币 2 2" xfId="11" xr:uid="{00000000-0005-0000-0000-000010000000}"/>
    <cellStyle name="货币 3" xfId="4" xr:uid="{00000000-0005-0000-0000-000011000000}"/>
    <cellStyle name="货币 3 2" xfId="9" xr:uid="{00000000-0005-0000-0000-000012000000}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606136</xdr:colOff>
      <xdr:row>3</xdr:row>
      <xdr:rowOff>121267</xdr:rowOff>
    </xdr:from>
    <xdr:to>
      <xdr:col>12</xdr:col>
      <xdr:colOff>398319</xdr:colOff>
      <xdr:row>18</xdr:row>
      <xdr:rowOff>3847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F866FB8-6EC3-46B3-9BB6-2FFCB0B59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8522" y="796676"/>
          <a:ext cx="3896592" cy="3181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showGridLines="0" zoomScale="87" zoomScaleNormal="87" workbookViewId="0">
      <selection activeCell="F2" sqref="F2:F7"/>
    </sheetView>
  </sheetViews>
  <sheetFormatPr defaultColWidth="13.625" defaultRowHeight="20.100000000000001" customHeight="1"/>
  <cols>
    <col min="1" max="16384" width="13.625" style="1"/>
  </cols>
  <sheetData>
    <row r="1" spans="1:10" ht="20.25">
      <c r="A1" s="21" t="s">
        <v>19</v>
      </c>
      <c r="B1" s="21" t="s">
        <v>20</v>
      </c>
      <c r="C1" s="21" t="s">
        <v>21</v>
      </c>
      <c r="D1" s="21" t="s">
        <v>22</v>
      </c>
    </row>
    <row r="2" spans="1:10" ht="20.100000000000001" customHeight="1">
      <c r="A2" s="21">
        <v>2009001</v>
      </c>
      <c r="B2" s="21">
        <v>81</v>
      </c>
      <c r="C2" s="21">
        <v>94</v>
      </c>
      <c r="D2" s="21">
        <v>100</v>
      </c>
      <c r="F2" s="22" t="s">
        <v>23</v>
      </c>
    </row>
    <row r="3" spans="1:10" ht="20.100000000000001" customHeight="1">
      <c r="A3" s="21">
        <v>2009002</v>
      </c>
      <c r="B3" s="21">
        <v>65</v>
      </c>
      <c r="C3" s="21">
        <v>85</v>
      </c>
      <c r="D3" s="21">
        <v>55</v>
      </c>
      <c r="F3" s="22" t="s">
        <v>25</v>
      </c>
      <c r="J3" s="23">
        <f>COUNTIF(B2:B94,"&lt;60")</f>
        <v>26</v>
      </c>
    </row>
    <row r="4" spans="1:10" ht="20.100000000000001" customHeight="1">
      <c r="A4" s="21">
        <v>2009003</v>
      </c>
      <c r="B4" s="21">
        <v>69</v>
      </c>
      <c r="C4" s="21">
        <v>68</v>
      </c>
      <c r="D4" s="21">
        <v>75</v>
      </c>
    </row>
    <row r="5" spans="1:10" ht="20.100000000000001" customHeight="1">
      <c r="A5" s="21">
        <v>2009004</v>
      </c>
      <c r="B5" s="21">
        <v>63</v>
      </c>
      <c r="C5" s="21">
        <v>60</v>
      </c>
      <c r="D5" s="21">
        <v>49</v>
      </c>
      <c r="F5" s="22" t="s">
        <v>24</v>
      </c>
      <c r="J5" s="23">
        <f>COUNTIFS(B2:B94,"&gt;=80",C2:C94,"&gt;=80",D2:D94,"&gt;=80")</f>
        <v>5</v>
      </c>
    </row>
    <row r="6" spans="1:10" ht="20.100000000000001" customHeight="1">
      <c r="A6" s="21">
        <v>2009005</v>
      </c>
      <c r="B6" s="21">
        <v>47</v>
      </c>
      <c r="C6" s="21">
        <v>77</v>
      </c>
      <c r="D6" s="21">
        <v>91</v>
      </c>
    </row>
    <row r="7" spans="1:10" ht="20.100000000000001" customHeight="1">
      <c r="A7" s="21">
        <v>2009006</v>
      </c>
      <c r="B7" s="21">
        <v>76</v>
      </c>
      <c r="C7" s="21">
        <v>79</v>
      </c>
      <c r="D7" s="21">
        <v>80</v>
      </c>
      <c r="F7" s="22" t="s">
        <v>26</v>
      </c>
      <c r="J7" s="23">
        <f>COUNT(B2:B94)-COUNTIFS(B2:B94,"&lt;60",C2:C94,"&lt;60",D2:D94,"&lt;60")</f>
        <v>91</v>
      </c>
    </row>
    <row r="8" spans="1:10" ht="20.100000000000001" customHeight="1">
      <c r="A8" s="21">
        <v>2009007</v>
      </c>
      <c r="B8" s="21">
        <v>100</v>
      </c>
      <c r="C8" s="21">
        <v>49</v>
      </c>
      <c r="D8" s="21">
        <v>94</v>
      </c>
    </row>
    <row r="9" spans="1:10" ht="20.100000000000001" customHeight="1">
      <c r="A9" s="21">
        <v>2009008</v>
      </c>
      <c r="B9" s="21">
        <v>83</v>
      </c>
      <c r="C9" s="21">
        <v>58</v>
      </c>
      <c r="D9" s="21">
        <v>74</v>
      </c>
    </row>
    <row r="10" spans="1:10" ht="20.100000000000001" customHeight="1">
      <c r="A10" s="21">
        <v>2009009</v>
      </c>
      <c r="B10" s="21">
        <v>51</v>
      </c>
      <c r="C10" s="21">
        <v>75</v>
      </c>
      <c r="D10" s="21">
        <v>100</v>
      </c>
    </row>
    <row r="11" spans="1:10" ht="20.100000000000001" customHeight="1">
      <c r="A11" s="21">
        <v>2009010</v>
      </c>
      <c r="B11" s="21">
        <v>58</v>
      </c>
      <c r="C11" s="21">
        <v>70</v>
      </c>
      <c r="D11" s="21">
        <v>49</v>
      </c>
    </row>
    <row r="12" spans="1:10" ht="20.100000000000001" customHeight="1">
      <c r="A12" s="21">
        <v>2009011</v>
      </c>
      <c r="B12" s="21">
        <v>92</v>
      </c>
      <c r="C12" s="21">
        <v>60</v>
      </c>
      <c r="D12" s="21">
        <v>59</v>
      </c>
    </row>
    <row r="13" spans="1:10" ht="20.100000000000001" customHeight="1">
      <c r="A13" s="21">
        <v>2009012</v>
      </c>
      <c r="B13" s="21">
        <v>65</v>
      </c>
      <c r="C13" s="21">
        <v>78</v>
      </c>
      <c r="D13" s="21">
        <v>91</v>
      </c>
    </row>
    <row r="14" spans="1:10" ht="20.100000000000001" customHeight="1">
      <c r="A14" s="21">
        <v>2009013</v>
      </c>
      <c r="B14" s="21">
        <v>68</v>
      </c>
      <c r="C14" s="21">
        <v>96</v>
      </c>
      <c r="D14" s="21">
        <v>66</v>
      </c>
    </row>
    <row r="15" spans="1:10" ht="20.100000000000001" customHeight="1">
      <c r="A15" s="21">
        <v>2009014</v>
      </c>
      <c r="B15" s="21">
        <v>71</v>
      </c>
      <c r="C15" s="21">
        <v>78</v>
      </c>
      <c r="D15" s="21">
        <v>57</v>
      </c>
    </row>
    <row r="16" spans="1:10" ht="20.100000000000001" customHeight="1">
      <c r="A16" s="21">
        <v>2009015</v>
      </c>
      <c r="B16" s="21">
        <v>83</v>
      </c>
      <c r="C16" s="21">
        <v>82</v>
      </c>
      <c r="D16" s="21">
        <v>60</v>
      </c>
    </row>
    <row r="17" spans="1:4" ht="20.100000000000001" customHeight="1">
      <c r="A17" s="21">
        <v>2009016</v>
      </c>
      <c r="B17" s="21">
        <v>89</v>
      </c>
      <c r="C17" s="21">
        <v>87</v>
      </c>
      <c r="D17" s="21">
        <v>85</v>
      </c>
    </row>
    <row r="18" spans="1:4" ht="20.100000000000001" customHeight="1">
      <c r="A18" s="21">
        <v>2009017</v>
      </c>
      <c r="B18" s="21">
        <v>90</v>
      </c>
      <c r="C18" s="21">
        <v>49</v>
      </c>
      <c r="D18" s="21">
        <v>91</v>
      </c>
    </row>
    <row r="19" spans="1:4" ht="20.100000000000001" customHeight="1">
      <c r="A19" s="21">
        <v>2009018</v>
      </c>
      <c r="B19" s="21">
        <v>83</v>
      </c>
      <c r="C19" s="21">
        <v>82</v>
      </c>
      <c r="D19" s="21">
        <v>54</v>
      </c>
    </row>
    <row r="20" spans="1:4" ht="20.100000000000001" customHeight="1">
      <c r="A20" s="21">
        <v>2009019</v>
      </c>
      <c r="B20" s="21">
        <v>69</v>
      </c>
      <c r="C20" s="21">
        <v>54</v>
      </c>
      <c r="D20" s="21">
        <v>51</v>
      </c>
    </row>
    <row r="21" spans="1:4" ht="20.100000000000001" customHeight="1">
      <c r="A21" s="21">
        <v>2009020</v>
      </c>
      <c r="B21" s="21">
        <v>42</v>
      </c>
      <c r="C21" s="21">
        <v>49</v>
      </c>
      <c r="D21" s="21">
        <v>37</v>
      </c>
    </row>
    <row r="22" spans="1:4" ht="20.100000000000001" customHeight="1">
      <c r="A22" s="21">
        <v>2009021</v>
      </c>
      <c r="B22" s="21">
        <v>99</v>
      </c>
      <c r="C22" s="21">
        <v>86</v>
      </c>
      <c r="D22" s="21">
        <v>57</v>
      </c>
    </row>
    <row r="23" spans="1:4" ht="20.100000000000001" customHeight="1">
      <c r="A23" s="21">
        <v>2009022</v>
      </c>
      <c r="B23" s="21">
        <v>92</v>
      </c>
      <c r="C23" s="21">
        <v>49</v>
      </c>
      <c r="D23" s="21">
        <v>60</v>
      </c>
    </row>
    <row r="24" spans="1:4" ht="20.100000000000001" customHeight="1">
      <c r="A24" s="21">
        <v>2009023</v>
      </c>
      <c r="B24" s="21">
        <v>47</v>
      </c>
      <c r="C24" s="21">
        <v>82</v>
      </c>
      <c r="D24" s="21">
        <v>93</v>
      </c>
    </row>
    <row r="25" spans="1:4" ht="20.100000000000001" customHeight="1">
      <c r="A25" s="21">
        <v>2009024</v>
      </c>
      <c r="B25" s="21">
        <v>88</v>
      </c>
      <c r="C25" s="21">
        <v>54</v>
      </c>
      <c r="D25" s="21">
        <v>56</v>
      </c>
    </row>
    <row r="26" spans="1:4" ht="20.100000000000001" customHeight="1">
      <c r="A26" s="21">
        <v>2009025</v>
      </c>
      <c r="B26" s="21">
        <v>66</v>
      </c>
      <c r="C26" s="21">
        <v>60</v>
      </c>
      <c r="D26" s="21">
        <v>98</v>
      </c>
    </row>
    <row r="27" spans="1:4" ht="20.100000000000001" customHeight="1">
      <c r="A27" s="21">
        <v>2009026</v>
      </c>
      <c r="B27" s="21">
        <v>55</v>
      </c>
      <c r="C27" s="21">
        <v>64</v>
      </c>
      <c r="D27" s="21">
        <v>80</v>
      </c>
    </row>
    <row r="28" spans="1:4" ht="20.100000000000001" customHeight="1">
      <c r="A28" s="21">
        <v>2009027</v>
      </c>
      <c r="B28" s="21">
        <v>83</v>
      </c>
      <c r="C28" s="21">
        <v>84</v>
      </c>
      <c r="D28" s="21">
        <v>48</v>
      </c>
    </row>
    <row r="29" spans="1:4" ht="20.100000000000001" customHeight="1">
      <c r="A29" s="21">
        <v>2009028</v>
      </c>
      <c r="B29" s="21">
        <v>75</v>
      </c>
      <c r="C29" s="21">
        <v>66</v>
      </c>
      <c r="D29" s="21">
        <v>95</v>
      </c>
    </row>
    <row r="30" spans="1:4" ht="20.100000000000001" customHeight="1">
      <c r="A30" s="21">
        <v>2009029</v>
      </c>
      <c r="B30" s="21">
        <v>74</v>
      </c>
      <c r="C30" s="21">
        <v>67</v>
      </c>
      <c r="D30" s="21">
        <v>53</v>
      </c>
    </row>
    <row r="31" spans="1:4" ht="20.100000000000001" customHeight="1">
      <c r="A31" s="21">
        <v>2009030</v>
      </c>
      <c r="B31" s="21">
        <v>100</v>
      </c>
      <c r="C31" s="21">
        <v>94</v>
      </c>
      <c r="D31" s="21">
        <v>92</v>
      </c>
    </row>
    <row r="32" spans="1:4" ht="20.100000000000001" customHeight="1">
      <c r="A32" s="21">
        <v>2009031</v>
      </c>
      <c r="B32" s="21">
        <v>56</v>
      </c>
      <c r="C32" s="21">
        <v>71</v>
      </c>
      <c r="D32" s="21">
        <v>76</v>
      </c>
    </row>
    <row r="33" spans="1:4" ht="20.100000000000001" customHeight="1">
      <c r="A33" s="21">
        <v>2009032</v>
      </c>
      <c r="B33" s="21">
        <v>79</v>
      </c>
      <c r="C33" s="21">
        <v>90</v>
      </c>
      <c r="D33" s="21">
        <v>66</v>
      </c>
    </row>
    <row r="34" spans="1:4" ht="20.100000000000001" customHeight="1">
      <c r="A34" s="21">
        <v>2009033</v>
      </c>
      <c r="B34" s="21">
        <v>59</v>
      </c>
      <c r="C34" s="21">
        <v>96</v>
      </c>
      <c r="D34" s="21">
        <v>50</v>
      </c>
    </row>
    <row r="35" spans="1:4" ht="20.100000000000001" customHeight="1">
      <c r="A35" s="21">
        <v>2009034</v>
      </c>
      <c r="B35" s="21">
        <v>51</v>
      </c>
      <c r="C35" s="21">
        <v>49</v>
      </c>
      <c r="D35" s="21">
        <v>70</v>
      </c>
    </row>
    <row r="36" spans="1:4" ht="20.100000000000001" customHeight="1">
      <c r="A36" s="21">
        <v>2009035</v>
      </c>
      <c r="B36" s="21">
        <v>50</v>
      </c>
      <c r="C36" s="21">
        <v>55</v>
      </c>
      <c r="D36" s="21">
        <v>74</v>
      </c>
    </row>
    <row r="37" spans="1:4" ht="20.100000000000001" customHeight="1">
      <c r="A37" s="21">
        <v>2009036</v>
      </c>
      <c r="B37" s="21">
        <v>79</v>
      </c>
      <c r="C37" s="21">
        <v>78</v>
      </c>
      <c r="D37" s="21">
        <v>80</v>
      </c>
    </row>
    <row r="38" spans="1:4" ht="20.100000000000001" customHeight="1">
      <c r="A38" s="21">
        <v>2009037</v>
      </c>
      <c r="B38" s="21">
        <v>89</v>
      </c>
      <c r="C38" s="21">
        <v>49</v>
      </c>
      <c r="D38" s="21">
        <v>59</v>
      </c>
    </row>
    <row r="39" spans="1:4" ht="20.100000000000001" customHeight="1">
      <c r="A39" s="21">
        <v>2009038</v>
      </c>
      <c r="B39" s="21">
        <v>70</v>
      </c>
      <c r="C39" s="21">
        <v>85</v>
      </c>
      <c r="D39" s="21">
        <v>86</v>
      </c>
    </row>
    <row r="40" spans="1:4" ht="20.100000000000001" customHeight="1">
      <c r="A40" s="21">
        <v>2009039</v>
      </c>
      <c r="B40" s="21">
        <v>51</v>
      </c>
      <c r="C40" s="21">
        <v>54</v>
      </c>
      <c r="D40" s="21">
        <v>52</v>
      </c>
    </row>
    <row r="41" spans="1:4" ht="20.100000000000001" customHeight="1">
      <c r="A41" s="21">
        <v>2009040</v>
      </c>
      <c r="B41" s="21">
        <v>95</v>
      </c>
      <c r="C41" s="21">
        <v>66</v>
      </c>
      <c r="D41" s="21">
        <v>54</v>
      </c>
    </row>
    <row r="42" spans="1:4" ht="20.100000000000001" customHeight="1">
      <c r="A42" s="21">
        <v>2009041</v>
      </c>
      <c r="B42" s="21">
        <v>79</v>
      </c>
      <c r="C42" s="21">
        <v>71</v>
      </c>
      <c r="D42" s="21">
        <v>49</v>
      </c>
    </row>
    <row r="43" spans="1:4" ht="20.100000000000001" customHeight="1">
      <c r="A43" s="21">
        <v>2009042</v>
      </c>
      <c r="B43" s="21">
        <v>83</v>
      </c>
      <c r="C43" s="21">
        <v>99</v>
      </c>
      <c r="D43" s="21">
        <v>69</v>
      </c>
    </row>
    <row r="44" spans="1:4" ht="20.100000000000001" customHeight="1">
      <c r="A44" s="21">
        <v>2009043</v>
      </c>
      <c r="B44" s="21">
        <v>88</v>
      </c>
      <c r="C44" s="21">
        <v>81</v>
      </c>
      <c r="D44" s="21">
        <v>96</v>
      </c>
    </row>
    <row r="45" spans="1:4" ht="20.100000000000001" customHeight="1">
      <c r="A45" s="21">
        <v>2009044</v>
      </c>
      <c r="B45" s="21">
        <v>49</v>
      </c>
      <c r="C45" s="21">
        <v>54</v>
      </c>
      <c r="D45" s="21">
        <v>91</v>
      </c>
    </row>
    <row r="46" spans="1:4" ht="20.100000000000001" customHeight="1">
      <c r="A46" s="21">
        <v>2009045</v>
      </c>
      <c r="B46" s="21">
        <v>51</v>
      </c>
      <c r="C46" s="21">
        <v>72</v>
      </c>
      <c r="D46" s="21">
        <v>83</v>
      </c>
    </row>
    <row r="47" spans="1:4" ht="20.100000000000001" customHeight="1">
      <c r="A47" s="21">
        <v>2009046</v>
      </c>
      <c r="B47" s="21">
        <v>83</v>
      </c>
      <c r="C47" s="21">
        <v>93</v>
      </c>
      <c r="D47" s="21">
        <v>49</v>
      </c>
    </row>
    <row r="48" spans="1:4" ht="20.100000000000001" customHeight="1">
      <c r="A48" s="21">
        <v>2009047</v>
      </c>
      <c r="B48" s="21">
        <v>80</v>
      </c>
      <c r="C48" s="21">
        <v>58</v>
      </c>
      <c r="D48" s="21">
        <v>67</v>
      </c>
    </row>
    <row r="49" spans="1:4" ht="20.100000000000001" customHeight="1">
      <c r="A49" s="21">
        <v>2009048</v>
      </c>
      <c r="B49" s="21">
        <v>71</v>
      </c>
      <c r="C49" s="21">
        <v>76</v>
      </c>
      <c r="D49" s="21">
        <v>50</v>
      </c>
    </row>
    <row r="50" spans="1:4" ht="20.100000000000001" customHeight="1">
      <c r="A50" s="21">
        <v>2009049</v>
      </c>
      <c r="B50" s="21">
        <v>69</v>
      </c>
      <c r="C50" s="21">
        <v>76</v>
      </c>
      <c r="D50" s="21">
        <v>61</v>
      </c>
    </row>
    <row r="51" spans="1:4" ht="20.100000000000001" customHeight="1">
      <c r="A51" s="21">
        <v>2009050</v>
      </c>
      <c r="B51" s="21">
        <v>99</v>
      </c>
      <c r="C51" s="21">
        <v>64</v>
      </c>
      <c r="D51" s="21">
        <v>52</v>
      </c>
    </row>
    <row r="52" spans="1:4" ht="20.100000000000001" customHeight="1">
      <c r="A52" s="21">
        <v>2009051</v>
      </c>
      <c r="B52" s="21">
        <v>78</v>
      </c>
      <c r="C52" s="21">
        <v>65</v>
      </c>
      <c r="D52" s="21">
        <v>68</v>
      </c>
    </row>
    <row r="53" spans="1:4" ht="20.100000000000001" customHeight="1">
      <c r="A53" s="21">
        <v>2009052</v>
      </c>
      <c r="B53" s="21">
        <v>47</v>
      </c>
      <c r="C53" s="21">
        <v>54</v>
      </c>
      <c r="D53" s="21">
        <v>75</v>
      </c>
    </row>
    <row r="54" spans="1:4" ht="20.100000000000001" customHeight="1">
      <c r="A54" s="21">
        <v>2009053</v>
      </c>
      <c r="B54" s="21">
        <v>65</v>
      </c>
      <c r="C54" s="21">
        <v>48</v>
      </c>
      <c r="D54" s="21">
        <v>49</v>
      </c>
    </row>
    <row r="55" spans="1:4" ht="20.100000000000001" customHeight="1">
      <c r="A55" s="21">
        <v>2009054</v>
      </c>
      <c r="B55" s="21">
        <v>100</v>
      </c>
      <c r="C55" s="21">
        <v>82</v>
      </c>
      <c r="D55" s="21">
        <v>49</v>
      </c>
    </row>
    <row r="56" spans="1:4" ht="20.100000000000001" customHeight="1">
      <c r="A56" s="21">
        <v>2009055</v>
      </c>
      <c r="B56" s="21">
        <v>84</v>
      </c>
      <c r="C56" s="21">
        <v>95</v>
      </c>
      <c r="D56" s="21">
        <v>48</v>
      </c>
    </row>
    <row r="57" spans="1:4" ht="20.100000000000001" customHeight="1">
      <c r="A57" s="21">
        <v>2009056</v>
      </c>
      <c r="B57" s="21">
        <v>78</v>
      </c>
      <c r="C57" s="21">
        <v>70</v>
      </c>
      <c r="D57" s="21">
        <v>99</v>
      </c>
    </row>
    <row r="58" spans="1:4" ht="20.100000000000001" customHeight="1">
      <c r="A58" s="21">
        <v>2009057</v>
      </c>
      <c r="B58" s="21">
        <v>81</v>
      </c>
      <c r="C58" s="21">
        <v>87</v>
      </c>
      <c r="D58" s="21">
        <v>60</v>
      </c>
    </row>
    <row r="59" spans="1:4" ht="20.100000000000001" customHeight="1">
      <c r="A59" s="21">
        <v>2009058</v>
      </c>
      <c r="B59" s="21">
        <v>79</v>
      </c>
      <c r="C59" s="21">
        <v>59</v>
      </c>
      <c r="D59" s="21">
        <v>75</v>
      </c>
    </row>
    <row r="60" spans="1:4" ht="20.100000000000001" customHeight="1">
      <c r="A60" s="21">
        <v>2009059</v>
      </c>
      <c r="B60" s="21">
        <v>66</v>
      </c>
      <c r="C60" s="21">
        <v>99</v>
      </c>
      <c r="D60" s="21">
        <v>47</v>
      </c>
    </row>
    <row r="61" spans="1:4" ht="20.100000000000001" customHeight="1">
      <c r="A61" s="21">
        <v>2009060</v>
      </c>
      <c r="B61" s="21">
        <v>47</v>
      </c>
      <c r="C61" s="21">
        <v>78</v>
      </c>
      <c r="D61" s="21">
        <v>56</v>
      </c>
    </row>
    <row r="62" spans="1:4" ht="20.100000000000001" customHeight="1">
      <c r="A62" s="21">
        <v>2009061</v>
      </c>
      <c r="B62" s="21">
        <v>70</v>
      </c>
      <c r="C62" s="21">
        <v>91</v>
      </c>
      <c r="D62" s="21">
        <v>58</v>
      </c>
    </row>
    <row r="63" spans="1:4" ht="20.100000000000001" customHeight="1">
      <c r="A63" s="21">
        <v>2009062</v>
      </c>
      <c r="B63" s="21">
        <v>80</v>
      </c>
      <c r="C63" s="21">
        <v>48</v>
      </c>
      <c r="D63" s="21">
        <v>52</v>
      </c>
    </row>
    <row r="64" spans="1:4" ht="20.100000000000001" customHeight="1">
      <c r="A64" s="21">
        <v>2009063</v>
      </c>
      <c r="B64" s="21">
        <v>71</v>
      </c>
      <c r="C64" s="21">
        <v>71</v>
      </c>
      <c r="D64" s="21">
        <v>54</v>
      </c>
    </row>
    <row r="65" spans="1:4" ht="20.100000000000001" customHeight="1">
      <c r="A65" s="21">
        <v>2009064</v>
      </c>
      <c r="B65" s="21">
        <v>60</v>
      </c>
      <c r="C65" s="21">
        <v>88</v>
      </c>
      <c r="D65" s="21">
        <v>83</v>
      </c>
    </row>
    <row r="66" spans="1:4" ht="20.100000000000001" customHeight="1">
      <c r="A66" s="21">
        <v>2009065</v>
      </c>
      <c r="B66" s="21">
        <v>54</v>
      </c>
      <c r="C66" s="21">
        <v>70</v>
      </c>
      <c r="D66" s="21">
        <v>64</v>
      </c>
    </row>
    <row r="67" spans="1:4" ht="20.100000000000001" customHeight="1">
      <c r="A67" s="21">
        <v>2009066</v>
      </c>
      <c r="B67" s="21">
        <v>65</v>
      </c>
      <c r="C67" s="21">
        <v>50</v>
      </c>
      <c r="D67" s="21">
        <v>96</v>
      </c>
    </row>
    <row r="68" spans="1:4" ht="20.100000000000001" customHeight="1">
      <c r="A68" s="21">
        <v>2009067</v>
      </c>
      <c r="B68" s="21">
        <v>92</v>
      </c>
      <c r="C68" s="21">
        <v>78</v>
      </c>
      <c r="D68" s="21">
        <v>61</v>
      </c>
    </row>
    <row r="69" spans="1:4" ht="20.100000000000001" customHeight="1">
      <c r="A69" s="21">
        <v>2009068</v>
      </c>
      <c r="B69" s="21">
        <v>59</v>
      </c>
      <c r="C69" s="21">
        <v>84</v>
      </c>
      <c r="D69" s="21">
        <v>72</v>
      </c>
    </row>
    <row r="70" spans="1:4" ht="20.100000000000001" customHeight="1">
      <c r="A70" s="21">
        <v>2009069</v>
      </c>
      <c r="B70" s="21">
        <v>56</v>
      </c>
      <c r="C70" s="21">
        <v>91</v>
      </c>
      <c r="D70" s="21">
        <v>94</v>
      </c>
    </row>
    <row r="71" spans="1:4" ht="20.100000000000001" customHeight="1">
      <c r="A71" s="21">
        <v>2009070</v>
      </c>
      <c r="B71" s="21">
        <v>90</v>
      </c>
      <c r="C71" s="21">
        <v>94</v>
      </c>
      <c r="D71" s="21">
        <v>79</v>
      </c>
    </row>
    <row r="72" spans="1:4" ht="20.100000000000001" customHeight="1">
      <c r="A72" s="21">
        <v>2009071</v>
      </c>
      <c r="B72" s="21">
        <v>58</v>
      </c>
      <c r="C72" s="21">
        <v>77</v>
      </c>
      <c r="D72" s="21">
        <v>62</v>
      </c>
    </row>
    <row r="73" spans="1:4" ht="20.100000000000001" customHeight="1">
      <c r="A73" s="21">
        <v>2009072</v>
      </c>
      <c r="B73" s="21">
        <v>92</v>
      </c>
      <c r="C73" s="21">
        <v>68</v>
      </c>
      <c r="D73" s="21">
        <v>99</v>
      </c>
    </row>
    <row r="74" spans="1:4" ht="20.100000000000001" customHeight="1">
      <c r="A74" s="21">
        <v>2009073</v>
      </c>
      <c r="B74" s="21">
        <v>60</v>
      </c>
      <c r="C74" s="21">
        <v>83</v>
      </c>
      <c r="D74" s="21">
        <v>50</v>
      </c>
    </row>
    <row r="75" spans="1:4" ht="20.100000000000001" customHeight="1">
      <c r="A75" s="21">
        <v>2009074</v>
      </c>
      <c r="B75" s="21">
        <v>47</v>
      </c>
      <c r="C75" s="21">
        <v>97</v>
      </c>
      <c r="D75" s="21">
        <v>62</v>
      </c>
    </row>
    <row r="76" spans="1:4" ht="20.100000000000001" customHeight="1">
      <c r="A76" s="21">
        <v>2009075</v>
      </c>
      <c r="B76" s="21">
        <v>94</v>
      </c>
      <c r="C76" s="21">
        <v>55</v>
      </c>
      <c r="D76" s="21">
        <v>48</v>
      </c>
    </row>
    <row r="77" spans="1:4" ht="20.100000000000001" customHeight="1">
      <c r="A77" s="21">
        <v>2009076</v>
      </c>
      <c r="B77" s="21">
        <v>49</v>
      </c>
      <c r="C77" s="21">
        <v>79</v>
      </c>
      <c r="D77" s="21">
        <v>86</v>
      </c>
    </row>
    <row r="78" spans="1:4" ht="20.100000000000001" customHeight="1">
      <c r="A78" s="21">
        <v>2009077</v>
      </c>
      <c r="B78" s="21">
        <v>99</v>
      </c>
      <c r="C78" s="21">
        <v>84</v>
      </c>
      <c r="D78" s="21">
        <v>79</v>
      </c>
    </row>
    <row r="79" spans="1:4" ht="20.100000000000001" customHeight="1">
      <c r="A79" s="21">
        <v>2009078</v>
      </c>
      <c r="B79" s="21">
        <v>62</v>
      </c>
      <c r="C79" s="21">
        <v>75</v>
      </c>
      <c r="D79" s="21">
        <v>81</v>
      </c>
    </row>
    <row r="80" spans="1:4" ht="20.100000000000001" customHeight="1">
      <c r="A80" s="21">
        <v>2009079</v>
      </c>
      <c r="B80" s="21">
        <v>86</v>
      </c>
      <c r="C80" s="21">
        <v>47</v>
      </c>
      <c r="D80" s="21">
        <v>79</v>
      </c>
    </row>
    <row r="81" spans="1:4" ht="20.100000000000001" customHeight="1">
      <c r="A81" s="21">
        <v>2009080</v>
      </c>
      <c r="B81" s="21">
        <v>83</v>
      </c>
      <c r="C81" s="21">
        <v>87</v>
      </c>
      <c r="D81" s="21">
        <v>100</v>
      </c>
    </row>
    <row r="82" spans="1:4" ht="20.100000000000001" customHeight="1">
      <c r="A82" s="21">
        <v>2009081</v>
      </c>
      <c r="B82" s="21">
        <v>79</v>
      </c>
      <c r="C82" s="21">
        <v>78</v>
      </c>
      <c r="D82" s="21">
        <v>99</v>
      </c>
    </row>
    <row r="83" spans="1:4" ht="20.100000000000001" customHeight="1">
      <c r="A83" s="21">
        <v>2009082</v>
      </c>
      <c r="B83" s="21">
        <v>69</v>
      </c>
      <c r="C83" s="21">
        <v>56</v>
      </c>
      <c r="D83" s="21">
        <v>86</v>
      </c>
    </row>
    <row r="84" spans="1:4" ht="20.100000000000001" customHeight="1">
      <c r="A84" s="21">
        <v>2009083</v>
      </c>
      <c r="B84" s="21">
        <v>58</v>
      </c>
      <c r="C84" s="21">
        <v>82</v>
      </c>
      <c r="D84" s="21">
        <v>70</v>
      </c>
    </row>
    <row r="85" spans="1:4" ht="20.100000000000001" customHeight="1">
      <c r="A85" s="21">
        <v>2009084</v>
      </c>
      <c r="B85" s="21">
        <v>53</v>
      </c>
      <c r="C85" s="21">
        <v>92</v>
      </c>
      <c r="D85" s="21">
        <v>80</v>
      </c>
    </row>
    <row r="86" spans="1:4" ht="20.100000000000001" customHeight="1">
      <c r="A86" s="21">
        <v>2009085</v>
      </c>
      <c r="B86" s="21">
        <v>93</v>
      </c>
      <c r="C86" s="21">
        <v>85</v>
      </c>
      <c r="D86" s="21">
        <v>63</v>
      </c>
    </row>
    <row r="87" spans="1:4" ht="20.100000000000001" customHeight="1">
      <c r="A87" s="21">
        <v>2009086</v>
      </c>
      <c r="B87" s="21">
        <v>51</v>
      </c>
      <c r="C87" s="21">
        <v>66</v>
      </c>
      <c r="D87" s="21">
        <v>98</v>
      </c>
    </row>
    <row r="88" spans="1:4" ht="20.100000000000001" customHeight="1">
      <c r="A88" s="21">
        <v>2009087</v>
      </c>
      <c r="B88" s="21">
        <v>53</v>
      </c>
      <c r="C88" s="21">
        <v>70</v>
      </c>
      <c r="D88" s="21">
        <v>91</v>
      </c>
    </row>
    <row r="89" spans="1:4" ht="20.100000000000001" customHeight="1">
      <c r="A89" s="21">
        <v>2009088</v>
      </c>
      <c r="B89" s="21">
        <v>66</v>
      </c>
      <c r="C89" s="21">
        <v>98</v>
      </c>
      <c r="D89" s="21">
        <v>95</v>
      </c>
    </row>
    <row r="90" spans="1:4" ht="20.100000000000001" customHeight="1">
      <c r="A90" s="21">
        <v>2009089</v>
      </c>
      <c r="B90" s="21">
        <v>76</v>
      </c>
      <c r="C90" s="21">
        <v>71</v>
      </c>
      <c r="D90" s="21">
        <v>78</v>
      </c>
    </row>
    <row r="91" spans="1:4" ht="20.100000000000001" customHeight="1">
      <c r="A91" s="21">
        <v>2009090</v>
      </c>
      <c r="B91" s="21">
        <v>99</v>
      </c>
      <c r="C91" s="21">
        <v>98</v>
      </c>
      <c r="D91" s="21">
        <v>69</v>
      </c>
    </row>
    <row r="92" spans="1:4" ht="20.100000000000001" customHeight="1">
      <c r="A92" s="21">
        <v>2009091</v>
      </c>
      <c r="B92" s="21">
        <v>59</v>
      </c>
      <c r="C92" s="21">
        <v>85</v>
      </c>
      <c r="D92" s="21">
        <v>68</v>
      </c>
    </row>
    <row r="93" spans="1:4" ht="20.100000000000001" customHeight="1">
      <c r="A93" s="21">
        <v>2009092</v>
      </c>
      <c r="B93" s="21">
        <v>73</v>
      </c>
      <c r="C93" s="21">
        <v>72</v>
      </c>
      <c r="D93" s="21">
        <v>56</v>
      </c>
    </row>
    <row r="94" spans="1:4" ht="20.100000000000001" customHeight="1">
      <c r="A94" s="21">
        <v>2009093</v>
      </c>
      <c r="B94" s="21">
        <v>82</v>
      </c>
      <c r="C94" s="21">
        <v>64</v>
      </c>
      <c r="D94" s="21">
        <v>72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B46F-3A5C-4D4B-9A70-5B8D3B9F5706}">
  <dimension ref="A1:M101"/>
  <sheetViews>
    <sheetView tabSelected="1" workbookViewId="0">
      <selection activeCell="G8" sqref="G8"/>
    </sheetView>
  </sheetViews>
  <sheetFormatPr defaultRowHeight="14.25"/>
  <cols>
    <col min="12" max="12" width="13.375" customWidth="1"/>
  </cols>
  <sheetData>
    <row r="1" spans="1:13" ht="16.5">
      <c r="A1" s="24" t="s">
        <v>27</v>
      </c>
      <c r="B1" s="24" t="s">
        <v>28</v>
      </c>
      <c r="C1" s="24" t="s">
        <v>29</v>
      </c>
      <c r="D1" s="24" t="s">
        <v>31</v>
      </c>
      <c r="E1" s="24" t="s">
        <v>30</v>
      </c>
    </row>
    <row r="2" spans="1:13" ht="18">
      <c r="A2" s="24">
        <v>100001</v>
      </c>
      <c r="B2" s="24" t="s">
        <v>33</v>
      </c>
      <c r="C2" s="24" t="s">
        <v>33</v>
      </c>
      <c r="D2" s="24" t="s">
        <v>35</v>
      </c>
      <c r="E2" s="24">
        <v>112</v>
      </c>
      <c r="G2" s="25" t="s">
        <v>23</v>
      </c>
    </row>
    <row r="3" spans="1:13" ht="18">
      <c r="A3" s="24">
        <v>100002</v>
      </c>
      <c r="B3" s="24" t="s">
        <v>33</v>
      </c>
      <c r="C3" s="24" t="s">
        <v>32</v>
      </c>
      <c r="D3" s="24" t="s">
        <v>35</v>
      </c>
      <c r="E3" s="24">
        <v>298</v>
      </c>
      <c r="G3" s="25" t="s">
        <v>36</v>
      </c>
      <c r="M3" s="27">
        <f>SUMIF(B2:B101,"是",E2:E101)</f>
        <v>10294</v>
      </c>
    </row>
    <row r="4" spans="1:13" ht="16.5">
      <c r="A4" s="24">
        <v>100003</v>
      </c>
      <c r="B4" s="24" t="s">
        <v>33</v>
      </c>
      <c r="C4" s="24" t="s">
        <v>32</v>
      </c>
      <c r="D4" s="24" t="s">
        <v>35</v>
      </c>
      <c r="E4" s="24">
        <v>145</v>
      </c>
      <c r="G4" s="26"/>
    </row>
    <row r="5" spans="1:13" ht="18">
      <c r="A5" s="24">
        <v>100004</v>
      </c>
      <c r="B5" s="24" t="s">
        <v>32</v>
      </c>
      <c r="C5" s="24" t="s">
        <v>32</v>
      </c>
      <c r="D5" s="24" t="s">
        <v>35</v>
      </c>
      <c r="E5" s="24">
        <v>163</v>
      </c>
      <c r="G5" s="25" t="s">
        <v>37</v>
      </c>
      <c r="M5" s="27">
        <f>SUMIFS(E2:E101,C2:C101,"是",D2:D101,"APP")</f>
        <v>6759</v>
      </c>
    </row>
    <row r="6" spans="1:13" ht="16.5">
      <c r="A6" s="24">
        <v>100005</v>
      </c>
      <c r="B6" s="24" t="s">
        <v>32</v>
      </c>
      <c r="C6" s="24" t="s">
        <v>33</v>
      </c>
      <c r="D6" s="24" t="s">
        <v>35</v>
      </c>
      <c r="E6" s="24">
        <v>175</v>
      </c>
      <c r="G6" s="26"/>
    </row>
    <row r="7" spans="1:13" ht="18">
      <c r="A7" s="24">
        <v>100006</v>
      </c>
      <c r="B7" s="24" t="s">
        <v>33</v>
      </c>
      <c r="C7" s="24" t="s">
        <v>32</v>
      </c>
      <c r="D7" s="24" t="s">
        <v>34</v>
      </c>
      <c r="E7" s="24">
        <v>476</v>
      </c>
      <c r="G7" s="25" t="s">
        <v>41</v>
      </c>
      <c r="M7" s="27">
        <f>SUMIFS(E2:E101,D2:D101,"小程序",B2:B101,"是",E2:E101,"&gt;400")</f>
        <v>916</v>
      </c>
    </row>
    <row r="8" spans="1:13" ht="16.5">
      <c r="A8" s="24">
        <v>100007</v>
      </c>
      <c r="B8" s="24" t="s">
        <v>33</v>
      </c>
      <c r="C8" s="24" t="s">
        <v>32</v>
      </c>
      <c r="D8" s="24" t="s">
        <v>34</v>
      </c>
      <c r="E8" s="24">
        <v>437</v>
      </c>
    </row>
    <row r="9" spans="1:13" ht="16.5">
      <c r="A9" s="24">
        <v>100008</v>
      </c>
      <c r="B9" s="24" t="s">
        <v>33</v>
      </c>
      <c r="C9" s="24" t="s">
        <v>33</v>
      </c>
      <c r="D9" s="24" t="s">
        <v>35</v>
      </c>
      <c r="E9" s="24">
        <v>138</v>
      </c>
    </row>
    <row r="10" spans="1:13" ht="16.5">
      <c r="A10" s="24">
        <v>100009</v>
      </c>
      <c r="B10" s="24" t="s">
        <v>32</v>
      </c>
      <c r="C10" s="24" t="s">
        <v>32</v>
      </c>
      <c r="D10" s="24" t="s">
        <v>34</v>
      </c>
      <c r="E10" s="24">
        <v>83</v>
      </c>
    </row>
    <row r="11" spans="1:13" ht="16.5">
      <c r="A11" s="24">
        <v>100010</v>
      </c>
      <c r="B11" s="24" t="s">
        <v>33</v>
      </c>
      <c r="C11" s="24" t="s">
        <v>33</v>
      </c>
      <c r="D11" s="24" t="s">
        <v>34</v>
      </c>
      <c r="E11" s="24">
        <v>288</v>
      </c>
    </row>
    <row r="12" spans="1:13" ht="16.5">
      <c r="A12" s="24">
        <v>100011</v>
      </c>
      <c r="B12" s="24" t="s">
        <v>32</v>
      </c>
      <c r="C12" s="24" t="s">
        <v>32</v>
      </c>
      <c r="D12" s="24" t="s">
        <v>35</v>
      </c>
      <c r="E12" s="24">
        <v>484</v>
      </c>
    </row>
    <row r="13" spans="1:13" ht="16.5">
      <c r="A13" s="24">
        <v>100012</v>
      </c>
      <c r="B13" s="24" t="s">
        <v>33</v>
      </c>
      <c r="C13" s="24" t="s">
        <v>32</v>
      </c>
      <c r="D13" s="24" t="s">
        <v>35</v>
      </c>
      <c r="E13" s="24">
        <v>142</v>
      </c>
    </row>
    <row r="14" spans="1:13" ht="16.5">
      <c r="A14" s="24">
        <v>100013</v>
      </c>
      <c r="B14" s="24" t="s">
        <v>32</v>
      </c>
      <c r="C14" s="24" t="s">
        <v>33</v>
      </c>
      <c r="D14" s="24" t="s">
        <v>35</v>
      </c>
      <c r="E14" s="24">
        <v>193</v>
      </c>
    </row>
    <row r="15" spans="1:13" ht="16.5">
      <c r="A15" s="24">
        <v>100014</v>
      </c>
      <c r="B15" s="24" t="s">
        <v>33</v>
      </c>
      <c r="C15" s="24" t="s">
        <v>32</v>
      </c>
      <c r="D15" s="24" t="s">
        <v>35</v>
      </c>
      <c r="E15" s="24">
        <v>271</v>
      </c>
    </row>
    <row r="16" spans="1:13" ht="16.5">
      <c r="A16" s="24">
        <v>100015</v>
      </c>
      <c r="B16" s="24" t="s">
        <v>33</v>
      </c>
      <c r="C16" s="24" t="s">
        <v>33</v>
      </c>
      <c r="D16" s="24" t="s">
        <v>35</v>
      </c>
      <c r="E16" s="24">
        <v>258</v>
      </c>
    </row>
    <row r="17" spans="1:5" ht="16.5">
      <c r="A17" s="24">
        <v>100016</v>
      </c>
      <c r="B17" s="24" t="s">
        <v>32</v>
      </c>
      <c r="C17" s="24" t="s">
        <v>32</v>
      </c>
      <c r="D17" s="24" t="s">
        <v>34</v>
      </c>
      <c r="E17" s="24">
        <v>346</v>
      </c>
    </row>
    <row r="18" spans="1:5" ht="16.5">
      <c r="A18" s="24">
        <v>100017</v>
      </c>
      <c r="B18" s="24" t="s">
        <v>32</v>
      </c>
      <c r="C18" s="24" t="s">
        <v>33</v>
      </c>
      <c r="D18" s="24" t="s">
        <v>35</v>
      </c>
      <c r="E18" s="24">
        <v>237</v>
      </c>
    </row>
    <row r="19" spans="1:5" ht="16.5">
      <c r="A19" s="24">
        <v>100018</v>
      </c>
      <c r="B19" s="24" t="s">
        <v>32</v>
      </c>
      <c r="C19" s="24" t="s">
        <v>32</v>
      </c>
      <c r="D19" s="24" t="s">
        <v>35</v>
      </c>
      <c r="E19" s="24">
        <v>230</v>
      </c>
    </row>
    <row r="20" spans="1:5" ht="16.5">
      <c r="A20" s="24">
        <v>100019</v>
      </c>
      <c r="B20" s="24" t="s">
        <v>32</v>
      </c>
      <c r="C20" s="24" t="s">
        <v>33</v>
      </c>
      <c r="D20" s="24" t="s">
        <v>35</v>
      </c>
      <c r="E20" s="24">
        <v>197</v>
      </c>
    </row>
    <row r="21" spans="1:5" ht="16.5">
      <c r="A21" s="24">
        <v>100020</v>
      </c>
      <c r="B21" s="24" t="s">
        <v>33</v>
      </c>
      <c r="C21" s="24" t="s">
        <v>32</v>
      </c>
      <c r="D21" s="24" t="s">
        <v>35</v>
      </c>
      <c r="E21" s="24">
        <v>337</v>
      </c>
    </row>
    <row r="22" spans="1:5" ht="16.5">
      <c r="A22" s="24">
        <v>100021</v>
      </c>
      <c r="B22" s="24" t="s">
        <v>32</v>
      </c>
      <c r="C22" s="24" t="s">
        <v>33</v>
      </c>
      <c r="D22" s="24" t="s">
        <v>34</v>
      </c>
      <c r="E22" s="24">
        <v>339</v>
      </c>
    </row>
    <row r="23" spans="1:5" ht="16.5">
      <c r="A23" s="24">
        <v>100022</v>
      </c>
      <c r="B23" s="24" t="s">
        <v>32</v>
      </c>
      <c r="C23" s="24" t="s">
        <v>32</v>
      </c>
      <c r="D23" s="24" t="s">
        <v>34</v>
      </c>
      <c r="E23" s="24">
        <v>259</v>
      </c>
    </row>
    <row r="24" spans="1:5" ht="16.5">
      <c r="A24" s="24">
        <v>100023</v>
      </c>
      <c r="B24" s="24" t="s">
        <v>33</v>
      </c>
      <c r="C24" s="24" t="s">
        <v>33</v>
      </c>
      <c r="D24" s="24" t="s">
        <v>35</v>
      </c>
      <c r="E24" s="24">
        <v>316</v>
      </c>
    </row>
    <row r="25" spans="1:5" ht="16.5">
      <c r="A25" s="24">
        <v>100024</v>
      </c>
      <c r="B25" s="24" t="s">
        <v>33</v>
      </c>
      <c r="C25" s="24" t="s">
        <v>32</v>
      </c>
      <c r="D25" s="24" t="s">
        <v>34</v>
      </c>
      <c r="E25" s="24">
        <v>156</v>
      </c>
    </row>
    <row r="26" spans="1:5" ht="16.5">
      <c r="A26" s="24">
        <v>100025</v>
      </c>
      <c r="B26" s="24" t="s">
        <v>32</v>
      </c>
      <c r="C26" s="24" t="s">
        <v>33</v>
      </c>
      <c r="D26" s="24" t="s">
        <v>34</v>
      </c>
      <c r="E26" s="24">
        <v>270</v>
      </c>
    </row>
    <row r="27" spans="1:5" ht="16.5">
      <c r="A27" s="24">
        <v>100026</v>
      </c>
      <c r="B27" s="24" t="s">
        <v>33</v>
      </c>
      <c r="C27" s="24" t="s">
        <v>33</v>
      </c>
      <c r="D27" s="24" t="s">
        <v>34</v>
      </c>
      <c r="E27" s="24">
        <v>324</v>
      </c>
    </row>
    <row r="28" spans="1:5" ht="16.5">
      <c r="A28" s="24">
        <v>100027</v>
      </c>
      <c r="B28" s="24" t="s">
        <v>33</v>
      </c>
      <c r="C28" s="24" t="s">
        <v>32</v>
      </c>
      <c r="D28" s="24" t="s">
        <v>34</v>
      </c>
      <c r="E28" s="24">
        <v>367</v>
      </c>
    </row>
    <row r="29" spans="1:5" ht="16.5">
      <c r="A29" s="24">
        <v>100028</v>
      </c>
      <c r="B29" s="24" t="s">
        <v>32</v>
      </c>
      <c r="C29" s="24" t="s">
        <v>32</v>
      </c>
      <c r="D29" s="24" t="s">
        <v>34</v>
      </c>
      <c r="E29" s="24">
        <v>366</v>
      </c>
    </row>
    <row r="30" spans="1:5" ht="16.5">
      <c r="A30" s="24">
        <v>100029</v>
      </c>
      <c r="B30" s="24" t="s">
        <v>33</v>
      </c>
      <c r="C30" s="24" t="s">
        <v>32</v>
      </c>
      <c r="D30" s="24" t="s">
        <v>35</v>
      </c>
      <c r="E30" s="24">
        <v>445</v>
      </c>
    </row>
    <row r="31" spans="1:5" ht="16.5">
      <c r="A31" s="24">
        <v>100030</v>
      </c>
      <c r="B31" s="24" t="s">
        <v>32</v>
      </c>
      <c r="C31" s="24" t="s">
        <v>33</v>
      </c>
      <c r="D31" s="24" t="s">
        <v>34</v>
      </c>
      <c r="E31" s="24">
        <v>377</v>
      </c>
    </row>
    <row r="32" spans="1:5" ht="16.5">
      <c r="A32" s="24">
        <v>100031</v>
      </c>
      <c r="B32" s="24" t="s">
        <v>33</v>
      </c>
      <c r="C32" s="24" t="s">
        <v>32</v>
      </c>
      <c r="D32" s="24" t="s">
        <v>34</v>
      </c>
      <c r="E32" s="24">
        <v>468</v>
      </c>
    </row>
    <row r="33" spans="1:5" ht="16.5">
      <c r="A33" s="24">
        <v>100032</v>
      </c>
      <c r="B33" s="24" t="s">
        <v>33</v>
      </c>
      <c r="C33" s="24" t="s">
        <v>33</v>
      </c>
      <c r="D33" s="24" t="s">
        <v>35</v>
      </c>
      <c r="E33" s="24">
        <v>374</v>
      </c>
    </row>
    <row r="34" spans="1:5" ht="16.5">
      <c r="A34" s="24">
        <v>100033</v>
      </c>
      <c r="B34" s="24" t="s">
        <v>33</v>
      </c>
      <c r="C34" s="24" t="s">
        <v>33</v>
      </c>
      <c r="D34" s="24" t="s">
        <v>34</v>
      </c>
      <c r="E34" s="24">
        <v>56</v>
      </c>
    </row>
    <row r="35" spans="1:5" ht="16.5">
      <c r="A35" s="24">
        <v>100034</v>
      </c>
      <c r="B35" s="24" t="s">
        <v>33</v>
      </c>
      <c r="C35" s="24" t="s">
        <v>32</v>
      </c>
      <c r="D35" s="24" t="s">
        <v>34</v>
      </c>
      <c r="E35" s="24">
        <v>51</v>
      </c>
    </row>
    <row r="36" spans="1:5" ht="16.5">
      <c r="A36" s="24">
        <v>100035</v>
      </c>
      <c r="B36" s="24" t="s">
        <v>33</v>
      </c>
      <c r="C36" s="24" t="s">
        <v>33</v>
      </c>
      <c r="D36" s="24" t="s">
        <v>35</v>
      </c>
      <c r="E36" s="24">
        <v>455</v>
      </c>
    </row>
    <row r="37" spans="1:5" ht="16.5">
      <c r="A37" s="24">
        <v>100036</v>
      </c>
      <c r="B37" s="24" t="s">
        <v>32</v>
      </c>
      <c r="C37" s="24" t="s">
        <v>33</v>
      </c>
      <c r="D37" s="24" t="s">
        <v>35</v>
      </c>
      <c r="E37" s="24">
        <v>432</v>
      </c>
    </row>
    <row r="38" spans="1:5" ht="16.5">
      <c r="A38" s="24">
        <v>100037</v>
      </c>
      <c r="B38" s="24" t="s">
        <v>33</v>
      </c>
      <c r="C38" s="24" t="s">
        <v>32</v>
      </c>
      <c r="D38" s="24" t="s">
        <v>34</v>
      </c>
      <c r="E38" s="24">
        <v>144</v>
      </c>
    </row>
    <row r="39" spans="1:5" ht="16.5">
      <c r="A39" s="24">
        <v>100038</v>
      </c>
      <c r="B39" s="24" t="s">
        <v>33</v>
      </c>
      <c r="C39" s="24" t="s">
        <v>33</v>
      </c>
      <c r="D39" s="24" t="s">
        <v>35</v>
      </c>
      <c r="E39" s="24">
        <v>62</v>
      </c>
    </row>
    <row r="40" spans="1:5" ht="16.5">
      <c r="A40" s="24">
        <v>100039</v>
      </c>
      <c r="B40" s="24" t="s">
        <v>33</v>
      </c>
      <c r="C40" s="24" t="s">
        <v>33</v>
      </c>
      <c r="D40" s="24" t="s">
        <v>35</v>
      </c>
      <c r="E40" s="24">
        <v>491</v>
      </c>
    </row>
    <row r="41" spans="1:5" ht="16.5">
      <c r="A41" s="24">
        <v>100040</v>
      </c>
      <c r="B41" s="24" t="s">
        <v>33</v>
      </c>
      <c r="C41" s="24" t="s">
        <v>32</v>
      </c>
      <c r="D41" s="24" t="s">
        <v>35</v>
      </c>
      <c r="E41" s="24">
        <v>335</v>
      </c>
    </row>
    <row r="42" spans="1:5" ht="16.5">
      <c r="A42" s="24">
        <v>100041</v>
      </c>
      <c r="B42" s="24" t="s">
        <v>33</v>
      </c>
      <c r="C42" s="24" t="s">
        <v>33</v>
      </c>
      <c r="D42" s="24" t="s">
        <v>34</v>
      </c>
      <c r="E42" s="24">
        <v>41</v>
      </c>
    </row>
    <row r="43" spans="1:5" ht="16.5">
      <c r="A43" s="24">
        <v>100042</v>
      </c>
      <c r="B43" s="24" t="s">
        <v>32</v>
      </c>
      <c r="C43" s="24" t="s">
        <v>32</v>
      </c>
      <c r="D43" s="24" t="s">
        <v>34</v>
      </c>
      <c r="E43" s="24">
        <v>97</v>
      </c>
    </row>
    <row r="44" spans="1:5" ht="16.5">
      <c r="A44" s="24">
        <v>100043</v>
      </c>
      <c r="B44" s="24" t="s">
        <v>32</v>
      </c>
      <c r="C44" s="24" t="s">
        <v>33</v>
      </c>
      <c r="D44" s="24" t="s">
        <v>34</v>
      </c>
      <c r="E44" s="24">
        <v>307</v>
      </c>
    </row>
    <row r="45" spans="1:5" ht="16.5">
      <c r="A45" s="24">
        <v>100044</v>
      </c>
      <c r="B45" s="24" t="s">
        <v>33</v>
      </c>
      <c r="C45" s="24" t="s">
        <v>33</v>
      </c>
      <c r="D45" s="24" t="s">
        <v>34</v>
      </c>
      <c r="E45" s="24">
        <v>87</v>
      </c>
    </row>
    <row r="46" spans="1:5" ht="16.5">
      <c r="A46" s="24">
        <v>100045</v>
      </c>
      <c r="B46" s="24" t="s">
        <v>32</v>
      </c>
      <c r="C46" s="24" t="s">
        <v>32</v>
      </c>
      <c r="D46" s="24" t="s">
        <v>35</v>
      </c>
      <c r="E46" s="24">
        <v>381</v>
      </c>
    </row>
    <row r="47" spans="1:5" ht="16.5">
      <c r="A47" s="24">
        <v>100046</v>
      </c>
      <c r="B47" s="24" t="s">
        <v>33</v>
      </c>
      <c r="C47" s="24" t="s">
        <v>32</v>
      </c>
      <c r="D47" s="24" t="s">
        <v>34</v>
      </c>
      <c r="E47" s="24">
        <v>371</v>
      </c>
    </row>
    <row r="48" spans="1:5" ht="16.5">
      <c r="A48" s="24">
        <v>100047</v>
      </c>
      <c r="B48" s="24" t="s">
        <v>33</v>
      </c>
      <c r="C48" s="24" t="s">
        <v>32</v>
      </c>
      <c r="D48" s="24" t="s">
        <v>34</v>
      </c>
      <c r="E48" s="24">
        <v>221</v>
      </c>
    </row>
    <row r="49" spans="1:5" ht="16.5">
      <c r="A49" s="24">
        <v>100048</v>
      </c>
      <c r="B49" s="24" t="s">
        <v>32</v>
      </c>
      <c r="C49" s="24" t="s">
        <v>32</v>
      </c>
      <c r="D49" s="24" t="s">
        <v>35</v>
      </c>
      <c r="E49" s="24">
        <v>384</v>
      </c>
    </row>
    <row r="50" spans="1:5" ht="16.5">
      <c r="A50" s="24">
        <v>100049</v>
      </c>
      <c r="B50" s="24" t="s">
        <v>32</v>
      </c>
      <c r="C50" s="24" t="s">
        <v>33</v>
      </c>
      <c r="D50" s="24" t="s">
        <v>34</v>
      </c>
      <c r="E50" s="24">
        <v>349</v>
      </c>
    </row>
    <row r="51" spans="1:5" ht="16.5">
      <c r="A51" s="24">
        <v>100050</v>
      </c>
      <c r="B51" s="24" t="s">
        <v>33</v>
      </c>
      <c r="C51" s="24" t="s">
        <v>33</v>
      </c>
      <c r="D51" s="24" t="s">
        <v>34</v>
      </c>
      <c r="E51" s="24">
        <v>411</v>
      </c>
    </row>
    <row r="52" spans="1:5" ht="16.5">
      <c r="A52" s="24">
        <v>100051</v>
      </c>
      <c r="B52" s="24" t="s">
        <v>33</v>
      </c>
      <c r="C52" s="24" t="s">
        <v>33</v>
      </c>
      <c r="D52" s="24" t="s">
        <v>35</v>
      </c>
      <c r="E52" s="24">
        <v>482</v>
      </c>
    </row>
    <row r="53" spans="1:5" ht="16.5">
      <c r="A53" s="24">
        <v>100052</v>
      </c>
      <c r="B53" s="24" t="s">
        <v>32</v>
      </c>
      <c r="C53" s="24" t="s">
        <v>33</v>
      </c>
      <c r="D53" s="24" t="s">
        <v>34</v>
      </c>
      <c r="E53" s="24">
        <v>278</v>
      </c>
    </row>
    <row r="54" spans="1:5" ht="16.5">
      <c r="A54" s="24">
        <v>100053</v>
      </c>
      <c r="B54" s="24" t="s">
        <v>33</v>
      </c>
      <c r="C54" s="24" t="s">
        <v>32</v>
      </c>
      <c r="D54" s="24" t="s">
        <v>35</v>
      </c>
      <c r="E54" s="24">
        <v>172</v>
      </c>
    </row>
    <row r="55" spans="1:5" ht="16.5">
      <c r="A55" s="24">
        <v>100054</v>
      </c>
      <c r="B55" s="24" t="s">
        <v>33</v>
      </c>
      <c r="C55" s="24" t="s">
        <v>32</v>
      </c>
      <c r="D55" s="24" t="s">
        <v>34</v>
      </c>
      <c r="E55" s="24">
        <v>308</v>
      </c>
    </row>
    <row r="56" spans="1:5" ht="16.5">
      <c r="A56" s="24">
        <v>100055</v>
      </c>
      <c r="B56" s="24" t="s">
        <v>33</v>
      </c>
      <c r="C56" s="24" t="s">
        <v>33</v>
      </c>
      <c r="D56" s="24" t="s">
        <v>34</v>
      </c>
      <c r="E56" s="24">
        <v>499</v>
      </c>
    </row>
    <row r="57" spans="1:5" ht="16.5">
      <c r="A57" s="24">
        <v>100056</v>
      </c>
      <c r="B57" s="24" t="s">
        <v>32</v>
      </c>
      <c r="C57" s="24" t="s">
        <v>32</v>
      </c>
      <c r="D57" s="24" t="s">
        <v>34</v>
      </c>
      <c r="E57" s="24">
        <v>76</v>
      </c>
    </row>
    <row r="58" spans="1:5" ht="16.5">
      <c r="A58" s="24">
        <v>100057</v>
      </c>
      <c r="B58" s="24" t="s">
        <v>33</v>
      </c>
      <c r="C58" s="24" t="s">
        <v>33</v>
      </c>
      <c r="D58" s="24" t="s">
        <v>35</v>
      </c>
      <c r="E58" s="24">
        <v>384</v>
      </c>
    </row>
    <row r="59" spans="1:5" ht="16.5">
      <c r="A59" s="24">
        <v>100058</v>
      </c>
      <c r="B59" s="24" t="s">
        <v>33</v>
      </c>
      <c r="C59" s="24" t="s">
        <v>33</v>
      </c>
      <c r="D59" s="24" t="s">
        <v>34</v>
      </c>
      <c r="E59" s="24">
        <v>111</v>
      </c>
    </row>
    <row r="60" spans="1:5" ht="16.5">
      <c r="A60" s="24">
        <v>100059</v>
      </c>
      <c r="B60" s="24" t="s">
        <v>32</v>
      </c>
      <c r="C60" s="24" t="s">
        <v>33</v>
      </c>
      <c r="D60" s="24" t="s">
        <v>35</v>
      </c>
      <c r="E60" s="24">
        <v>355</v>
      </c>
    </row>
    <row r="61" spans="1:5" ht="16.5">
      <c r="A61" s="24">
        <v>100060</v>
      </c>
      <c r="B61" s="24" t="s">
        <v>32</v>
      </c>
      <c r="C61" s="24" t="s">
        <v>32</v>
      </c>
      <c r="D61" s="24" t="s">
        <v>35</v>
      </c>
      <c r="E61" s="24">
        <v>189</v>
      </c>
    </row>
    <row r="62" spans="1:5" ht="16.5">
      <c r="A62" s="24">
        <v>100061</v>
      </c>
      <c r="B62" s="24" t="s">
        <v>33</v>
      </c>
      <c r="C62" s="24" t="s">
        <v>32</v>
      </c>
      <c r="D62" s="24" t="s">
        <v>35</v>
      </c>
      <c r="E62" s="24">
        <v>180</v>
      </c>
    </row>
    <row r="63" spans="1:5" ht="16.5">
      <c r="A63" s="24">
        <v>100062</v>
      </c>
      <c r="B63" s="24" t="s">
        <v>32</v>
      </c>
      <c r="C63" s="24" t="s">
        <v>33</v>
      </c>
      <c r="D63" s="24" t="s">
        <v>34</v>
      </c>
      <c r="E63" s="24">
        <v>447</v>
      </c>
    </row>
    <row r="64" spans="1:5" ht="16.5">
      <c r="A64" s="24">
        <v>100063</v>
      </c>
      <c r="B64" s="24" t="s">
        <v>33</v>
      </c>
      <c r="C64" s="24" t="s">
        <v>33</v>
      </c>
      <c r="D64" s="24" t="s">
        <v>35</v>
      </c>
      <c r="E64" s="24">
        <v>416</v>
      </c>
    </row>
    <row r="65" spans="1:5" ht="16.5">
      <c r="A65" s="24">
        <v>100064</v>
      </c>
      <c r="B65" s="24" t="s">
        <v>33</v>
      </c>
      <c r="C65" s="24" t="s">
        <v>32</v>
      </c>
      <c r="D65" s="24" t="s">
        <v>34</v>
      </c>
      <c r="E65" s="24">
        <v>450</v>
      </c>
    </row>
    <row r="66" spans="1:5" ht="16.5">
      <c r="A66" s="24">
        <v>100065</v>
      </c>
      <c r="B66" s="24" t="s">
        <v>33</v>
      </c>
      <c r="C66" s="24" t="s">
        <v>32</v>
      </c>
      <c r="D66" s="24" t="s">
        <v>34</v>
      </c>
      <c r="E66" s="24">
        <v>495</v>
      </c>
    </row>
    <row r="67" spans="1:5" ht="16.5">
      <c r="A67" s="24">
        <v>100066</v>
      </c>
      <c r="B67" s="24" t="s">
        <v>32</v>
      </c>
      <c r="C67" s="24" t="s">
        <v>32</v>
      </c>
      <c r="D67" s="24" t="s">
        <v>34</v>
      </c>
      <c r="E67" s="24">
        <v>96</v>
      </c>
    </row>
    <row r="68" spans="1:5" ht="16.5">
      <c r="A68" s="24">
        <v>100067</v>
      </c>
      <c r="B68" s="24" t="s">
        <v>33</v>
      </c>
      <c r="C68" s="24" t="s">
        <v>32</v>
      </c>
      <c r="D68" s="24" t="s">
        <v>35</v>
      </c>
      <c r="E68" s="24">
        <v>77</v>
      </c>
    </row>
    <row r="69" spans="1:5" ht="16.5">
      <c r="A69" s="24">
        <v>100068</v>
      </c>
      <c r="B69" s="24" t="s">
        <v>32</v>
      </c>
      <c r="C69" s="24" t="s">
        <v>32</v>
      </c>
      <c r="D69" s="24" t="s">
        <v>35</v>
      </c>
      <c r="E69" s="24">
        <v>164</v>
      </c>
    </row>
    <row r="70" spans="1:5" ht="16.5">
      <c r="A70" s="24">
        <v>100069</v>
      </c>
      <c r="B70" s="24" t="s">
        <v>33</v>
      </c>
      <c r="C70" s="24" t="s">
        <v>33</v>
      </c>
      <c r="D70" s="24" t="s">
        <v>34</v>
      </c>
      <c r="E70" s="24">
        <v>304</v>
      </c>
    </row>
    <row r="71" spans="1:5" ht="16.5">
      <c r="A71" s="24">
        <v>100070</v>
      </c>
      <c r="B71" s="24" t="s">
        <v>32</v>
      </c>
      <c r="C71" s="24" t="s">
        <v>33</v>
      </c>
      <c r="D71" s="24" t="s">
        <v>35</v>
      </c>
      <c r="E71" s="24">
        <v>372</v>
      </c>
    </row>
    <row r="72" spans="1:5" ht="16.5">
      <c r="A72" s="24">
        <v>100071</v>
      </c>
      <c r="B72" s="24" t="s">
        <v>32</v>
      </c>
      <c r="C72" s="24" t="s">
        <v>33</v>
      </c>
      <c r="D72" s="24" t="s">
        <v>34</v>
      </c>
      <c r="E72" s="24">
        <v>88</v>
      </c>
    </row>
    <row r="73" spans="1:5" ht="16.5">
      <c r="A73" s="24">
        <v>100072</v>
      </c>
      <c r="B73" s="24" t="s">
        <v>32</v>
      </c>
      <c r="C73" s="24" t="s">
        <v>33</v>
      </c>
      <c r="D73" s="24" t="s">
        <v>34</v>
      </c>
      <c r="E73" s="24">
        <v>150</v>
      </c>
    </row>
    <row r="74" spans="1:5" ht="16.5">
      <c r="A74" s="24">
        <v>100073</v>
      </c>
      <c r="B74" s="24" t="s">
        <v>32</v>
      </c>
      <c r="C74" s="24" t="s">
        <v>32</v>
      </c>
      <c r="D74" s="24" t="s">
        <v>34</v>
      </c>
      <c r="E74" s="24">
        <v>115</v>
      </c>
    </row>
    <row r="75" spans="1:5" ht="16.5">
      <c r="A75" s="24">
        <v>100074</v>
      </c>
      <c r="B75" s="24" t="s">
        <v>33</v>
      </c>
      <c r="C75" s="24" t="s">
        <v>32</v>
      </c>
      <c r="D75" s="24" t="s">
        <v>35</v>
      </c>
      <c r="E75" s="24">
        <v>298</v>
      </c>
    </row>
    <row r="76" spans="1:5" ht="16.5">
      <c r="A76" s="24">
        <v>100075</v>
      </c>
      <c r="B76" s="24" t="s">
        <v>33</v>
      </c>
      <c r="C76" s="24" t="s">
        <v>33</v>
      </c>
      <c r="D76" s="24" t="s">
        <v>34</v>
      </c>
      <c r="E76" s="24">
        <v>457</v>
      </c>
    </row>
    <row r="77" spans="1:5" ht="16.5">
      <c r="A77" s="24">
        <v>100076</v>
      </c>
      <c r="B77" s="24" t="s">
        <v>33</v>
      </c>
      <c r="C77" s="24" t="s">
        <v>33</v>
      </c>
      <c r="D77" s="24" t="s">
        <v>34</v>
      </c>
      <c r="E77" s="24">
        <v>218</v>
      </c>
    </row>
    <row r="78" spans="1:5" ht="16.5">
      <c r="A78" s="24">
        <v>100077</v>
      </c>
      <c r="B78" s="24" t="s">
        <v>32</v>
      </c>
      <c r="C78" s="24" t="s">
        <v>33</v>
      </c>
      <c r="D78" s="24" t="s">
        <v>35</v>
      </c>
      <c r="E78" s="24">
        <v>273</v>
      </c>
    </row>
    <row r="79" spans="1:5" ht="16.5">
      <c r="A79" s="24">
        <v>100078</v>
      </c>
      <c r="B79" s="24" t="s">
        <v>33</v>
      </c>
      <c r="C79" s="24" t="s">
        <v>32</v>
      </c>
      <c r="D79" s="24" t="s">
        <v>35</v>
      </c>
      <c r="E79" s="24">
        <v>445</v>
      </c>
    </row>
    <row r="80" spans="1:5" ht="16.5">
      <c r="A80" s="24">
        <v>100079</v>
      </c>
      <c r="B80" s="24" t="s">
        <v>32</v>
      </c>
      <c r="C80" s="24" t="s">
        <v>32</v>
      </c>
      <c r="D80" s="24" t="s">
        <v>35</v>
      </c>
      <c r="E80" s="24">
        <v>45</v>
      </c>
    </row>
    <row r="81" spans="1:5" ht="16.5">
      <c r="A81" s="24">
        <v>100080</v>
      </c>
      <c r="B81" s="24" t="s">
        <v>32</v>
      </c>
      <c r="C81" s="24" t="s">
        <v>32</v>
      </c>
      <c r="D81" s="24" t="s">
        <v>34</v>
      </c>
      <c r="E81" s="24">
        <v>226</v>
      </c>
    </row>
    <row r="82" spans="1:5" ht="16.5">
      <c r="A82" s="24">
        <v>100081</v>
      </c>
      <c r="B82" s="24" t="s">
        <v>33</v>
      </c>
      <c r="C82" s="24" t="s">
        <v>33</v>
      </c>
      <c r="D82" s="24" t="s">
        <v>35</v>
      </c>
      <c r="E82" s="24">
        <v>114</v>
      </c>
    </row>
    <row r="83" spans="1:5" ht="16.5">
      <c r="A83" s="24">
        <v>100082</v>
      </c>
      <c r="B83" s="24" t="s">
        <v>32</v>
      </c>
      <c r="C83" s="24" t="s">
        <v>33</v>
      </c>
      <c r="D83" s="24" t="s">
        <v>35</v>
      </c>
      <c r="E83" s="24">
        <v>40</v>
      </c>
    </row>
    <row r="84" spans="1:5" ht="16.5">
      <c r="A84" s="24">
        <v>100083</v>
      </c>
      <c r="B84" s="24" t="s">
        <v>32</v>
      </c>
      <c r="C84" s="24" t="s">
        <v>32</v>
      </c>
      <c r="D84" s="24" t="s">
        <v>35</v>
      </c>
      <c r="E84" s="24">
        <v>126</v>
      </c>
    </row>
    <row r="85" spans="1:5" ht="16.5">
      <c r="A85" s="24">
        <v>100084</v>
      </c>
      <c r="B85" s="24" t="s">
        <v>33</v>
      </c>
      <c r="C85" s="24" t="s">
        <v>33</v>
      </c>
      <c r="D85" s="24" t="s">
        <v>35</v>
      </c>
      <c r="E85" s="24">
        <v>425</v>
      </c>
    </row>
    <row r="86" spans="1:5" ht="16.5">
      <c r="A86" s="24">
        <v>100085</v>
      </c>
      <c r="B86" s="24" t="s">
        <v>32</v>
      </c>
      <c r="C86" s="24" t="s">
        <v>32</v>
      </c>
      <c r="D86" s="24" t="s">
        <v>34</v>
      </c>
      <c r="E86" s="24">
        <v>444</v>
      </c>
    </row>
    <row r="87" spans="1:5" ht="16.5">
      <c r="A87" s="24">
        <v>100086</v>
      </c>
      <c r="B87" s="24" t="s">
        <v>32</v>
      </c>
      <c r="C87" s="24" t="s">
        <v>33</v>
      </c>
      <c r="D87" s="24" t="s">
        <v>35</v>
      </c>
      <c r="E87" s="24">
        <v>217</v>
      </c>
    </row>
    <row r="88" spans="1:5" ht="16.5">
      <c r="A88" s="24">
        <v>100087</v>
      </c>
      <c r="B88" s="24" t="s">
        <v>33</v>
      </c>
      <c r="C88" s="24" t="s">
        <v>33</v>
      </c>
      <c r="D88" s="24" t="s">
        <v>34</v>
      </c>
      <c r="E88" s="24">
        <v>125</v>
      </c>
    </row>
    <row r="89" spans="1:5" ht="16.5">
      <c r="A89" s="24">
        <v>100088</v>
      </c>
      <c r="B89" s="24" t="s">
        <v>32</v>
      </c>
      <c r="C89" s="24" t="s">
        <v>33</v>
      </c>
      <c r="D89" s="24" t="s">
        <v>34</v>
      </c>
      <c r="E89" s="24">
        <v>395</v>
      </c>
    </row>
    <row r="90" spans="1:5" ht="16.5">
      <c r="A90" s="24">
        <v>100089</v>
      </c>
      <c r="B90" s="24" t="s">
        <v>33</v>
      </c>
      <c r="C90" s="24" t="s">
        <v>32</v>
      </c>
      <c r="D90" s="24" t="s">
        <v>35</v>
      </c>
      <c r="E90" s="24">
        <v>448</v>
      </c>
    </row>
    <row r="91" spans="1:5" ht="16.5">
      <c r="A91" s="24">
        <v>100090</v>
      </c>
      <c r="B91" s="24" t="s">
        <v>33</v>
      </c>
      <c r="C91" s="24" t="s">
        <v>33</v>
      </c>
      <c r="D91" s="24" t="s">
        <v>35</v>
      </c>
      <c r="E91" s="24">
        <v>426</v>
      </c>
    </row>
    <row r="92" spans="1:5" ht="16.5">
      <c r="A92" s="24">
        <v>100091</v>
      </c>
      <c r="B92" s="24" t="s">
        <v>33</v>
      </c>
      <c r="C92" s="24" t="s">
        <v>32</v>
      </c>
      <c r="D92" s="24" t="s">
        <v>35</v>
      </c>
      <c r="E92" s="24">
        <v>263</v>
      </c>
    </row>
    <row r="93" spans="1:5" ht="16.5">
      <c r="A93" s="24">
        <v>100092</v>
      </c>
      <c r="B93" s="24" t="s">
        <v>33</v>
      </c>
      <c r="C93" s="24" t="s">
        <v>32</v>
      </c>
      <c r="D93" s="24" t="s">
        <v>34</v>
      </c>
      <c r="E93" s="24">
        <v>424</v>
      </c>
    </row>
    <row r="94" spans="1:5" ht="16.5">
      <c r="A94" s="24">
        <v>100093</v>
      </c>
      <c r="B94" s="24" t="s">
        <v>32</v>
      </c>
      <c r="C94" s="24" t="s">
        <v>32</v>
      </c>
      <c r="D94" s="24" t="s">
        <v>35</v>
      </c>
      <c r="E94" s="24">
        <v>311</v>
      </c>
    </row>
    <row r="95" spans="1:5" ht="16.5">
      <c r="A95" s="24">
        <v>100094</v>
      </c>
      <c r="B95" s="24" t="s">
        <v>32</v>
      </c>
      <c r="C95" s="24" t="s">
        <v>32</v>
      </c>
      <c r="D95" s="24" t="s">
        <v>35</v>
      </c>
      <c r="E95" s="24">
        <v>218</v>
      </c>
    </row>
    <row r="96" spans="1:5" ht="16.5">
      <c r="A96" s="24">
        <v>100095</v>
      </c>
      <c r="B96" s="24" t="s">
        <v>33</v>
      </c>
      <c r="C96" s="24" t="s">
        <v>32</v>
      </c>
      <c r="D96" s="24" t="s">
        <v>35</v>
      </c>
      <c r="E96" s="24">
        <v>59</v>
      </c>
    </row>
    <row r="97" spans="1:5" ht="16.5">
      <c r="A97" s="24">
        <v>100096</v>
      </c>
      <c r="B97" s="24" t="s">
        <v>33</v>
      </c>
      <c r="C97" s="24" t="s">
        <v>33</v>
      </c>
      <c r="D97" s="24" t="s">
        <v>35</v>
      </c>
      <c r="E97" s="24">
        <v>237</v>
      </c>
    </row>
    <row r="98" spans="1:5" ht="16.5">
      <c r="A98" s="24">
        <v>100097</v>
      </c>
      <c r="B98" s="24" t="s">
        <v>33</v>
      </c>
      <c r="C98" s="24" t="s">
        <v>32</v>
      </c>
      <c r="D98" s="24" t="s">
        <v>34</v>
      </c>
      <c r="E98" s="24">
        <v>71</v>
      </c>
    </row>
    <row r="99" spans="1:5" ht="16.5">
      <c r="A99" s="24">
        <v>100098</v>
      </c>
      <c r="B99" s="24" t="s">
        <v>33</v>
      </c>
      <c r="C99" s="24" t="s">
        <v>32</v>
      </c>
      <c r="D99" s="24" t="s">
        <v>35</v>
      </c>
      <c r="E99" s="24">
        <v>462</v>
      </c>
    </row>
    <row r="100" spans="1:5" ht="16.5">
      <c r="A100" s="24">
        <v>100099</v>
      </c>
      <c r="B100" s="24" t="s">
        <v>33</v>
      </c>
      <c r="C100" s="24" t="s">
        <v>32</v>
      </c>
      <c r="D100" s="24" t="s">
        <v>34</v>
      </c>
      <c r="E100" s="24">
        <v>212</v>
      </c>
    </row>
    <row r="101" spans="1:5" ht="16.5">
      <c r="A101" s="24">
        <v>100100</v>
      </c>
      <c r="B101" s="24" t="s">
        <v>33</v>
      </c>
      <c r="C101" s="24" t="s">
        <v>32</v>
      </c>
      <c r="D101" s="24" t="s">
        <v>35</v>
      </c>
      <c r="E101" s="24">
        <v>379</v>
      </c>
    </row>
  </sheetData>
  <autoFilter ref="A1:E101" xr:uid="{2EB0734C-C2A7-47F0-A0E0-E43BAB7AF958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showGridLines="0" zoomScale="110" zoomScaleNormal="110" workbookViewId="0">
      <selection activeCell="L3" sqref="L3"/>
    </sheetView>
  </sheetViews>
  <sheetFormatPr defaultColWidth="9" defaultRowHeight="14.25"/>
  <cols>
    <col min="1" max="1" width="12.375" style="5" customWidth="1"/>
    <col min="2" max="2" width="12.5" style="5" bestFit="1" customWidth="1"/>
    <col min="3" max="5" width="10.125" style="5" customWidth="1"/>
    <col min="6" max="16384" width="9" style="5"/>
  </cols>
  <sheetData>
    <row r="1" spans="1:8" ht="18" customHeight="1" thickTop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28" t="s">
        <v>38</v>
      </c>
    </row>
    <row r="2" spans="1:8" ht="18" customHeight="1">
      <c r="A2" s="6" t="s">
        <v>5</v>
      </c>
      <c r="B2" s="7">
        <v>102.5</v>
      </c>
      <c r="C2" s="7">
        <v>103</v>
      </c>
      <c r="D2" s="7">
        <v>106.5</v>
      </c>
      <c r="E2" s="8">
        <f>SUM(B2:D2)</f>
        <v>312</v>
      </c>
      <c r="G2" s="29"/>
      <c r="H2" s="30" t="s">
        <v>39</v>
      </c>
    </row>
    <row r="3" spans="1:8" ht="18" customHeight="1">
      <c r="A3" s="6" t="s">
        <v>6</v>
      </c>
      <c r="B3" s="7">
        <v>115</v>
      </c>
      <c r="C3" s="7">
        <v>105.5</v>
      </c>
      <c r="D3" s="7">
        <v>138.5</v>
      </c>
      <c r="E3" s="8">
        <f t="shared" ref="E3:E11" si="0">SUM(B3:D3)</f>
        <v>359</v>
      </c>
      <c r="H3" s="30" t="s">
        <v>40</v>
      </c>
    </row>
    <row r="4" spans="1:8" ht="18" customHeight="1">
      <c r="A4" s="6" t="s">
        <v>7</v>
      </c>
      <c r="B4" s="7">
        <v>122.5</v>
      </c>
      <c r="C4" s="7">
        <v>145.5</v>
      </c>
      <c r="D4" s="7">
        <v>135.5</v>
      </c>
      <c r="E4" s="8">
        <f t="shared" si="0"/>
        <v>403.5</v>
      </c>
    </row>
    <row r="5" spans="1:8" ht="18" customHeight="1">
      <c r="A5" s="6" t="s">
        <v>8</v>
      </c>
      <c r="B5" s="7">
        <v>138</v>
      </c>
      <c r="C5" s="7">
        <v>141</v>
      </c>
      <c r="D5" s="7">
        <v>133.5</v>
      </c>
      <c r="E5" s="8">
        <f t="shared" si="0"/>
        <v>412.5</v>
      </c>
    </row>
    <row r="6" spans="1:8" ht="18" customHeight="1">
      <c r="A6" s="6" t="s">
        <v>9</v>
      </c>
      <c r="B6" s="7">
        <v>84.5</v>
      </c>
      <c r="C6" s="7">
        <v>143.5</v>
      </c>
      <c r="D6" s="7">
        <v>129.5</v>
      </c>
      <c r="E6" s="8">
        <f t="shared" si="0"/>
        <v>357.5</v>
      </c>
    </row>
    <row r="7" spans="1:8" ht="18" customHeight="1">
      <c r="A7" s="6" t="s">
        <v>10</v>
      </c>
      <c r="B7" s="7">
        <v>129.5</v>
      </c>
      <c r="C7" s="7">
        <v>130</v>
      </c>
      <c r="D7" s="7">
        <v>131.5</v>
      </c>
      <c r="E7" s="8">
        <f t="shared" si="0"/>
        <v>391</v>
      </c>
    </row>
    <row r="8" spans="1:8" ht="18" customHeight="1">
      <c r="A8" s="6" t="s">
        <v>11</v>
      </c>
      <c r="B8" s="7">
        <v>119.5</v>
      </c>
      <c r="C8" s="7">
        <v>145.5</v>
      </c>
      <c r="D8" s="7">
        <v>107</v>
      </c>
      <c r="E8" s="8">
        <f t="shared" si="0"/>
        <v>372</v>
      </c>
    </row>
    <row r="9" spans="1:8" ht="18" customHeight="1">
      <c r="A9" s="6" t="s">
        <v>12</v>
      </c>
      <c r="B9" s="7">
        <v>127.5</v>
      </c>
      <c r="C9" s="7">
        <v>97</v>
      </c>
      <c r="D9" s="7">
        <v>114.5</v>
      </c>
      <c r="E9" s="8">
        <f t="shared" si="0"/>
        <v>339</v>
      </c>
    </row>
    <row r="10" spans="1:8" ht="18" customHeight="1">
      <c r="A10" s="6" t="s">
        <v>13</v>
      </c>
      <c r="B10" s="7">
        <v>138</v>
      </c>
      <c r="C10" s="7">
        <v>141</v>
      </c>
      <c r="D10" s="7">
        <v>110</v>
      </c>
      <c r="E10" s="8">
        <f t="shared" si="0"/>
        <v>389</v>
      </c>
    </row>
    <row r="11" spans="1:8" ht="18" customHeight="1" thickBot="1">
      <c r="A11" s="9" t="s">
        <v>14</v>
      </c>
      <c r="B11" s="10">
        <v>147.5</v>
      </c>
      <c r="C11" s="10">
        <v>106</v>
      </c>
      <c r="D11" s="10">
        <v>147.5</v>
      </c>
      <c r="E11" s="11">
        <f t="shared" si="0"/>
        <v>401</v>
      </c>
    </row>
    <row r="12" spans="1:8" ht="18" customHeight="1" thickTop="1">
      <c r="A12" s="12"/>
      <c r="B12" s="13"/>
      <c r="C12" s="13"/>
      <c r="D12" s="13"/>
      <c r="E12" s="14"/>
    </row>
    <row r="13" spans="1:8" s="16" customFormat="1" ht="21.75" customHeight="1">
      <c r="A13" s="15" t="s">
        <v>15</v>
      </c>
    </row>
    <row r="14" spans="1:8" s="16" customFormat="1" ht="18" customHeight="1">
      <c r="A14" s="17" t="s">
        <v>16</v>
      </c>
      <c r="B14" s="17" t="s">
        <v>17</v>
      </c>
      <c r="F14" s="18"/>
    </row>
    <row r="15" spans="1:8" ht="18" customHeight="1">
      <c r="A15" s="20" t="s">
        <v>18</v>
      </c>
      <c r="B15" s="19">
        <f ca="1">OFFSET(A1,MATCH(A15,A2:A11,0),4)</f>
        <v>372</v>
      </c>
      <c r="C15" s="16"/>
      <c r="D15" s="16"/>
    </row>
    <row r="16" spans="1:8">
      <c r="A16" s="16"/>
      <c r="B16" s="16"/>
      <c r="C16" s="16"/>
      <c r="D16" s="16"/>
      <c r="E16" s="16"/>
    </row>
  </sheetData>
  <phoneticPr fontId="5" type="noConversion"/>
  <conditionalFormatting sqref="A2:E11">
    <cfRule type="expression" dxfId="0" priority="1">
      <formula>$A2=$A$15</formula>
    </cfRule>
  </conditionalFormatting>
  <dataValidations count="1">
    <dataValidation type="list" allowBlank="1" showInputMessage="1" showErrorMessage="1" sqref="A15" xr:uid="{00000000-0002-0000-0600-000000000000}">
      <formula1>$A$2:$A$11</formula1>
    </dataValidation>
  </dataValidations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课后作业1</vt:lpstr>
      <vt:lpstr>课后作业2</vt:lpstr>
      <vt:lpstr>课后作业3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2020-03-10T01:25:11Z</dcterms:modified>
</cp:coreProperties>
</file>