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Cen\Desktop\"/>
    </mc:Choice>
  </mc:AlternateContent>
  <xr:revisionPtr revIDLastSave="0" documentId="8_{8126906E-E2C1-42E7-AC00-1DB565FF87C4}" xr6:coauthVersionLast="45" xr6:coauthVersionMax="45" xr10:uidLastSave="{00000000-0000-0000-0000-000000000000}"/>
  <bookViews>
    <workbookView xWindow="-120" yWindow="-120" windowWidth="21840" windowHeight="13140" activeTab="3" xr2:uid="{924F3B60-BFA4-4FED-9EEF-0D33EFCB80D3}"/>
  </bookViews>
  <sheets>
    <sheet name="Sheet1" sheetId="1" r:id="rId1"/>
    <sheet name="Sheet2" sheetId="2" r:id="rId2"/>
    <sheet name="Sheet3" sheetId="3" r:id="rId3"/>
    <sheet name="Sheet4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L4" i="1"/>
  <c r="K4" i="1"/>
  <c r="G10" i="2"/>
  <c r="G9" i="2"/>
  <c r="G8" i="2"/>
  <c r="F11" i="3"/>
  <c r="G11" i="3"/>
  <c r="H11" i="3"/>
  <c r="I11" i="3"/>
  <c r="F12" i="3"/>
  <c r="G12" i="3"/>
  <c r="H12" i="3"/>
  <c r="I12" i="3"/>
  <c r="G10" i="3"/>
  <c r="H10" i="3"/>
  <c r="I10" i="3"/>
  <c r="F10" i="3"/>
  <c r="H4" i="4"/>
  <c r="H3" i="4"/>
  <c r="H2" i="4"/>
</calcChain>
</file>

<file path=xl/sharedStrings.xml><?xml version="1.0" encoding="utf-8"?>
<sst xmlns="http://schemas.openxmlformats.org/spreadsheetml/2006/main" count="67" uniqueCount="42">
  <si>
    <t>一季度业绩考核表</t>
    <phoneticPr fontId="3" type="noConversion"/>
  </si>
  <si>
    <t>1月份</t>
    <phoneticPr fontId="3" type="noConversion"/>
  </si>
  <si>
    <t>2月份</t>
    <phoneticPr fontId="3" type="noConversion"/>
  </si>
  <si>
    <t>3月份</t>
    <phoneticPr fontId="3" type="noConversion"/>
  </si>
  <si>
    <t>一季度合计</t>
    <phoneticPr fontId="3" type="noConversion"/>
  </si>
  <si>
    <t>超市</t>
    <phoneticPr fontId="3" type="noConversion"/>
  </si>
  <si>
    <t>目标营业额</t>
    <phoneticPr fontId="3" type="noConversion"/>
  </si>
  <si>
    <t>实际营业额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</si>
  <si>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</si>
  <si>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</si>
  <si>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</si>
  <si>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</si>
  <si>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</si>
  <si>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班级</t>
    <phoneticPr fontId="3" type="noConversion"/>
  </si>
  <si>
    <t>姓名</t>
    <phoneticPr fontId="3" type="noConversion"/>
  </si>
  <si>
    <t>性别</t>
    <phoneticPr fontId="3" type="noConversion"/>
  </si>
  <si>
    <t>成绩</t>
    <phoneticPr fontId="3" type="noConversion"/>
  </si>
  <si>
    <t>一班</t>
    <phoneticPr fontId="3" type="noConversion"/>
  </si>
  <si>
    <t>华欣琪</t>
    <phoneticPr fontId="3" type="noConversion"/>
  </si>
  <si>
    <t>女</t>
    <phoneticPr fontId="3" type="noConversion"/>
  </si>
  <si>
    <t>1.一班女生的成绩总和</t>
    <phoneticPr fontId="3" type="noConversion"/>
  </si>
  <si>
    <t>孔光桃</t>
    <phoneticPr fontId="3" type="noConversion"/>
  </si>
  <si>
    <t>2.所有姓孔的女同学的成绩总和</t>
    <phoneticPr fontId="3" type="noConversion"/>
  </si>
  <si>
    <t>曹秋</t>
    <phoneticPr fontId="3" type="noConversion"/>
  </si>
  <si>
    <t>男</t>
    <phoneticPr fontId="3" type="noConversion"/>
  </si>
  <si>
    <t>3.二班里大于等于60分的女生的成绩总和</t>
    <phoneticPr fontId="3" type="noConversion"/>
  </si>
  <si>
    <t>二班</t>
    <phoneticPr fontId="3" type="noConversion"/>
  </si>
  <si>
    <t>孔计香</t>
    <phoneticPr fontId="3" type="noConversion"/>
  </si>
  <si>
    <t>冯忠娇</t>
    <phoneticPr fontId="3" type="noConversion"/>
  </si>
  <si>
    <t>孔盼</t>
    <phoneticPr fontId="3" type="noConversion"/>
  </si>
  <si>
    <t>月份</t>
    <phoneticPr fontId="3" type="noConversion"/>
  </si>
  <si>
    <t>支出项目</t>
    <phoneticPr fontId="3" type="noConversion"/>
  </si>
  <si>
    <t>支出金额</t>
    <phoneticPr fontId="3" type="noConversion"/>
  </si>
  <si>
    <t>办公费</t>
    <phoneticPr fontId="3" type="noConversion"/>
  </si>
  <si>
    <t>差旅费</t>
    <phoneticPr fontId="3" type="noConversion"/>
  </si>
  <si>
    <t>租金</t>
    <phoneticPr fontId="3" type="noConversion"/>
  </si>
  <si>
    <t>广告费</t>
    <phoneticPr fontId="3" type="noConversion"/>
  </si>
  <si>
    <t>要求：只在F2单元格输入公式，其他区域拖拽自动求和（相对引用、混合引用、绝对引用）</t>
    <phoneticPr fontId="3" type="noConversion"/>
  </si>
  <si>
    <t>日期</t>
    <phoneticPr fontId="2" type="noConversion"/>
  </si>
  <si>
    <t>收入</t>
    <phoneticPr fontId="2" type="noConversion"/>
  </si>
  <si>
    <t>开始日期</t>
    <phoneticPr fontId="2" type="noConversion"/>
  </si>
  <si>
    <t>结束日期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</si>
</sst>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FF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0" xfId="0" applyFont="1" applyFill="1" applyAlignment="1"/>
    <xf numFmtId="0" fontId="4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A4F-4B39-49E9-A4A8-66F52319F3AD}">
  <dimension ref="A1:L8"/>
  <sheetViews>
    <sheetView workbookViewId="0">
      <selection activeCell="I4" sqref="I4"/>
    </sheetView>
  </sheetViews>
  <sheetFormatPr defaultRowHeight="14.25" x14ac:dyDescent="0.2"/>
  <cols>
    <col min="1" max="1" width="9" style="2"/>
    <col min="2" max="9" width="10.625" style="2" customWidth="1"/>
    <col min="10" max="16384" width="9" style="2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2" x14ac:dyDescent="0.2">
      <c r="A2" s="3"/>
      <c r="B2" s="4" t="s">
        <v>1</v>
      </c>
      <c r="C2" s="4"/>
      <c r="D2" s="4" t="s">
        <v>2</v>
      </c>
      <c r="E2" s="4"/>
      <c r="F2" s="4" t="s">
        <v>3</v>
      </c>
      <c r="G2" s="4"/>
      <c r="H2" s="5" t="s">
        <v>4</v>
      </c>
      <c r="I2" s="5"/>
    </row>
    <row r="3" spans="1:12" x14ac:dyDescent="0.2">
      <c r="A3" s="3" t="s">
        <v>5</v>
      </c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6" t="s">
        <v>6</v>
      </c>
      <c r="I3" s="6" t="s">
        <v>7</v>
      </c>
    </row>
    <row r="4" spans="1:12" x14ac:dyDescent="0.2">
      <c r="A4" s="7" t="s">
        <v>8</v>
      </c>
      <c r="B4" s="7">
        <v>10000</v>
      </c>
      <c r="C4" s="7">
        <v>8967</v>
      </c>
      <c r="D4" s="7">
        <v>10000</v>
      </c>
      <c r="E4" s="7">
        <v>9563</v>
      </c>
      <c r="F4" s="7">
        <v>11000</v>
      </c>
      <c r="G4" s="7">
        <v>9402</v>
      </c>
      <c r="H4" s="7"/>
      <c r="I4" s="7"/>
      <c r="K4" s="12">
        <f>SUMIFS($B4:$G4,$B$3:$G$3,H$3)</f>
        <v>31000</v>
      </c>
      <c r="L4" s="12">
        <f>SUMIFS($B4:$G4,$B$3:$G$3,I$3)</f>
        <v>27932</v>
      </c>
    </row>
    <row r="5" spans="1:12" x14ac:dyDescent="0.2">
      <c r="A5" s="7" t="s">
        <v>9</v>
      </c>
      <c r="B5" s="7">
        <v>12000</v>
      </c>
      <c r="C5" s="7">
        <v>11112</v>
      </c>
      <c r="D5" s="7">
        <v>12000</v>
      </c>
      <c r="E5" s="7">
        <v>9361</v>
      </c>
      <c r="F5" s="7">
        <v>11000</v>
      </c>
      <c r="G5" s="7">
        <v>10038</v>
      </c>
      <c r="H5" s="7"/>
      <c r="I5" s="7"/>
      <c r="K5" s="12">
        <f t="shared" ref="K5:K8" si="0">SUMIFS($B5:$G5,$B$3:$G$3,H$3)</f>
        <v>35000</v>
      </c>
      <c r="L5" s="12">
        <f t="shared" ref="L5:L8" si="1">SUMIFS($B5:$G5,$B$3:$G$3,I$3)</f>
        <v>30511</v>
      </c>
    </row>
    <row r="6" spans="1:12" x14ac:dyDescent="0.2">
      <c r="A6" s="7" t="s">
        <v>10</v>
      </c>
      <c r="B6" s="7">
        <v>9000</v>
      </c>
      <c r="C6" s="7">
        <v>8282</v>
      </c>
      <c r="D6" s="7">
        <v>9000</v>
      </c>
      <c r="E6" s="7">
        <v>10420</v>
      </c>
      <c r="F6" s="7">
        <v>11000</v>
      </c>
      <c r="G6" s="7">
        <v>9304</v>
      </c>
      <c r="H6" s="7"/>
      <c r="I6" s="7"/>
      <c r="K6" s="12">
        <f t="shared" si="0"/>
        <v>29000</v>
      </c>
      <c r="L6" s="12">
        <f t="shared" si="1"/>
        <v>28006</v>
      </c>
    </row>
    <row r="7" spans="1:12" x14ac:dyDescent="0.2">
      <c r="A7" s="7" t="s">
        <v>11</v>
      </c>
      <c r="B7" s="7">
        <v>8500</v>
      </c>
      <c r="C7" s="7">
        <v>7081</v>
      </c>
      <c r="D7" s="7">
        <v>8500</v>
      </c>
      <c r="E7" s="7">
        <v>7012</v>
      </c>
      <c r="F7" s="7">
        <v>8500</v>
      </c>
      <c r="G7" s="7">
        <v>9114</v>
      </c>
      <c r="H7" s="7"/>
      <c r="I7" s="7"/>
      <c r="K7" s="12">
        <f t="shared" si="0"/>
        <v>25500</v>
      </c>
      <c r="L7" s="12">
        <f t="shared" si="1"/>
        <v>23207</v>
      </c>
    </row>
    <row r="8" spans="1:12" x14ac:dyDescent="0.2">
      <c r="A8" s="7" t="s">
        <v>12</v>
      </c>
      <c r="B8" s="7">
        <v>11000</v>
      </c>
      <c r="C8" s="7">
        <v>6377</v>
      </c>
      <c r="D8" s="7">
        <v>8000</v>
      </c>
      <c r="E8" s="7">
        <v>8554</v>
      </c>
      <c r="F8" s="7">
        <v>9000</v>
      </c>
      <c r="G8" s="7">
        <v>7490</v>
      </c>
      <c r="H8" s="7"/>
      <c r="I8" s="7"/>
      <c r="K8" s="12">
        <f t="shared" si="0"/>
        <v>28000</v>
      </c>
      <c r="L8" s="12">
        <f t="shared" si="1"/>
        <v>22421</v>
      </c>
    </row>
  </sheetData>
  <mergeCells count="5">
    <mergeCell ref="A1:I1"/>
    <mergeCell ref="B2:C2"/>
    <mergeCell ref="D2:E2"/>
    <mergeCell ref="F2:G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7C11-EF26-476C-BDB8-75A89B4FBD53}">
  <dimension ref="A1:G10"/>
  <sheetViews>
    <sheetView workbookViewId="0">
      <selection activeCell="G8" sqref="G8:G10"/>
    </sheetView>
  </sheetViews>
  <sheetFormatPr defaultRowHeight="14.25" x14ac:dyDescent="0.2"/>
  <cols>
    <col min="1" max="16384" width="9" style="2"/>
  </cols>
  <sheetData>
    <row r="1" spans="1:7" x14ac:dyDescent="0.2">
      <c r="A1" s="3" t="s">
        <v>13</v>
      </c>
      <c r="B1" s="3" t="s">
        <v>14</v>
      </c>
      <c r="C1" s="3" t="s">
        <v>15</v>
      </c>
      <c r="D1" s="3" t="s">
        <v>16</v>
      </c>
    </row>
    <row r="2" spans="1:7" x14ac:dyDescent="0.2">
      <c r="A2" s="7" t="s">
        <v>17</v>
      </c>
      <c r="B2" s="7" t="s">
        <v>18</v>
      </c>
      <c r="C2" s="7" t="s">
        <v>19</v>
      </c>
      <c r="D2" s="7">
        <v>72</v>
      </c>
      <c r="F2" s="2" t="s">
        <v>20</v>
      </c>
    </row>
    <row r="3" spans="1:7" x14ac:dyDescent="0.2">
      <c r="A3" s="7" t="s">
        <v>17</v>
      </c>
      <c r="B3" s="7" t="s">
        <v>21</v>
      </c>
      <c r="C3" s="7" t="s">
        <v>19</v>
      </c>
      <c r="D3" s="7">
        <v>56</v>
      </c>
      <c r="F3" s="2" t="s">
        <v>22</v>
      </c>
    </row>
    <row r="4" spans="1:7" x14ac:dyDescent="0.2">
      <c r="A4" s="7" t="s">
        <v>17</v>
      </c>
      <c r="B4" s="7" t="s">
        <v>23</v>
      </c>
      <c r="C4" s="7" t="s">
        <v>24</v>
      </c>
      <c r="D4" s="7">
        <v>93</v>
      </c>
      <c r="F4" s="2" t="s">
        <v>25</v>
      </c>
    </row>
    <row r="5" spans="1:7" x14ac:dyDescent="0.2">
      <c r="A5" s="7" t="s">
        <v>26</v>
      </c>
      <c r="B5" s="7" t="s">
        <v>27</v>
      </c>
      <c r="C5" s="7" t="s">
        <v>19</v>
      </c>
      <c r="D5" s="7">
        <v>81</v>
      </c>
    </row>
    <row r="6" spans="1:7" x14ac:dyDescent="0.2">
      <c r="A6" s="7" t="s">
        <v>26</v>
      </c>
      <c r="B6" s="7" t="s">
        <v>28</v>
      </c>
      <c r="C6" s="7" t="s">
        <v>19</v>
      </c>
      <c r="D6" s="7">
        <v>67</v>
      </c>
    </row>
    <row r="7" spans="1:7" x14ac:dyDescent="0.2">
      <c r="A7" s="7" t="s">
        <v>26</v>
      </c>
      <c r="B7" s="7" t="s">
        <v>29</v>
      </c>
      <c r="C7" s="7" t="s">
        <v>24</v>
      </c>
      <c r="D7" s="7">
        <v>55</v>
      </c>
    </row>
    <row r="8" spans="1:7" x14ac:dyDescent="0.2">
      <c r="G8" s="12">
        <f>SUMIFS(D2:D7,C2:C7,"女",A2:A7,"一班")</f>
        <v>128</v>
      </c>
    </row>
    <row r="9" spans="1:7" x14ac:dyDescent="0.2">
      <c r="G9" s="12">
        <f>SUMIFS(D2:D7,C2:C7,"女",B2:B7,"孔*")</f>
        <v>137</v>
      </c>
    </row>
    <row r="10" spans="1:7" x14ac:dyDescent="0.2">
      <c r="G10" s="12">
        <f>SUMIFS(D2:D7,D2:D7,"&gt;=60",C2:C7,"女")</f>
        <v>220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E377-700B-4DDB-A680-839D2A3852B4}">
  <dimension ref="A1:I12"/>
  <sheetViews>
    <sheetView workbookViewId="0">
      <selection activeCell="E20" sqref="E20"/>
    </sheetView>
  </sheetViews>
  <sheetFormatPr defaultRowHeight="14.25" x14ac:dyDescent="0.2"/>
  <cols>
    <col min="1" max="16384" width="9" style="2"/>
  </cols>
  <sheetData>
    <row r="1" spans="1:9" x14ac:dyDescent="0.2">
      <c r="A1" s="3" t="s">
        <v>30</v>
      </c>
      <c r="B1" s="3" t="s">
        <v>31</v>
      </c>
      <c r="C1" s="3" t="s">
        <v>32</v>
      </c>
      <c r="E1" s="6" t="s">
        <v>30</v>
      </c>
      <c r="F1" s="6" t="s">
        <v>33</v>
      </c>
      <c r="G1" s="6" t="s">
        <v>34</v>
      </c>
      <c r="H1" s="6" t="s">
        <v>35</v>
      </c>
      <c r="I1" s="6" t="s">
        <v>36</v>
      </c>
    </row>
    <row r="2" spans="1:9" x14ac:dyDescent="0.2">
      <c r="A2" s="7">
        <v>1</v>
      </c>
      <c r="B2" s="7" t="s">
        <v>33</v>
      </c>
      <c r="C2" s="7">
        <v>1230</v>
      </c>
      <c r="E2" s="7">
        <v>1</v>
      </c>
      <c r="F2" s="7"/>
      <c r="G2" s="7"/>
      <c r="H2" s="7"/>
      <c r="I2" s="7"/>
    </row>
    <row r="3" spans="1:9" x14ac:dyDescent="0.2">
      <c r="A3" s="7">
        <v>1</v>
      </c>
      <c r="B3" s="7" t="s">
        <v>34</v>
      </c>
      <c r="C3" s="7">
        <v>2120</v>
      </c>
      <c r="E3" s="7">
        <v>2</v>
      </c>
      <c r="F3" s="7"/>
      <c r="G3" s="7"/>
      <c r="H3" s="7"/>
      <c r="I3" s="7"/>
    </row>
    <row r="4" spans="1:9" x14ac:dyDescent="0.2">
      <c r="A4" s="7">
        <v>1</v>
      </c>
      <c r="B4" s="7" t="s">
        <v>35</v>
      </c>
      <c r="C4" s="7">
        <v>3000</v>
      </c>
      <c r="E4" s="7">
        <v>3</v>
      </c>
      <c r="F4" s="7"/>
      <c r="G4" s="7"/>
      <c r="H4" s="7"/>
      <c r="I4" s="7"/>
    </row>
    <row r="5" spans="1:9" x14ac:dyDescent="0.2">
      <c r="A5" s="7">
        <v>2</v>
      </c>
      <c r="B5" s="7" t="s">
        <v>36</v>
      </c>
      <c r="C5" s="7">
        <v>8500</v>
      </c>
    </row>
    <row r="6" spans="1:9" x14ac:dyDescent="0.2">
      <c r="A6" s="7">
        <v>2</v>
      </c>
      <c r="B6" s="7" t="s">
        <v>33</v>
      </c>
      <c r="C6" s="7">
        <v>1500</v>
      </c>
    </row>
    <row r="7" spans="1:9" x14ac:dyDescent="0.2">
      <c r="A7" s="7">
        <v>2</v>
      </c>
      <c r="B7" s="7" t="s">
        <v>34</v>
      </c>
      <c r="C7" s="7">
        <v>1720</v>
      </c>
      <c r="E7" s="2" t="s">
        <v>37</v>
      </c>
    </row>
    <row r="8" spans="1:9" x14ac:dyDescent="0.2">
      <c r="A8" s="7">
        <v>2</v>
      </c>
      <c r="B8" s="7" t="s">
        <v>35</v>
      </c>
      <c r="C8" s="7">
        <v>3000</v>
      </c>
    </row>
    <row r="9" spans="1:9" x14ac:dyDescent="0.2">
      <c r="A9" s="7">
        <v>3</v>
      </c>
      <c r="B9" s="7" t="s">
        <v>33</v>
      </c>
      <c r="C9" s="7">
        <v>1450</v>
      </c>
    </row>
    <row r="10" spans="1:9" x14ac:dyDescent="0.2">
      <c r="A10" s="7">
        <v>3</v>
      </c>
      <c r="B10" s="7" t="s">
        <v>35</v>
      </c>
      <c r="C10" s="7">
        <v>3000</v>
      </c>
      <c r="F10" s="12">
        <f>SUMIFS($C$2:$C$10,$B$2:$B$10,F$1,$A$2:$A$10,$E2)</f>
        <v>1230</v>
      </c>
      <c r="G10" s="12">
        <f t="shared" ref="G10:I10" si="0">SUMIFS($C$2:$C$10,$B$2:$B$10,G$1,$A$2:$A$10,$E2)</f>
        <v>2120</v>
      </c>
      <c r="H10" s="12">
        <f t="shared" si="0"/>
        <v>3000</v>
      </c>
      <c r="I10" s="12">
        <f t="shared" si="0"/>
        <v>0</v>
      </c>
    </row>
    <row r="11" spans="1:9" x14ac:dyDescent="0.2">
      <c r="F11" s="12">
        <f t="shared" ref="F11:I11" si="1">SUMIFS($C$2:$C$10,$B$2:$B$10,F$1,$A$2:$A$10,$E3)</f>
        <v>1500</v>
      </c>
      <c r="G11" s="12">
        <f t="shared" si="1"/>
        <v>1720</v>
      </c>
      <c r="H11" s="12">
        <f t="shared" si="1"/>
        <v>3000</v>
      </c>
      <c r="I11" s="12">
        <f t="shared" si="1"/>
        <v>8500</v>
      </c>
    </row>
    <row r="12" spans="1:9" x14ac:dyDescent="0.2">
      <c r="F12" s="12">
        <f t="shared" ref="F12:I12" si="2">SUMIFS($C$2:$C$10,$B$2:$B$10,F$1,$A$2:$A$10,$E4)</f>
        <v>1450</v>
      </c>
      <c r="G12" s="12">
        <f t="shared" si="2"/>
        <v>0</v>
      </c>
      <c r="H12" s="12">
        <f t="shared" si="2"/>
        <v>3000</v>
      </c>
      <c r="I12" s="12">
        <f t="shared" si="2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4FEB-26F7-4724-B4C3-E5C89D3669B7}">
  <dimension ref="A1:H18"/>
  <sheetViews>
    <sheetView tabSelected="1" workbookViewId="0">
      <selection activeCell="G15" sqref="G15"/>
    </sheetView>
  </sheetViews>
  <sheetFormatPr defaultRowHeight="14.25" x14ac:dyDescent="0.2"/>
  <cols>
    <col min="1" max="1" width="10" bestFit="1" customWidth="1"/>
    <col min="4" max="5" width="10" bestFit="1" customWidth="1"/>
  </cols>
  <sheetData>
    <row r="1" spans="1:8" x14ac:dyDescent="0.2">
      <c r="A1" s="8" t="s">
        <v>38</v>
      </c>
      <c r="B1" s="8" t="s">
        <v>39</v>
      </c>
      <c r="D1" s="8" t="s">
        <v>40</v>
      </c>
      <c r="E1" s="8" t="s">
        <v>41</v>
      </c>
      <c r="F1" s="8" t="s">
        <v>39</v>
      </c>
    </row>
    <row r="2" spans="1:8" x14ac:dyDescent="0.2">
      <c r="A2" s="9">
        <v>43621</v>
      </c>
      <c r="B2" s="10">
        <v>136002</v>
      </c>
      <c r="D2" s="9">
        <v>43617</v>
      </c>
      <c r="E2" s="9">
        <v>43664</v>
      </c>
      <c r="F2" s="11"/>
      <c r="H2" s="13">
        <f>SUMIFS($B$2:$B$18,$A$2:$A$18,"&gt;"&amp;D2,$A$2:$A$18,"&lt;"&amp;E2)</f>
        <v>3881103</v>
      </c>
    </row>
    <row r="3" spans="1:8" x14ac:dyDescent="0.2">
      <c r="A3" s="9">
        <v>43622</v>
      </c>
      <c r="B3" s="10">
        <v>742376</v>
      </c>
      <c r="D3" s="9">
        <v>43659</v>
      </c>
      <c r="E3" s="9">
        <v>43686</v>
      </c>
      <c r="F3" s="11"/>
      <c r="H3" s="13">
        <f>SUMIFS($B$2:$B$18,$A$2:$A$18,"&gt;"&amp;D3,$A$2:$A$18,"&lt;"&amp;E3)</f>
        <v>2577789</v>
      </c>
    </row>
    <row r="4" spans="1:8" x14ac:dyDescent="0.2">
      <c r="A4" s="9">
        <v>43631</v>
      </c>
      <c r="B4" s="10">
        <v>967489</v>
      </c>
      <c r="D4" s="9">
        <v>43676</v>
      </c>
      <c r="E4" s="9">
        <v>43738</v>
      </c>
      <c r="F4" s="11"/>
      <c r="H4" s="13">
        <f>SUMIFS($B$2:$B$18,$A$2:$A$18,"&gt;"&amp;D4,$A$2:$A$18,"&lt;"&amp;E4)</f>
        <v>5146658</v>
      </c>
    </row>
    <row r="5" spans="1:8" x14ac:dyDescent="0.2">
      <c r="A5" s="9">
        <v>43644</v>
      </c>
      <c r="B5" s="10">
        <v>838142</v>
      </c>
    </row>
    <row r="6" spans="1:8" x14ac:dyDescent="0.2">
      <c r="A6" s="9">
        <v>43647</v>
      </c>
      <c r="B6" s="10">
        <v>53816</v>
      </c>
    </row>
    <row r="7" spans="1:8" x14ac:dyDescent="0.2">
      <c r="A7" s="9">
        <v>43650</v>
      </c>
      <c r="B7" s="10">
        <v>766679</v>
      </c>
    </row>
    <row r="8" spans="1:8" x14ac:dyDescent="0.2">
      <c r="A8" s="9">
        <v>43661</v>
      </c>
      <c r="B8" s="10">
        <v>376599</v>
      </c>
    </row>
    <row r="9" spans="1:8" x14ac:dyDescent="0.2">
      <c r="A9" s="9">
        <v>43674</v>
      </c>
      <c r="B9" s="10">
        <v>146489</v>
      </c>
    </row>
    <row r="10" spans="1:8" x14ac:dyDescent="0.2">
      <c r="A10" s="9">
        <v>43680</v>
      </c>
      <c r="B10" s="10">
        <v>965511</v>
      </c>
    </row>
    <row r="11" spans="1:8" x14ac:dyDescent="0.2">
      <c r="A11" s="9">
        <v>43681</v>
      </c>
      <c r="B11" s="10">
        <v>590664</v>
      </c>
    </row>
    <row r="12" spans="1:8" x14ac:dyDescent="0.2">
      <c r="A12" s="9">
        <v>43682</v>
      </c>
      <c r="B12" s="10">
        <v>498526</v>
      </c>
    </row>
    <row r="13" spans="1:8" x14ac:dyDescent="0.2">
      <c r="A13" s="9">
        <v>43688</v>
      </c>
      <c r="B13" s="10">
        <v>977369</v>
      </c>
    </row>
    <row r="14" spans="1:8" x14ac:dyDescent="0.2">
      <c r="A14" s="9">
        <v>43703</v>
      </c>
      <c r="B14" s="10">
        <v>497454</v>
      </c>
    </row>
    <row r="15" spans="1:8" x14ac:dyDescent="0.2">
      <c r="A15" s="9">
        <v>43710</v>
      </c>
      <c r="B15" s="10">
        <v>223563</v>
      </c>
    </row>
    <row r="16" spans="1:8" x14ac:dyDescent="0.2">
      <c r="A16" s="9">
        <v>43716</v>
      </c>
      <c r="B16" s="10">
        <v>233072</v>
      </c>
    </row>
    <row r="17" spans="1:2" x14ac:dyDescent="0.2">
      <c r="A17" s="9">
        <v>43725</v>
      </c>
      <c r="B17" s="10">
        <v>411919</v>
      </c>
    </row>
    <row r="18" spans="1:2" x14ac:dyDescent="0.2">
      <c r="A18" s="9">
        <v>43730</v>
      </c>
      <c r="B18" s="10">
        <v>748580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V.Cen</dc:creator>
  <cp:lastModifiedBy>V.Cen</cp:lastModifiedBy>
  <dcterms:created xsi:type="dcterms:W3CDTF">2020-03-31T10:44:43Z</dcterms:created>
  <dcterms:modified xsi:type="dcterms:W3CDTF">2020-03-31T10:56:42Z</dcterms:modified>
</cp:coreProperties>
</file>