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讲师\张志绮\Excel部分\就业班\"/>
    </mc:Choice>
  </mc:AlternateContent>
  <xr:revisionPtr revIDLastSave="0" documentId="13_ncr:1_{1C063685-16B3-483B-B360-E6D9ADD5E88B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考勤表制作" sheetId="1" r:id="rId1"/>
    <sheet name="201910" sheetId="7" r:id="rId2"/>
    <sheet name="201911" sheetId="5" r:id="rId3"/>
    <sheet name="201912" sheetId="4" r:id="rId4"/>
    <sheet name="第四季度汇总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2" i="1" s="1"/>
  <c r="H2" i="1"/>
  <c r="J3" i="1" l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H2" i="4"/>
  <c r="I3" i="4"/>
  <c r="I2" i="4" s="1"/>
  <c r="H2" i="5"/>
  <c r="I3" i="5"/>
  <c r="I2" i="5" s="1"/>
  <c r="H3" i="7"/>
  <c r="I4" i="7"/>
  <c r="I3" i="7" s="1"/>
  <c r="J2" i="1" l="1"/>
  <c r="J3" i="4"/>
  <c r="J3" i="5"/>
  <c r="J4" i="7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K2" i="1" l="1"/>
  <c r="K3" i="4"/>
  <c r="J2" i="4"/>
  <c r="K3" i="5"/>
  <c r="J2" i="5"/>
  <c r="K4" i="7"/>
  <c r="J3" i="7"/>
  <c r="L2" i="1" l="1"/>
  <c r="L3" i="4"/>
  <c r="K2" i="4"/>
  <c r="L3" i="5"/>
  <c r="K2" i="5"/>
  <c r="L4" i="7"/>
  <c r="K3" i="7"/>
  <c r="M2" i="1" l="1"/>
  <c r="M3" i="4"/>
  <c r="L2" i="4"/>
  <c r="M3" i="5"/>
  <c r="L2" i="5"/>
  <c r="M4" i="7"/>
  <c r="L3" i="7"/>
  <c r="D6" i="7"/>
  <c r="D7" i="7"/>
  <c r="D8" i="7"/>
  <c r="C6" i="7"/>
  <c r="C7" i="7"/>
  <c r="C8" i="7"/>
  <c r="D5" i="7"/>
  <c r="C5" i="7"/>
  <c r="D7" i="5"/>
  <c r="C7" i="5"/>
  <c r="D6" i="5"/>
  <c r="C6" i="5"/>
  <c r="D5" i="5"/>
  <c r="C5" i="5"/>
  <c r="D4" i="5"/>
  <c r="C4" i="5"/>
  <c r="D7" i="4"/>
  <c r="C7" i="4"/>
  <c r="D6" i="4"/>
  <c r="C6" i="4"/>
  <c r="D5" i="4"/>
  <c r="C5" i="4"/>
  <c r="D4" i="4"/>
  <c r="C4" i="4"/>
  <c r="N2" i="1" l="1"/>
  <c r="N3" i="4"/>
  <c r="M2" i="4"/>
  <c r="N3" i="5"/>
  <c r="M2" i="5"/>
  <c r="N4" i="7"/>
  <c r="M3" i="7"/>
  <c r="O2" i="1" l="1"/>
  <c r="O3" i="4"/>
  <c r="N2" i="4"/>
  <c r="O3" i="5"/>
  <c r="N2" i="5"/>
  <c r="O4" i="7"/>
  <c r="N3" i="7"/>
  <c r="P2" i="1" l="1"/>
  <c r="P3" i="4"/>
  <c r="O2" i="4"/>
  <c r="P3" i="5"/>
  <c r="O2" i="5"/>
  <c r="P4" i="7"/>
  <c r="O3" i="7"/>
  <c r="Q2" i="1" l="1"/>
  <c r="Q3" i="4"/>
  <c r="P2" i="4"/>
  <c r="Q3" i="5"/>
  <c r="P2" i="5"/>
  <c r="Q4" i="7"/>
  <c r="P3" i="7"/>
  <c r="R2" i="1" l="1"/>
  <c r="R3" i="4"/>
  <c r="Q2" i="4"/>
  <c r="R3" i="5"/>
  <c r="Q2" i="5"/>
  <c r="R4" i="7"/>
  <c r="Q3" i="7"/>
  <c r="S2" i="1" l="1"/>
  <c r="S3" i="4"/>
  <c r="R2" i="4"/>
  <c r="S3" i="5"/>
  <c r="R2" i="5"/>
  <c r="S4" i="7"/>
  <c r="R3" i="7"/>
  <c r="T2" i="1" l="1"/>
  <c r="T3" i="4"/>
  <c r="S2" i="4"/>
  <c r="T3" i="5"/>
  <c r="S2" i="5"/>
  <c r="T4" i="7"/>
  <c r="S3" i="7"/>
  <c r="U2" i="1" l="1"/>
  <c r="U3" i="4"/>
  <c r="T2" i="4"/>
  <c r="U3" i="5"/>
  <c r="T2" i="5"/>
  <c r="U4" i="7"/>
  <c r="T3" i="7"/>
  <c r="V2" i="1" l="1"/>
  <c r="V3" i="4"/>
  <c r="U2" i="4"/>
  <c r="V3" i="5"/>
  <c r="U2" i="5"/>
  <c r="V4" i="7"/>
  <c r="U3" i="7"/>
  <c r="W2" i="1" l="1"/>
  <c r="W3" i="4"/>
  <c r="V2" i="4"/>
  <c r="W3" i="5"/>
  <c r="V2" i="5"/>
  <c r="W4" i="7"/>
  <c r="V3" i="7"/>
  <c r="X2" i="1" l="1"/>
  <c r="X3" i="4"/>
  <c r="W2" i="4"/>
  <c r="X3" i="5"/>
  <c r="W2" i="5"/>
  <c r="X4" i="7"/>
  <c r="W3" i="7"/>
  <c r="Y2" i="1" l="1"/>
  <c r="Y3" i="4"/>
  <c r="X2" i="4"/>
  <c r="Y3" i="5"/>
  <c r="X2" i="5"/>
  <c r="Y4" i="7"/>
  <c r="X3" i="7"/>
  <c r="Z2" i="1" l="1"/>
  <c r="Z3" i="4"/>
  <c r="Y2" i="4"/>
  <c r="Z3" i="5"/>
  <c r="Y2" i="5"/>
  <c r="Z4" i="7"/>
  <c r="Y3" i="7"/>
  <c r="AA2" i="1" l="1"/>
  <c r="AA3" i="4"/>
  <c r="Z2" i="4"/>
  <c r="AA3" i="5"/>
  <c r="Z2" i="5"/>
  <c r="AA4" i="7"/>
  <c r="Z3" i="7"/>
  <c r="AB2" i="1" l="1"/>
  <c r="AB3" i="4"/>
  <c r="AA2" i="4"/>
  <c r="AB3" i="5"/>
  <c r="AA2" i="5"/>
  <c r="AB4" i="7"/>
  <c r="AA3" i="7"/>
  <c r="AC2" i="1" l="1"/>
  <c r="AC3" i="4"/>
  <c r="AB2" i="4"/>
  <c r="AC3" i="5"/>
  <c r="AB2" i="5"/>
  <c r="AC4" i="7"/>
  <c r="AB3" i="7"/>
  <c r="AD2" i="1" l="1"/>
  <c r="AD3" i="4"/>
  <c r="AC2" i="4"/>
  <c r="AD3" i="5"/>
  <c r="AC2" i="5"/>
  <c r="AD4" i="7"/>
  <c r="AC3" i="7"/>
  <c r="AE2" i="1" l="1"/>
  <c r="AE3" i="4"/>
  <c r="AD2" i="4"/>
  <c r="AE3" i="5"/>
  <c r="AD2" i="5"/>
  <c r="AE4" i="7"/>
  <c r="AD3" i="7"/>
  <c r="AF2" i="1" l="1"/>
  <c r="AF3" i="4"/>
  <c r="AE2" i="4"/>
  <c r="AF3" i="5"/>
  <c r="AE2" i="5"/>
  <c r="AF4" i="7"/>
  <c r="AE3" i="7"/>
  <c r="AG2" i="1" l="1"/>
  <c r="AG3" i="4"/>
  <c r="AF2" i="4"/>
  <c r="AG3" i="5"/>
  <c r="AF2" i="5"/>
  <c r="AG4" i="7"/>
  <c r="AF3" i="7"/>
  <c r="AH2" i="1" l="1"/>
  <c r="AH3" i="4"/>
  <c r="AG2" i="4"/>
  <c r="AH3" i="5"/>
  <c r="AG2" i="5"/>
  <c r="AH4" i="7"/>
  <c r="AG3" i="7"/>
  <c r="AI2" i="1" l="1"/>
  <c r="AI3" i="4"/>
  <c r="AH2" i="4"/>
  <c r="AI3" i="5"/>
  <c r="AH2" i="5"/>
  <c r="AI4" i="7"/>
  <c r="AH3" i="7"/>
  <c r="AJ2" i="1" l="1"/>
  <c r="AJ3" i="4"/>
  <c r="AI2" i="4"/>
  <c r="AJ3" i="5"/>
  <c r="AI2" i="5"/>
  <c r="AJ4" i="7"/>
  <c r="AI3" i="7"/>
  <c r="AL2" i="1" l="1"/>
  <c r="AK2" i="1"/>
  <c r="AK3" i="4"/>
  <c r="AJ2" i="4"/>
  <c r="AK3" i="5"/>
  <c r="AJ2" i="5"/>
  <c r="AK4" i="7"/>
  <c r="AJ3" i="7"/>
  <c r="AL3" i="4" l="1"/>
  <c r="AL2" i="4" s="1"/>
  <c r="AK2" i="4"/>
  <c r="AL3" i="5"/>
  <c r="AL2" i="5" s="1"/>
  <c r="AK2" i="5"/>
  <c r="AL4" i="7"/>
  <c r="AL3" i="7" s="1"/>
  <c r="AK3" i="7"/>
  <c r="F11" i="7" l="1"/>
  <c r="F9" i="7"/>
  <c r="F25" i="7"/>
  <c r="F21" i="7"/>
  <c r="F10" i="7"/>
  <c r="F30" i="7"/>
  <c r="F14" i="7"/>
  <c r="F28" i="7"/>
  <c r="F12" i="7"/>
  <c r="F16" i="7"/>
  <c r="B15" i="7"/>
  <c r="E15" i="7" s="1"/>
  <c r="B19" i="7"/>
  <c r="E19" i="7" s="1"/>
  <c r="B13" i="7"/>
  <c r="E13" i="7" s="1"/>
  <c r="F24" i="7"/>
  <c r="B30" i="7"/>
  <c r="E30" i="7" s="1"/>
  <c r="F20" i="7"/>
  <c r="B11" i="7"/>
  <c r="E11" i="7" s="1"/>
  <c r="B16" i="7"/>
  <c r="E16" i="7" s="1"/>
  <c r="B25" i="7"/>
  <c r="E25" i="7" s="1"/>
  <c r="F19" i="7"/>
  <c r="F27" i="7"/>
  <c r="B14" i="7"/>
  <c r="E14" i="7" s="1"/>
  <c r="B24" i="7"/>
  <c r="E24" i="7" s="1"/>
  <c r="F22" i="7"/>
  <c r="F15" i="7"/>
  <c r="F23" i="7"/>
  <c r="F13" i="7"/>
  <c r="F17" i="7"/>
  <c r="B28" i="7"/>
  <c r="E28" i="7" s="1"/>
  <c r="F18" i="7"/>
  <c r="B17" i="7"/>
  <c r="E17" i="7" s="1"/>
  <c r="B29" i="7"/>
  <c r="E29" i="7" s="1"/>
  <c r="B22" i="7"/>
  <c r="E22" i="7" s="1"/>
  <c r="F29" i="7"/>
  <c r="F26" i="7"/>
  <c r="B23" i="7"/>
  <c r="E23" i="7" s="1"/>
  <c r="B12" i="7"/>
  <c r="E12" i="7" s="1"/>
  <c r="B27" i="7"/>
  <c r="E27" i="7" s="1"/>
  <c r="B18" i="7"/>
  <c r="E18" i="7" s="1"/>
  <c r="B26" i="7"/>
  <c r="E26" i="7" s="1"/>
  <c r="B9" i="7"/>
  <c r="E9" i="7" s="1"/>
  <c r="B20" i="7"/>
  <c r="E20" i="7" s="1"/>
  <c r="B21" i="7"/>
  <c r="E21" i="7" s="1"/>
  <c r="B10" i="7"/>
  <c r="E10" i="7" s="1"/>
  <c r="F7" i="7"/>
  <c r="F8" i="7"/>
  <c r="F6" i="7"/>
  <c r="B8" i="7"/>
  <c r="E8" i="7" s="1"/>
  <c r="B6" i="7"/>
  <c r="E6" i="7" s="1"/>
  <c r="B5" i="7"/>
  <c r="E5" i="7" s="1"/>
  <c r="B7" i="7"/>
  <c r="E7" i="7" s="1"/>
  <c r="F5" i="7"/>
  <c r="F10" i="5" l="1"/>
  <c r="F20" i="5"/>
  <c r="F26" i="5"/>
  <c r="F12" i="5"/>
  <c r="F23" i="5"/>
  <c r="F13" i="5"/>
  <c r="F21" i="5"/>
  <c r="F27" i="5"/>
  <c r="F28" i="5"/>
  <c r="F19" i="5"/>
  <c r="F14" i="5"/>
  <c r="B19" i="5"/>
  <c r="E19" i="5" s="1"/>
  <c r="B14" i="5"/>
  <c r="E14" i="5" s="1"/>
  <c r="B22" i="5"/>
  <c r="E22" i="5" s="1"/>
  <c r="B11" i="5"/>
  <c r="E11" i="5" s="1"/>
  <c r="B29" i="5"/>
  <c r="E29" i="5" s="1"/>
  <c r="F25" i="5"/>
  <c r="B23" i="5"/>
  <c r="E23" i="5" s="1"/>
  <c r="B25" i="5"/>
  <c r="E25" i="5" s="1"/>
  <c r="B27" i="5"/>
  <c r="E27" i="5" s="1"/>
  <c r="B17" i="5"/>
  <c r="E17" i="5" s="1"/>
  <c r="F18" i="5"/>
  <c r="F29" i="5"/>
  <c r="F22" i="5"/>
  <c r="B28" i="5"/>
  <c r="E28" i="5" s="1"/>
  <c r="F24" i="5"/>
  <c r="F8" i="5"/>
  <c r="F16" i="5"/>
  <c r="F9" i="5"/>
  <c r="B8" i="5"/>
  <c r="E8" i="5" s="1"/>
  <c r="B21" i="5"/>
  <c r="E21" i="5" s="1"/>
  <c r="B16" i="5"/>
  <c r="E16" i="5" s="1"/>
  <c r="B12" i="5"/>
  <c r="E12" i="5" s="1"/>
  <c r="B26" i="5"/>
  <c r="E26" i="5" s="1"/>
  <c r="B18" i="5"/>
  <c r="E18" i="5" s="1"/>
  <c r="B9" i="5"/>
  <c r="E9" i="5" s="1"/>
  <c r="F15" i="5"/>
  <c r="B15" i="5"/>
  <c r="E15" i="5" s="1"/>
  <c r="F17" i="5"/>
  <c r="B10" i="5"/>
  <c r="E10" i="5" s="1"/>
  <c r="F11" i="5"/>
  <c r="B20" i="5"/>
  <c r="E20" i="5" s="1"/>
  <c r="B24" i="5"/>
  <c r="E24" i="5" s="1"/>
  <c r="B13" i="5"/>
  <c r="E13" i="5" s="1"/>
  <c r="B4" i="5"/>
  <c r="E4" i="5" s="1"/>
  <c r="B5" i="5"/>
  <c r="E5" i="5" s="1"/>
  <c r="B7" i="5"/>
  <c r="E7" i="5" s="1"/>
  <c r="B6" i="5"/>
  <c r="E6" i="5" s="1"/>
  <c r="F7" i="5"/>
  <c r="F6" i="5"/>
  <c r="F5" i="5"/>
  <c r="F4" i="5"/>
  <c r="B29" i="4" l="1"/>
  <c r="E29" i="4" s="1"/>
  <c r="B28" i="4"/>
  <c r="F25" i="4"/>
  <c r="F11" i="4"/>
  <c r="B8" i="4"/>
  <c r="F23" i="4"/>
  <c r="B9" i="4"/>
  <c r="E9" i="4" s="1"/>
  <c r="B11" i="4"/>
  <c r="E11" i="4" s="1"/>
  <c r="B26" i="4"/>
  <c r="E26" i="4" s="1"/>
  <c r="B12" i="4"/>
  <c r="B10" i="4"/>
  <c r="E10" i="4" s="1"/>
  <c r="B22" i="4"/>
  <c r="E22" i="4" s="1"/>
  <c r="F27" i="4"/>
  <c r="F28" i="4"/>
  <c r="F21" i="4"/>
  <c r="B6" i="4"/>
  <c r="E6" i="4" s="1"/>
  <c r="F9" i="4"/>
  <c r="F17" i="4"/>
  <c r="F12" i="4"/>
  <c r="E28" i="4"/>
  <c r="F14" i="4"/>
  <c r="F20" i="4"/>
  <c r="F13" i="4"/>
  <c r="F18" i="4"/>
  <c r="F8" i="4"/>
  <c r="F26" i="4"/>
  <c r="F15" i="4"/>
  <c r="F22" i="4"/>
  <c r="F24" i="4"/>
  <c r="F19" i="4"/>
  <c r="E8" i="4"/>
  <c r="F16" i="4"/>
  <c r="F10" i="4"/>
  <c r="F29" i="4"/>
  <c r="B19" i="4"/>
  <c r="E19" i="4" s="1"/>
  <c r="E12" i="4"/>
  <c r="B23" i="4"/>
  <c r="E23" i="4" s="1"/>
  <c r="B17" i="4"/>
  <c r="E17" i="4" s="1"/>
  <c r="B27" i="4"/>
  <c r="E27" i="4" s="1"/>
  <c r="B24" i="4"/>
  <c r="E24" i="4" s="1"/>
  <c r="B5" i="4"/>
  <c r="E5" i="4" s="1"/>
  <c r="B25" i="4"/>
  <c r="E25" i="4" s="1"/>
  <c r="B18" i="4"/>
  <c r="E18" i="4" s="1"/>
  <c r="B21" i="4"/>
  <c r="E21" i="4" s="1"/>
  <c r="B15" i="4"/>
  <c r="E15" i="4" s="1"/>
  <c r="B4" i="4"/>
  <c r="E4" i="4" s="1"/>
  <c r="B7" i="4"/>
  <c r="E7" i="4" s="1"/>
  <c r="B16" i="4"/>
  <c r="E16" i="4" s="1"/>
  <c r="B14" i="4"/>
  <c r="E14" i="4" s="1"/>
  <c r="B13" i="4"/>
  <c r="E13" i="4" s="1"/>
  <c r="B20" i="4"/>
  <c r="E20" i="4" s="1"/>
  <c r="F4" i="4"/>
  <c r="F6" i="4"/>
  <c r="F5" i="4"/>
  <c r="F7" i="4"/>
</calcChain>
</file>

<file path=xl/sharedStrings.xml><?xml version="1.0" encoding="utf-8"?>
<sst xmlns="http://schemas.openxmlformats.org/spreadsheetml/2006/main" count="181" uniqueCount="79">
  <si>
    <t>日期</t>
    <phoneticPr fontId="1" type="noConversion"/>
  </si>
  <si>
    <t>星期</t>
    <phoneticPr fontId="1" type="noConversion"/>
  </si>
  <si>
    <t>年</t>
    <phoneticPr fontId="1" type="noConversion"/>
  </si>
  <si>
    <t>姓名</t>
    <phoneticPr fontId="1" type="noConversion"/>
  </si>
  <si>
    <t>1.创建年月下拉框，知识点数据验证-序列</t>
    <phoneticPr fontId="1" type="noConversion"/>
  </si>
  <si>
    <t>出勤</t>
    <phoneticPr fontId="1" type="noConversion"/>
  </si>
  <si>
    <t>病</t>
    <phoneticPr fontId="1" type="noConversion"/>
  </si>
  <si>
    <t>事</t>
    <phoneticPr fontId="1" type="noConversion"/>
  </si>
  <si>
    <t>平时加班</t>
    <phoneticPr fontId="1" type="noConversion"/>
  </si>
  <si>
    <t>周末加班</t>
    <phoneticPr fontId="1" type="noConversion"/>
  </si>
  <si>
    <t>3.运用加法运算及填充柄填充当月每一天日期，并结合IF()函数判断所得数字&gt;当前月总天数时不显示</t>
    <phoneticPr fontId="1" type="noConversion"/>
  </si>
  <si>
    <t>出勤</t>
  </si>
  <si>
    <t>病</t>
  </si>
  <si>
    <t>事</t>
  </si>
  <si>
    <t>平时加班</t>
  </si>
  <si>
    <t>周末加班</t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</si>
  <si>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</si>
  <si>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</si>
  <si>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</si>
  <si>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</si>
  <si>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</si>
  <si>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</si>
  <si>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</si>
  <si>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</si>
  <si>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第四季度员工考勤汇总</t>
    <phoneticPr fontId="1" type="noConversion"/>
  </si>
  <si>
    <t>作业要求：</t>
    <phoneticPr fontId="1" type="noConversion"/>
  </si>
  <si>
    <t>完成四名员工第四季度的考勤汇总，如下图</t>
    <phoneticPr fontId="1" type="noConversion"/>
  </si>
  <si>
    <t>E</t>
  </si>
  <si>
    <t>E</t>
    <phoneticPr fontId="1" type="noConversion"/>
  </si>
  <si>
    <t>F</t>
  </si>
  <si>
    <t>F</t>
    <phoneticPr fontId="1" type="noConversion"/>
  </si>
  <si>
    <t>G</t>
  </si>
  <si>
    <t>G</t>
    <phoneticPr fontId="1" type="noConversion"/>
  </si>
  <si>
    <t>H</t>
  </si>
  <si>
    <t>H</t>
    <phoneticPr fontId="1" type="noConversion"/>
  </si>
  <si>
    <t>I</t>
  </si>
  <si>
    <t>I</t>
    <phoneticPr fontId="1" type="noConversion"/>
  </si>
  <si>
    <t>J</t>
  </si>
  <si>
    <t>J</t>
    <phoneticPr fontId="1" type="noConversion"/>
  </si>
  <si>
    <t>K</t>
  </si>
  <si>
    <t>K</t>
    <phoneticPr fontId="1" type="noConversion"/>
  </si>
  <si>
    <t>L</t>
  </si>
  <si>
    <t>L</t>
    <phoneticPr fontId="1" type="noConversion"/>
  </si>
  <si>
    <t>M</t>
  </si>
  <si>
    <t>M</t>
    <phoneticPr fontId="1" type="noConversion"/>
  </si>
  <si>
    <t>N</t>
  </si>
  <si>
    <t>N</t>
    <phoneticPr fontId="1" type="noConversion"/>
  </si>
  <si>
    <t>O</t>
  </si>
  <si>
    <t>O</t>
    <phoneticPr fontId="1" type="noConversion"/>
  </si>
  <si>
    <t>P</t>
  </si>
  <si>
    <t>P</t>
    <phoneticPr fontId="1" type="noConversion"/>
  </si>
  <si>
    <t>Q</t>
  </si>
  <si>
    <t>Q</t>
    <phoneticPr fontId="1" type="noConversion"/>
  </si>
  <si>
    <t>R</t>
  </si>
  <si>
    <t>R</t>
    <phoneticPr fontId="1" type="noConversion"/>
  </si>
  <si>
    <t>S</t>
  </si>
  <si>
    <t>S</t>
    <phoneticPr fontId="1" type="noConversion"/>
  </si>
  <si>
    <t>T</t>
  </si>
  <si>
    <t>T</t>
    <phoneticPr fontId="1" type="noConversion"/>
  </si>
  <si>
    <t>U</t>
  </si>
  <si>
    <t>U</t>
    <phoneticPr fontId="1" type="noConversion"/>
  </si>
  <si>
    <t>V</t>
  </si>
  <si>
    <t>V</t>
    <phoneticPr fontId="1" type="noConversion"/>
  </si>
  <si>
    <t>W</t>
  </si>
  <si>
    <t>W</t>
    <phoneticPr fontId="1" type="noConversion"/>
  </si>
  <si>
    <t>X</t>
  </si>
  <si>
    <t>X</t>
    <phoneticPr fontId="1" type="noConversion"/>
  </si>
  <si>
    <t>Y</t>
  </si>
  <si>
    <t>Y</t>
    <phoneticPr fontId="1" type="noConversion"/>
  </si>
  <si>
    <t>Z</t>
  </si>
  <si>
    <t>Z</t>
    <phoneticPr fontId="1" type="noConversion"/>
  </si>
  <si>
    <t>月员工考勤表</t>
    <phoneticPr fontId="1" type="noConversion"/>
  </si>
  <si>
    <t xml:space="preserve">员工考勤制度说明：
病事假最小请假单位为1天，病假标记“病”，事假标记“事”；
全天出勤填写实际出勤时长；
</t>
    <phoneticPr fontId="1" type="noConversion"/>
  </si>
  <si>
    <t>步骤建议:</t>
    <phoneticPr fontId="1" type="noConversion"/>
  </si>
  <si>
    <t>作业要求：
计算每名员工10月、11月、12月的考勤，参考函数countif，sumif；
出勤、病、事为天数，平时加班和周末加班为小时数</t>
    <phoneticPr fontId="1" type="noConversion"/>
  </si>
  <si>
    <t>4.根据日期获取对应的星期数字，运用函数DATE()、WEEKDAY()，注意weekday函数的第二参数输入1</t>
    <phoneticPr fontId="1" type="noConversion"/>
  </si>
  <si>
    <t>6.运用条件格式，将周六日及无用列突出显示，选择公式判断如周日的C$3=1蓝色展示</t>
    <phoneticPr fontId="1" type="noConversion"/>
  </si>
  <si>
    <t>5.运用自定义格式将星期数字转换为标准星期，自定义格式语法输入aaa</t>
    <phoneticPr fontId="1" type="noConversion"/>
  </si>
  <si>
    <t>2.每月的起始日均为1，在起始日上填写数字1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</si>
</sst>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aaa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b/>
      <sz val="11"/>
      <color rgb="FFC0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C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3" xfId="0" applyFill="1" applyBorder="1" applyAlignment="1"/>
    <xf numFmtId="0" fontId="0" fillId="0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9" fillId="0" borderId="0" xfId="0" applyFont="1"/>
    <xf numFmtId="0" fontId="6" fillId="0" borderId="0" xfId="0" applyFont="1"/>
    <xf numFmtId="0" fontId="6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10" fillId="0" borderId="0" xfId="0" applyFont="1"/>
  </cellXfs>
  <cellStyles count="1">
    <cellStyle name="常规" xfId="0" builtinId="0"/>
  </cellStyles>
  <dxfs count="12">
    <dxf>
      <fill>
        <patternFill>
          <bgColor theme="1" tint="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"/>
  <sheetViews>
    <sheetView showGridLines="0" tabSelected="1" zoomScale="115" zoomScaleNormal="115" workbookViewId="0">
      <selection activeCell="I11" sqref="I11"/>
    </sheetView>
  </sheetViews>
  <sheetFormatPr defaultRowHeight="14.25" x14ac:dyDescent="0.2"/>
  <cols>
    <col min="1" max="1" width="8.125" customWidth="1"/>
    <col min="2" max="2" width="5" customWidth="1"/>
    <col min="3" max="4" width="2.75" customWidth="1"/>
    <col min="5" max="6" width="9" bestFit="1" customWidth="1"/>
    <col min="7" max="7" width="5.25" bestFit="1" customWidth="1"/>
    <col min="8" max="33" width="2.75" customWidth="1"/>
    <col min="34" max="34" width="3.5" bestFit="1" customWidth="1"/>
    <col min="35" max="36" width="3.125" bestFit="1" customWidth="1"/>
    <col min="37" max="38" width="3.5" bestFit="1" customWidth="1"/>
  </cols>
  <sheetData>
    <row r="1" spans="1:38" ht="27" customHeight="1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27">
        <v>2019</v>
      </c>
      <c r="M1" s="27"/>
      <c r="N1" s="27"/>
      <c r="O1" s="19" t="s">
        <v>2</v>
      </c>
      <c r="P1" s="20">
        <v>9</v>
      </c>
      <c r="Q1" s="20" t="s">
        <v>71</v>
      </c>
      <c r="R1" s="20"/>
      <c r="S1" s="20"/>
      <c r="T1" s="20"/>
      <c r="U1" s="20"/>
      <c r="V1" s="20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</row>
    <row r="2" spans="1:38" x14ac:dyDescent="0.2">
      <c r="A2" s="11"/>
      <c r="B2" s="12"/>
      <c r="C2" s="12"/>
      <c r="D2" s="12"/>
      <c r="E2" s="12"/>
      <c r="F2" s="13"/>
      <c r="G2" s="1" t="s">
        <v>1</v>
      </c>
      <c r="H2" s="2">
        <f>IF(H3="","",DATE($L$1,$P$1,H3))</f>
        <v>43709</v>
      </c>
      <c r="I2" s="2">
        <f t="shared" ref="I2:AL2" si="0">IF(I3="","",DATE($L$1,$P$1,I3))</f>
        <v>43710</v>
      </c>
      <c r="J2" s="2">
        <f t="shared" si="0"/>
        <v>43711</v>
      </c>
      <c r="K2" s="2">
        <f t="shared" si="0"/>
        <v>43712</v>
      </c>
      <c r="L2" s="2">
        <f t="shared" si="0"/>
        <v>43713</v>
      </c>
      <c r="M2" s="2">
        <f t="shared" si="0"/>
        <v>43714</v>
      </c>
      <c r="N2" s="2">
        <f t="shared" si="0"/>
        <v>43715</v>
      </c>
      <c r="O2" s="2">
        <f t="shared" si="0"/>
        <v>43716</v>
      </c>
      <c r="P2" s="2">
        <f t="shared" si="0"/>
        <v>43717</v>
      </c>
      <c r="Q2" s="2">
        <f t="shared" si="0"/>
        <v>43718</v>
      </c>
      <c r="R2" s="2">
        <f t="shared" si="0"/>
        <v>43719</v>
      </c>
      <c r="S2" s="2">
        <f t="shared" si="0"/>
        <v>43720</v>
      </c>
      <c r="T2" s="2">
        <f t="shared" si="0"/>
        <v>43721</v>
      </c>
      <c r="U2" s="2">
        <f t="shared" si="0"/>
        <v>43722</v>
      </c>
      <c r="V2" s="2">
        <f t="shared" si="0"/>
        <v>43723</v>
      </c>
      <c r="W2" s="2">
        <f t="shared" si="0"/>
        <v>43724</v>
      </c>
      <c r="X2" s="2">
        <f t="shared" si="0"/>
        <v>43725</v>
      </c>
      <c r="Y2" s="2">
        <f t="shared" si="0"/>
        <v>43726</v>
      </c>
      <c r="Z2" s="2">
        <f t="shared" si="0"/>
        <v>43727</v>
      </c>
      <c r="AA2" s="2">
        <f t="shared" si="0"/>
        <v>43728</v>
      </c>
      <c r="AB2" s="2">
        <f t="shared" si="0"/>
        <v>43729</v>
      </c>
      <c r="AC2" s="2">
        <f t="shared" si="0"/>
        <v>43730</v>
      </c>
      <c r="AD2" s="2">
        <f t="shared" si="0"/>
        <v>43731</v>
      </c>
      <c r="AE2" s="2">
        <f t="shared" si="0"/>
        <v>43732</v>
      </c>
      <c r="AF2" s="2">
        <f t="shared" si="0"/>
        <v>43733</v>
      </c>
      <c r="AG2" s="2">
        <f t="shared" si="0"/>
        <v>43734</v>
      </c>
      <c r="AH2" s="2">
        <f t="shared" si="0"/>
        <v>43735</v>
      </c>
      <c r="AI2" s="2">
        <f t="shared" si="0"/>
        <v>43736</v>
      </c>
      <c r="AJ2" s="2">
        <f t="shared" si="0"/>
        <v>43737</v>
      </c>
      <c r="AK2" s="2">
        <f t="shared" si="0"/>
        <v>43738</v>
      </c>
      <c r="AL2" s="2" t="str">
        <f t="shared" si="0"/>
        <v/>
      </c>
    </row>
    <row r="3" spans="1:38" x14ac:dyDescent="0.2">
      <c r="A3" s="1" t="s">
        <v>3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0</v>
      </c>
      <c r="H3" s="3">
        <v>1</v>
      </c>
      <c r="I3" s="3">
        <f>IF(H3&lt;DAY(EOMONTH(DATE($L$1,$P$1,1),0)),H3+1,"")</f>
        <v>2</v>
      </c>
      <c r="J3" s="3">
        <f t="shared" ref="J3:AL3" si="1">IF(I3&lt;DAY(EOMONTH(DATE($L$1,$P$1,1),0)),I3+1,"")</f>
        <v>3</v>
      </c>
      <c r="K3" s="3">
        <f t="shared" si="1"/>
        <v>4</v>
      </c>
      <c r="L3" s="3">
        <f t="shared" si="1"/>
        <v>5</v>
      </c>
      <c r="M3" s="3">
        <f t="shared" si="1"/>
        <v>6</v>
      </c>
      <c r="N3" s="3">
        <f t="shared" si="1"/>
        <v>7</v>
      </c>
      <c r="O3" s="3">
        <f t="shared" si="1"/>
        <v>8</v>
      </c>
      <c r="P3" s="3">
        <f t="shared" si="1"/>
        <v>9</v>
      </c>
      <c r="Q3" s="3">
        <f t="shared" si="1"/>
        <v>10</v>
      </c>
      <c r="R3" s="3">
        <f t="shared" si="1"/>
        <v>11</v>
      </c>
      <c r="S3" s="3">
        <f t="shared" si="1"/>
        <v>12</v>
      </c>
      <c r="T3" s="3">
        <f t="shared" si="1"/>
        <v>13</v>
      </c>
      <c r="U3" s="3">
        <f t="shared" si="1"/>
        <v>14</v>
      </c>
      <c r="V3" s="3">
        <f t="shared" si="1"/>
        <v>15</v>
      </c>
      <c r="W3" s="3">
        <f t="shared" si="1"/>
        <v>16</v>
      </c>
      <c r="X3" s="3">
        <f t="shared" si="1"/>
        <v>17</v>
      </c>
      <c r="Y3" s="3">
        <f t="shared" si="1"/>
        <v>18</v>
      </c>
      <c r="Z3" s="3">
        <f t="shared" si="1"/>
        <v>19</v>
      </c>
      <c r="AA3" s="3">
        <f t="shared" si="1"/>
        <v>20</v>
      </c>
      <c r="AB3" s="3">
        <f t="shared" si="1"/>
        <v>21</v>
      </c>
      <c r="AC3" s="3">
        <f t="shared" si="1"/>
        <v>22</v>
      </c>
      <c r="AD3" s="3">
        <f t="shared" si="1"/>
        <v>23</v>
      </c>
      <c r="AE3" s="3">
        <f t="shared" si="1"/>
        <v>24</v>
      </c>
      <c r="AF3" s="3">
        <f t="shared" si="1"/>
        <v>25</v>
      </c>
      <c r="AG3" s="3">
        <f t="shared" si="1"/>
        <v>26</v>
      </c>
      <c r="AH3" s="3">
        <f t="shared" si="1"/>
        <v>27</v>
      </c>
      <c r="AI3" s="3">
        <f t="shared" si="1"/>
        <v>28</v>
      </c>
      <c r="AJ3" s="3">
        <f t="shared" si="1"/>
        <v>29</v>
      </c>
      <c r="AK3" s="3">
        <f t="shared" si="1"/>
        <v>30</v>
      </c>
      <c r="AL3" s="3" t="str">
        <f t="shared" si="1"/>
        <v/>
      </c>
    </row>
    <row r="4" spans="1:38" x14ac:dyDescent="0.2">
      <c r="A4" s="4"/>
      <c r="B4" s="4"/>
      <c r="C4" s="4"/>
      <c r="D4" s="4"/>
      <c r="E4" s="8"/>
      <c r="F4" s="4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4"/>
      <c r="B5" s="4"/>
      <c r="C5" s="4"/>
      <c r="D5" s="4"/>
      <c r="E5" s="8"/>
      <c r="F5" s="4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8" x14ac:dyDescent="0.2">
      <c r="A6" s="4"/>
      <c r="B6" s="4"/>
      <c r="C6" s="4"/>
      <c r="D6" s="4"/>
      <c r="E6" s="8"/>
      <c r="F6" s="4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8" x14ac:dyDescent="0.2">
      <c r="A7" s="4"/>
      <c r="B7" s="4"/>
      <c r="C7" s="4"/>
      <c r="D7" s="4"/>
      <c r="E7" s="8"/>
      <c r="F7" s="4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  <c r="AL7" s="6"/>
    </row>
    <row r="8" spans="1:38" ht="6.75" customHeight="1" x14ac:dyDescent="0.2"/>
    <row r="9" spans="1:38" ht="52.5" customHeight="1" x14ac:dyDescent="0.2">
      <c r="A9" s="26" t="s">
        <v>72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</row>
    <row r="10" spans="1:38" x14ac:dyDescent="0.2">
      <c r="A10" s="25" t="s">
        <v>73</v>
      </c>
    </row>
    <row r="11" spans="1:38" ht="16.5" x14ac:dyDescent="0.3">
      <c r="A11" s="30" t="s">
        <v>4</v>
      </c>
    </row>
    <row r="12" spans="1:38" ht="16.5" x14ac:dyDescent="0.3">
      <c r="A12" s="30" t="s">
        <v>78</v>
      </c>
    </row>
    <row r="13" spans="1:38" ht="16.5" x14ac:dyDescent="0.3">
      <c r="A13" s="30" t="s">
        <v>10</v>
      </c>
    </row>
    <row r="14" spans="1:38" ht="16.5" x14ac:dyDescent="0.3">
      <c r="A14" s="30" t="s">
        <v>75</v>
      </c>
    </row>
    <row r="15" spans="1:38" ht="16.5" x14ac:dyDescent="0.3">
      <c r="A15" s="30" t="s">
        <v>77</v>
      </c>
    </row>
    <row r="16" spans="1:38" ht="16.5" x14ac:dyDescent="0.3">
      <c r="A16" s="30" t="s">
        <v>76</v>
      </c>
    </row>
  </sheetData>
  <mergeCells count="2">
    <mergeCell ref="A9:AL9"/>
    <mergeCell ref="L1:N1"/>
  </mergeCells>
  <phoneticPr fontId="1" type="noConversion"/>
  <conditionalFormatting sqref="H4:AL7">
    <cfRule type="expression" dxfId="11" priority="1">
      <formula>WEEKDAY(H$2,2)=6</formula>
    </cfRule>
    <cfRule type="expression" dxfId="10" priority="2">
      <formula>WEEKDAY(H$2,2)=7</formula>
    </cfRule>
    <cfRule type="expression" dxfId="9" priority="3">
      <formula>H$2=""</formula>
    </cfRule>
  </conditionalFormatting>
  <dataValidations count="2">
    <dataValidation type="list" allowBlank="1" showInputMessage="1" showErrorMessage="1" sqref="L1" xr:uid="{779B0C9B-CC9B-4B04-A1C4-E7CBEEC8D692}">
      <formula1>"2019,2020,2021"</formula1>
    </dataValidation>
    <dataValidation type="list" allowBlank="1" showInputMessage="1" showErrorMessage="1" sqref="P1" xr:uid="{3E003780-BFD4-4CE6-8799-657C6B53CC8E}">
      <formula1>"1,2,3,4,5,6,7,8,9,10,11,12"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2575-17B2-4301-9C5E-B666CC556F77}">
  <dimension ref="A1:AL30"/>
  <sheetViews>
    <sheetView showGridLines="0" workbookViewId="0">
      <selection activeCell="F11" sqref="F11"/>
    </sheetView>
  </sheetViews>
  <sheetFormatPr defaultRowHeight="14.25" x14ac:dyDescent="0.2"/>
  <cols>
    <col min="1" max="1" width="6.5" customWidth="1"/>
    <col min="2" max="2" width="5.5" bestFit="1" customWidth="1"/>
    <col min="3" max="3" width="3.375" bestFit="1" customWidth="1"/>
    <col min="4" max="4" width="3.5" bestFit="1" customWidth="1"/>
    <col min="7" max="7" width="5.25" bestFit="1" customWidth="1"/>
    <col min="8" max="9" width="3.375" bestFit="1" customWidth="1"/>
    <col min="10" max="10" width="3.5" bestFit="1" customWidth="1"/>
    <col min="11" max="16" width="3.375" bestFit="1" customWidth="1"/>
    <col min="17" max="17" width="3.5" bestFit="1" customWidth="1"/>
    <col min="18" max="18" width="4.25" bestFit="1" customWidth="1"/>
    <col min="19" max="38" width="3.5" bestFit="1" customWidth="1"/>
  </cols>
  <sheetData>
    <row r="1" spans="1:38" ht="48.75" customHeight="1" x14ac:dyDescent="0.2">
      <c r="A1" s="26" t="s">
        <v>74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</row>
    <row r="2" spans="1:38" ht="33.75" customHeight="1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28">
        <v>2019</v>
      </c>
      <c r="O2" s="28"/>
      <c r="P2" s="28"/>
      <c r="Q2" s="21" t="s">
        <v>2</v>
      </c>
      <c r="R2" s="22">
        <v>10</v>
      </c>
      <c r="S2" s="23" t="s">
        <v>71</v>
      </c>
      <c r="T2" s="23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</row>
    <row r="3" spans="1:38" x14ac:dyDescent="0.2">
      <c r="A3" s="11"/>
      <c r="B3" s="12"/>
      <c r="C3" s="12"/>
      <c r="D3" s="12"/>
      <c r="E3" s="12"/>
      <c r="F3" s="13"/>
      <c r="G3" s="9" t="s">
        <v>1</v>
      </c>
      <c r="H3" s="2">
        <f>IFERROR(WEEKDAY(DATE($N$2,$R$2,H4),1),"")</f>
        <v>3</v>
      </c>
      <c r="I3" s="2">
        <f t="shared" ref="I3:AL3" si="0">IFERROR(WEEKDAY(DATE($N$2,$R$2,I4),1),"")</f>
        <v>4</v>
      </c>
      <c r="J3" s="2">
        <f t="shared" si="0"/>
        <v>5</v>
      </c>
      <c r="K3" s="2">
        <f t="shared" si="0"/>
        <v>6</v>
      </c>
      <c r="L3" s="2">
        <f t="shared" si="0"/>
        <v>7</v>
      </c>
      <c r="M3" s="2">
        <f t="shared" si="0"/>
        <v>1</v>
      </c>
      <c r="N3" s="2">
        <f t="shared" si="0"/>
        <v>2</v>
      </c>
      <c r="O3" s="2">
        <f t="shared" si="0"/>
        <v>3</v>
      </c>
      <c r="P3" s="2">
        <f t="shared" si="0"/>
        <v>4</v>
      </c>
      <c r="Q3" s="2">
        <f t="shared" si="0"/>
        <v>5</v>
      </c>
      <c r="R3" s="2">
        <f t="shared" si="0"/>
        <v>6</v>
      </c>
      <c r="S3" s="2">
        <f t="shared" si="0"/>
        <v>7</v>
      </c>
      <c r="T3" s="2">
        <f t="shared" si="0"/>
        <v>1</v>
      </c>
      <c r="U3" s="2">
        <f t="shared" si="0"/>
        <v>2</v>
      </c>
      <c r="V3" s="2">
        <f t="shared" si="0"/>
        <v>3</v>
      </c>
      <c r="W3" s="2">
        <f t="shared" si="0"/>
        <v>4</v>
      </c>
      <c r="X3" s="2">
        <f t="shared" si="0"/>
        <v>5</v>
      </c>
      <c r="Y3" s="2">
        <f t="shared" si="0"/>
        <v>6</v>
      </c>
      <c r="Z3" s="2">
        <f t="shared" si="0"/>
        <v>7</v>
      </c>
      <c r="AA3" s="2">
        <f t="shared" si="0"/>
        <v>1</v>
      </c>
      <c r="AB3" s="2">
        <f t="shared" si="0"/>
        <v>2</v>
      </c>
      <c r="AC3" s="2">
        <f t="shared" si="0"/>
        <v>3</v>
      </c>
      <c r="AD3" s="2">
        <f t="shared" si="0"/>
        <v>4</v>
      </c>
      <c r="AE3" s="2">
        <f t="shared" si="0"/>
        <v>5</v>
      </c>
      <c r="AF3" s="2">
        <f t="shared" si="0"/>
        <v>6</v>
      </c>
      <c r="AG3" s="2">
        <f t="shared" si="0"/>
        <v>7</v>
      </c>
      <c r="AH3" s="2">
        <f t="shared" si="0"/>
        <v>1</v>
      </c>
      <c r="AI3" s="2">
        <f t="shared" si="0"/>
        <v>2</v>
      </c>
      <c r="AJ3" s="2">
        <f t="shared" si="0"/>
        <v>3</v>
      </c>
      <c r="AK3" s="2">
        <f t="shared" si="0"/>
        <v>4</v>
      </c>
      <c r="AL3" s="2">
        <f t="shared" si="0"/>
        <v>5</v>
      </c>
    </row>
    <row r="4" spans="1:38" x14ac:dyDescent="0.2">
      <c r="A4" s="9" t="s">
        <v>3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0</v>
      </c>
      <c r="H4" s="3">
        <v>1</v>
      </c>
      <c r="I4" s="3">
        <f>IF(H4="","",IF((H4+1)&lt;=DAY(EOMONTH(DATE($N$2,$R$2,1),0)),H4+1,""))</f>
        <v>2</v>
      </c>
      <c r="J4" s="3">
        <f t="shared" ref="J4:AL4" si="1">IF(I4="","",IF((I4+1)&lt;=DAY(EOMONTH(DATE($N$2,$R$2,1),0)),I4+1,""))</f>
        <v>3</v>
      </c>
      <c r="K4" s="3">
        <f t="shared" si="1"/>
        <v>4</v>
      </c>
      <c r="L4" s="3">
        <f t="shared" si="1"/>
        <v>5</v>
      </c>
      <c r="M4" s="3">
        <f t="shared" si="1"/>
        <v>6</v>
      </c>
      <c r="N4" s="3">
        <f t="shared" si="1"/>
        <v>7</v>
      </c>
      <c r="O4" s="3">
        <f t="shared" si="1"/>
        <v>8</v>
      </c>
      <c r="P4" s="3">
        <f t="shared" si="1"/>
        <v>9</v>
      </c>
      <c r="Q4" s="3">
        <f t="shared" si="1"/>
        <v>10</v>
      </c>
      <c r="R4" s="3">
        <f t="shared" si="1"/>
        <v>11</v>
      </c>
      <c r="S4" s="3">
        <f t="shared" si="1"/>
        <v>12</v>
      </c>
      <c r="T4" s="3">
        <f t="shared" si="1"/>
        <v>13</v>
      </c>
      <c r="U4" s="3">
        <f t="shared" si="1"/>
        <v>14</v>
      </c>
      <c r="V4" s="3">
        <f t="shared" si="1"/>
        <v>15</v>
      </c>
      <c r="W4" s="3">
        <f t="shared" si="1"/>
        <v>16</v>
      </c>
      <c r="X4" s="3">
        <f t="shared" si="1"/>
        <v>17</v>
      </c>
      <c r="Y4" s="3">
        <f t="shared" si="1"/>
        <v>18</v>
      </c>
      <c r="Z4" s="3">
        <f t="shared" si="1"/>
        <v>19</v>
      </c>
      <c r="AA4" s="3">
        <f t="shared" si="1"/>
        <v>20</v>
      </c>
      <c r="AB4" s="3">
        <f t="shared" si="1"/>
        <v>21</v>
      </c>
      <c r="AC4" s="3">
        <f t="shared" si="1"/>
        <v>22</v>
      </c>
      <c r="AD4" s="3">
        <f t="shared" si="1"/>
        <v>23</v>
      </c>
      <c r="AE4" s="3">
        <f t="shared" si="1"/>
        <v>24</v>
      </c>
      <c r="AF4" s="3">
        <f t="shared" si="1"/>
        <v>25</v>
      </c>
      <c r="AG4" s="3">
        <f t="shared" si="1"/>
        <v>26</v>
      </c>
      <c r="AH4" s="3">
        <f t="shared" si="1"/>
        <v>27</v>
      </c>
      <c r="AI4" s="3">
        <f t="shared" si="1"/>
        <v>28</v>
      </c>
      <c r="AJ4" s="3">
        <f t="shared" si="1"/>
        <v>29</v>
      </c>
      <c r="AK4" s="3">
        <f t="shared" si="1"/>
        <v>30</v>
      </c>
      <c r="AL4" s="3">
        <f t="shared" si="1"/>
        <v>31</v>
      </c>
    </row>
    <row r="5" spans="1:38" x14ac:dyDescent="0.2">
      <c r="A5" s="4" t="s">
        <v>17</v>
      </c>
      <c r="B5" s="4">
        <f>COUNTIFS(H5:AL5,"&gt;=8",$H$3:$AL$3,"&gt;1",$H$3:$AL$3,"&lt;7")</f>
        <v>21</v>
      </c>
      <c r="C5" s="4">
        <f>COUNTIF(H5:AL5,"病")</f>
        <v>1</v>
      </c>
      <c r="D5" s="4">
        <f>COUNTIF(H5:AL5,"事")</f>
        <v>1</v>
      </c>
      <c r="E5" s="8">
        <f>SUMIFS(H5:AL5,$H$3:$AL$3,"&gt;1",$H$3:$AL$3,"&lt;7")-B5*8</f>
        <v>7</v>
      </c>
      <c r="F5" s="4">
        <f>SUMIFS(H5:AL5,$H$3:$AL$3,1)+SUMIFS(H5:AL5,$H$3:$AL$3,7)</f>
        <v>0</v>
      </c>
      <c r="G5" s="5"/>
      <c r="H5" s="6">
        <v>8</v>
      </c>
      <c r="I5" s="6">
        <v>8</v>
      </c>
      <c r="J5" s="6">
        <v>10</v>
      </c>
      <c r="K5" s="6">
        <v>8</v>
      </c>
      <c r="L5" s="6"/>
      <c r="M5" s="6"/>
      <c r="N5" s="6">
        <v>8</v>
      </c>
      <c r="O5" s="6">
        <v>8</v>
      </c>
      <c r="P5" s="6">
        <v>8</v>
      </c>
      <c r="Q5" s="6">
        <v>8</v>
      </c>
      <c r="R5" s="6" t="s">
        <v>6</v>
      </c>
      <c r="S5" s="6"/>
      <c r="T5" s="6"/>
      <c r="U5" s="6">
        <v>10</v>
      </c>
      <c r="V5" s="6">
        <v>8</v>
      </c>
      <c r="W5" s="6">
        <v>9</v>
      </c>
      <c r="X5" s="6">
        <v>8</v>
      </c>
      <c r="Y5" s="6">
        <v>8</v>
      </c>
      <c r="Z5" s="6"/>
      <c r="AA5" s="6"/>
      <c r="AB5" s="6">
        <v>8</v>
      </c>
      <c r="AC5" s="6">
        <v>8</v>
      </c>
      <c r="AD5" s="6">
        <v>8</v>
      </c>
      <c r="AE5" s="6" t="s">
        <v>7</v>
      </c>
      <c r="AF5" s="6">
        <v>8</v>
      </c>
      <c r="AG5" s="6"/>
      <c r="AH5" s="6"/>
      <c r="AI5" s="6">
        <v>8</v>
      </c>
      <c r="AJ5" s="6">
        <v>8</v>
      </c>
      <c r="AK5" s="6">
        <v>10</v>
      </c>
      <c r="AL5" s="6">
        <v>8</v>
      </c>
    </row>
    <row r="6" spans="1:38" x14ac:dyDescent="0.2">
      <c r="A6" s="4" t="s">
        <v>19</v>
      </c>
      <c r="B6" s="4">
        <f t="shared" ref="B6:B8" si="2">COUNTIFS(H6:AL6,"&gt;=8",$H$3:$AL$3,"&gt;1",$H$3:$AL$3,"&lt;7")</f>
        <v>23</v>
      </c>
      <c r="C6" s="4">
        <f t="shared" ref="C6:C8" si="3">COUNTIF(H6:AL6,"病")</f>
        <v>0</v>
      </c>
      <c r="D6" s="4">
        <f t="shared" ref="D6:D8" si="4">COUNTIF(H6:AL6,"事")</f>
        <v>0</v>
      </c>
      <c r="E6" s="8">
        <f t="shared" ref="E6:E8" si="5">SUMIFS(H6:AL6,$H$3:$AL$3,"&gt;1",$H$3:$AL$3,"&lt;7")-B6*8</f>
        <v>2</v>
      </c>
      <c r="F6" s="4">
        <f t="shared" ref="F6:F8" si="6">SUMIFS(H6:AL6,$H$3:$AL$3,1)+SUMIFS(H6:AL6,$H$3:$AL$3,7)</f>
        <v>4</v>
      </c>
      <c r="G6" s="5"/>
      <c r="H6" s="6">
        <v>8</v>
      </c>
      <c r="I6" s="6">
        <v>8</v>
      </c>
      <c r="J6" s="6">
        <v>8</v>
      </c>
      <c r="K6" s="6">
        <v>8</v>
      </c>
      <c r="L6" s="6"/>
      <c r="M6" s="6"/>
      <c r="N6" s="6">
        <v>8</v>
      </c>
      <c r="O6" s="6">
        <v>8</v>
      </c>
      <c r="P6" s="6">
        <v>8</v>
      </c>
      <c r="Q6" s="6">
        <v>10</v>
      </c>
      <c r="R6" s="6">
        <v>8</v>
      </c>
      <c r="S6" s="6"/>
      <c r="T6" s="6"/>
      <c r="U6" s="6">
        <v>8</v>
      </c>
      <c r="V6" s="6">
        <v>8</v>
      </c>
      <c r="W6" s="6">
        <v>8</v>
      </c>
      <c r="X6" s="6">
        <v>8</v>
      </c>
      <c r="Y6" s="6">
        <v>8</v>
      </c>
      <c r="Z6" s="6">
        <v>4</v>
      </c>
      <c r="AA6" s="6"/>
      <c r="AB6" s="6">
        <v>8</v>
      </c>
      <c r="AC6" s="6">
        <v>8</v>
      </c>
      <c r="AD6" s="6">
        <v>8</v>
      </c>
      <c r="AE6" s="6">
        <v>8</v>
      </c>
      <c r="AF6" s="6">
        <v>8</v>
      </c>
      <c r="AG6" s="6"/>
      <c r="AH6" s="6"/>
      <c r="AI6" s="6">
        <v>8</v>
      </c>
      <c r="AJ6" s="6">
        <v>8</v>
      </c>
      <c r="AK6" s="6">
        <v>8</v>
      </c>
      <c r="AL6" s="6">
        <v>8</v>
      </c>
    </row>
    <row r="7" spans="1:38" x14ac:dyDescent="0.2">
      <c r="A7" s="4" t="s">
        <v>21</v>
      </c>
      <c r="B7" s="4">
        <f t="shared" si="2"/>
        <v>22</v>
      </c>
      <c r="C7" s="4">
        <f t="shared" si="3"/>
        <v>0</v>
      </c>
      <c r="D7" s="4">
        <f t="shared" si="4"/>
        <v>1</v>
      </c>
      <c r="E7" s="8">
        <f t="shared" si="5"/>
        <v>0</v>
      </c>
      <c r="F7" s="4">
        <f t="shared" si="6"/>
        <v>4</v>
      </c>
      <c r="G7" s="5"/>
      <c r="H7" s="6">
        <v>8</v>
      </c>
      <c r="I7" s="6" t="s">
        <v>7</v>
      </c>
      <c r="J7" s="6">
        <v>8</v>
      </c>
      <c r="K7" s="6">
        <v>8</v>
      </c>
      <c r="L7" s="6"/>
      <c r="M7" s="6"/>
      <c r="N7" s="6">
        <v>8</v>
      </c>
      <c r="O7" s="6">
        <v>8</v>
      </c>
      <c r="P7" s="6">
        <v>8</v>
      </c>
      <c r="Q7" s="6">
        <v>8</v>
      </c>
      <c r="R7" s="6">
        <v>8</v>
      </c>
      <c r="S7" s="6"/>
      <c r="T7" s="6"/>
      <c r="U7" s="6">
        <v>8</v>
      </c>
      <c r="V7" s="6">
        <v>8</v>
      </c>
      <c r="W7" s="6">
        <v>8</v>
      </c>
      <c r="X7" s="6">
        <v>8</v>
      </c>
      <c r="Y7" s="6">
        <v>8</v>
      </c>
      <c r="Z7" s="6">
        <v>4</v>
      </c>
      <c r="AA7" s="6"/>
      <c r="AB7" s="6">
        <v>8</v>
      </c>
      <c r="AC7" s="6">
        <v>8</v>
      </c>
      <c r="AD7" s="6">
        <v>8</v>
      </c>
      <c r="AE7" s="6">
        <v>8</v>
      </c>
      <c r="AF7" s="6">
        <v>8</v>
      </c>
      <c r="AG7" s="6"/>
      <c r="AH7" s="6"/>
      <c r="AI7" s="6">
        <v>8</v>
      </c>
      <c r="AJ7" s="6">
        <v>8</v>
      </c>
      <c r="AK7" s="6">
        <v>8</v>
      </c>
      <c r="AL7" s="6">
        <v>8</v>
      </c>
    </row>
    <row r="8" spans="1:38" x14ac:dyDescent="0.2">
      <c r="A8" s="4" t="s">
        <v>23</v>
      </c>
      <c r="B8" s="4">
        <f t="shared" si="2"/>
        <v>23</v>
      </c>
      <c r="C8" s="4">
        <f t="shared" si="3"/>
        <v>0</v>
      </c>
      <c r="D8" s="4">
        <f t="shared" si="4"/>
        <v>0</v>
      </c>
      <c r="E8" s="8">
        <f t="shared" si="5"/>
        <v>4</v>
      </c>
      <c r="F8" s="4">
        <f t="shared" si="6"/>
        <v>4</v>
      </c>
      <c r="G8" s="5"/>
      <c r="H8" s="6">
        <v>8</v>
      </c>
      <c r="I8" s="6">
        <v>8</v>
      </c>
      <c r="J8" s="6">
        <v>8</v>
      </c>
      <c r="K8" s="6">
        <v>8</v>
      </c>
      <c r="L8" s="6"/>
      <c r="M8" s="6">
        <v>4</v>
      </c>
      <c r="N8" s="6">
        <v>8</v>
      </c>
      <c r="O8" s="6">
        <v>8</v>
      </c>
      <c r="P8" s="6">
        <v>8</v>
      </c>
      <c r="Q8" s="6">
        <v>8</v>
      </c>
      <c r="R8" s="6">
        <v>8</v>
      </c>
      <c r="S8" s="6"/>
      <c r="T8" s="6"/>
      <c r="U8" s="6">
        <v>8</v>
      </c>
      <c r="V8" s="6">
        <v>8</v>
      </c>
      <c r="W8" s="6">
        <v>8</v>
      </c>
      <c r="X8" s="6">
        <v>8</v>
      </c>
      <c r="Y8" s="6">
        <v>8</v>
      </c>
      <c r="Z8" s="6"/>
      <c r="AA8" s="6"/>
      <c r="AB8" s="6">
        <v>8</v>
      </c>
      <c r="AC8" s="6">
        <v>10</v>
      </c>
      <c r="AD8" s="6">
        <v>8</v>
      </c>
      <c r="AE8" s="6">
        <v>8</v>
      </c>
      <c r="AF8" s="6">
        <v>8</v>
      </c>
      <c r="AG8" s="6"/>
      <c r="AH8" s="6"/>
      <c r="AI8" s="6">
        <v>8</v>
      </c>
      <c r="AJ8" s="6">
        <v>8</v>
      </c>
      <c r="AK8" s="7">
        <v>8</v>
      </c>
      <c r="AL8" s="6">
        <v>10</v>
      </c>
    </row>
    <row r="9" spans="1:38" x14ac:dyDescent="0.2">
      <c r="A9" s="4" t="s">
        <v>28</v>
      </c>
      <c r="B9" s="4">
        <f t="shared" ref="B9:B30" si="7">COUNTIFS(H9:AL9,"&gt;=8",$H$3:$AL$3,"&gt;1",$H$3:$AL$3,"&lt;7")</f>
        <v>23</v>
      </c>
      <c r="C9" s="4">
        <f t="shared" ref="C9:C30" si="8">COUNTIF(H9:AL9,"病")</f>
        <v>0</v>
      </c>
      <c r="D9" s="4">
        <f t="shared" ref="D9:D30" si="9">COUNTIF(H9:AL9,"事")</f>
        <v>0</v>
      </c>
      <c r="E9" s="8">
        <f t="shared" ref="E9:E30" si="10">SUMIFS(H9:AL9,$H$3:$AL$3,"&gt;1",$H$3:$AL$3,"&lt;7")-B9*8</f>
        <v>17</v>
      </c>
      <c r="F9" s="4">
        <f t="shared" ref="F9:F30" si="11">SUMIFS(H9:AL9,$H$3:$AL$3,1)+SUMIFS(H9:AL9,$H$3:$AL$3,7)</f>
        <v>0</v>
      </c>
      <c r="G9" s="5"/>
      <c r="H9" s="10">
        <v>9</v>
      </c>
      <c r="I9" s="10">
        <v>8</v>
      </c>
      <c r="J9" s="10">
        <v>10</v>
      </c>
      <c r="K9" s="10">
        <v>8</v>
      </c>
      <c r="L9" s="10"/>
      <c r="M9" s="10"/>
      <c r="N9" s="10">
        <v>10</v>
      </c>
      <c r="O9" s="10">
        <v>9</v>
      </c>
      <c r="P9" s="10">
        <v>8</v>
      </c>
      <c r="Q9" s="10">
        <v>8</v>
      </c>
      <c r="R9" s="10">
        <v>10</v>
      </c>
      <c r="S9" s="10"/>
      <c r="T9" s="10"/>
      <c r="U9" s="6">
        <v>8</v>
      </c>
      <c r="V9" s="6">
        <v>8</v>
      </c>
      <c r="W9" s="6">
        <v>8</v>
      </c>
      <c r="X9" s="6">
        <v>8</v>
      </c>
      <c r="Y9" s="6">
        <v>8</v>
      </c>
      <c r="Z9" s="10"/>
      <c r="AA9" s="10"/>
      <c r="AB9" s="10">
        <v>8</v>
      </c>
      <c r="AC9" s="10">
        <v>8</v>
      </c>
      <c r="AD9" s="10">
        <v>9</v>
      </c>
      <c r="AE9" s="10">
        <v>8</v>
      </c>
      <c r="AF9" s="10">
        <v>9</v>
      </c>
      <c r="AG9" s="10"/>
      <c r="AH9" s="10"/>
      <c r="AI9" s="10">
        <v>9</v>
      </c>
      <c r="AJ9" s="10">
        <v>10</v>
      </c>
      <c r="AK9" s="10">
        <v>10</v>
      </c>
      <c r="AL9" s="10">
        <v>10</v>
      </c>
    </row>
    <row r="10" spans="1:38" x14ac:dyDescent="0.2">
      <c r="A10" s="14" t="s">
        <v>30</v>
      </c>
      <c r="B10" s="4">
        <f t="shared" si="7"/>
        <v>23</v>
      </c>
      <c r="C10" s="4">
        <f t="shared" si="8"/>
        <v>0</v>
      </c>
      <c r="D10" s="4">
        <f t="shared" si="9"/>
        <v>0</v>
      </c>
      <c r="E10" s="8">
        <f t="shared" si="10"/>
        <v>14</v>
      </c>
      <c r="F10" s="4">
        <f t="shared" si="11"/>
        <v>0</v>
      </c>
      <c r="G10" s="5"/>
      <c r="H10" s="10">
        <v>8</v>
      </c>
      <c r="I10" s="10">
        <v>8</v>
      </c>
      <c r="J10" s="10">
        <v>10</v>
      </c>
      <c r="K10" s="10">
        <v>9</v>
      </c>
      <c r="L10" s="10"/>
      <c r="M10" s="10"/>
      <c r="N10" s="10">
        <v>10</v>
      </c>
      <c r="O10" s="10">
        <v>8</v>
      </c>
      <c r="P10" s="10">
        <v>10</v>
      </c>
      <c r="Q10" s="10">
        <v>9</v>
      </c>
      <c r="R10" s="10">
        <v>9</v>
      </c>
      <c r="S10" s="10"/>
      <c r="T10" s="10"/>
      <c r="U10" s="6">
        <v>8</v>
      </c>
      <c r="V10" s="6">
        <v>8</v>
      </c>
      <c r="W10" s="6">
        <v>8</v>
      </c>
      <c r="X10" s="6">
        <v>8</v>
      </c>
      <c r="Y10" s="6">
        <v>8</v>
      </c>
      <c r="Z10" s="10"/>
      <c r="AA10" s="10"/>
      <c r="AB10" s="10">
        <v>9</v>
      </c>
      <c r="AC10" s="10">
        <v>8</v>
      </c>
      <c r="AD10" s="10">
        <v>8</v>
      </c>
      <c r="AE10" s="10">
        <v>8</v>
      </c>
      <c r="AF10" s="10">
        <v>8</v>
      </c>
      <c r="AG10" s="10"/>
      <c r="AH10" s="10"/>
      <c r="AI10" s="10">
        <v>10</v>
      </c>
      <c r="AJ10" s="10">
        <v>8</v>
      </c>
      <c r="AK10" s="10">
        <v>10</v>
      </c>
      <c r="AL10" s="10">
        <v>8</v>
      </c>
    </row>
    <row r="11" spans="1:38" x14ac:dyDescent="0.2">
      <c r="A11" s="14" t="s">
        <v>32</v>
      </c>
      <c r="B11" s="4">
        <f t="shared" si="7"/>
        <v>23</v>
      </c>
      <c r="C11" s="4">
        <f t="shared" si="8"/>
        <v>0</v>
      </c>
      <c r="D11" s="4">
        <f t="shared" si="9"/>
        <v>0</v>
      </c>
      <c r="E11" s="8">
        <f t="shared" si="10"/>
        <v>3</v>
      </c>
      <c r="F11" s="4">
        <f t="shared" si="11"/>
        <v>0</v>
      </c>
      <c r="G11" s="5"/>
      <c r="H11" s="10">
        <v>8</v>
      </c>
      <c r="I11" s="10">
        <v>8</v>
      </c>
      <c r="J11" s="10">
        <v>8</v>
      </c>
      <c r="K11" s="10">
        <v>8</v>
      </c>
      <c r="L11" s="10"/>
      <c r="M11" s="10"/>
      <c r="N11" s="10">
        <v>8</v>
      </c>
      <c r="O11" s="10">
        <v>8</v>
      </c>
      <c r="P11" s="10">
        <v>8</v>
      </c>
      <c r="Q11" s="10">
        <v>8</v>
      </c>
      <c r="R11" s="10">
        <v>8</v>
      </c>
      <c r="S11" s="10"/>
      <c r="T11" s="10"/>
      <c r="U11" s="6">
        <v>8</v>
      </c>
      <c r="V11" s="6">
        <v>8</v>
      </c>
      <c r="W11" s="6">
        <v>8</v>
      </c>
      <c r="X11" s="6">
        <v>8</v>
      </c>
      <c r="Y11" s="6">
        <v>8</v>
      </c>
      <c r="Z11" s="10"/>
      <c r="AA11" s="10"/>
      <c r="AB11" s="10">
        <v>8</v>
      </c>
      <c r="AC11" s="10">
        <v>8</v>
      </c>
      <c r="AD11" s="10">
        <v>8</v>
      </c>
      <c r="AE11" s="10">
        <v>8</v>
      </c>
      <c r="AF11" s="10">
        <v>8</v>
      </c>
      <c r="AG11" s="10"/>
      <c r="AH11" s="10"/>
      <c r="AI11" s="10">
        <v>9</v>
      </c>
      <c r="AJ11" s="10">
        <v>8</v>
      </c>
      <c r="AK11" s="10">
        <v>8</v>
      </c>
      <c r="AL11" s="10">
        <v>10</v>
      </c>
    </row>
    <row r="12" spans="1:38" x14ac:dyDescent="0.2">
      <c r="A12" s="14" t="s">
        <v>34</v>
      </c>
      <c r="B12" s="4">
        <f t="shared" si="7"/>
        <v>23</v>
      </c>
      <c r="C12" s="4">
        <f t="shared" si="8"/>
        <v>0</v>
      </c>
      <c r="D12" s="4">
        <f t="shared" si="9"/>
        <v>0</v>
      </c>
      <c r="E12" s="8">
        <f t="shared" si="10"/>
        <v>5</v>
      </c>
      <c r="F12" s="4">
        <f t="shared" si="11"/>
        <v>3</v>
      </c>
      <c r="G12" s="5"/>
      <c r="H12" s="10">
        <v>8</v>
      </c>
      <c r="I12" s="10">
        <v>8</v>
      </c>
      <c r="J12" s="10">
        <v>8</v>
      </c>
      <c r="K12" s="10">
        <v>10</v>
      </c>
      <c r="L12" s="10"/>
      <c r="M12" s="10"/>
      <c r="N12" s="10">
        <v>8</v>
      </c>
      <c r="O12" s="10">
        <v>8</v>
      </c>
      <c r="P12" s="10">
        <v>8</v>
      </c>
      <c r="Q12" s="10">
        <v>8</v>
      </c>
      <c r="R12" s="10">
        <v>8</v>
      </c>
      <c r="S12" s="10"/>
      <c r="T12" s="10"/>
      <c r="U12" s="6">
        <v>8</v>
      </c>
      <c r="V12" s="6">
        <v>8</v>
      </c>
      <c r="W12" s="6">
        <v>8</v>
      </c>
      <c r="X12" s="6">
        <v>8</v>
      </c>
      <c r="Y12" s="6">
        <v>8</v>
      </c>
      <c r="Z12" s="10"/>
      <c r="AA12" s="10">
        <v>3</v>
      </c>
      <c r="AB12" s="10">
        <v>8</v>
      </c>
      <c r="AC12" s="10">
        <v>8</v>
      </c>
      <c r="AD12" s="10">
        <v>8</v>
      </c>
      <c r="AE12" s="10">
        <v>8</v>
      </c>
      <c r="AF12" s="10">
        <v>8</v>
      </c>
      <c r="AG12" s="10"/>
      <c r="AH12" s="10"/>
      <c r="AI12" s="10">
        <v>9</v>
      </c>
      <c r="AJ12" s="10">
        <v>8</v>
      </c>
      <c r="AK12" s="10">
        <v>9</v>
      </c>
      <c r="AL12" s="10">
        <v>9</v>
      </c>
    </row>
    <row r="13" spans="1:38" x14ac:dyDescent="0.2">
      <c r="A13" s="14" t="s">
        <v>36</v>
      </c>
      <c r="B13" s="4">
        <f t="shared" si="7"/>
        <v>23</v>
      </c>
      <c r="C13" s="4">
        <f t="shared" si="8"/>
        <v>0</v>
      </c>
      <c r="D13" s="4">
        <f t="shared" si="9"/>
        <v>0</v>
      </c>
      <c r="E13" s="8">
        <f t="shared" si="10"/>
        <v>5</v>
      </c>
      <c r="F13" s="4">
        <f t="shared" si="11"/>
        <v>2</v>
      </c>
      <c r="G13" s="5"/>
      <c r="H13" s="10">
        <v>8</v>
      </c>
      <c r="I13" s="10">
        <v>8</v>
      </c>
      <c r="J13" s="10">
        <v>8</v>
      </c>
      <c r="K13" s="10">
        <v>8</v>
      </c>
      <c r="L13" s="10">
        <v>2</v>
      </c>
      <c r="M13" s="10"/>
      <c r="N13" s="10">
        <v>8</v>
      </c>
      <c r="O13" s="10">
        <v>8</v>
      </c>
      <c r="P13" s="10">
        <v>8</v>
      </c>
      <c r="Q13" s="10">
        <v>8</v>
      </c>
      <c r="R13" s="10">
        <v>8</v>
      </c>
      <c r="S13" s="10"/>
      <c r="T13" s="10"/>
      <c r="U13" s="6">
        <v>8</v>
      </c>
      <c r="V13" s="6">
        <v>8</v>
      </c>
      <c r="W13" s="6">
        <v>8</v>
      </c>
      <c r="X13" s="6">
        <v>8</v>
      </c>
      <c r="Y13" s="6">
        <v>8</v>
      </c>
      <c r="Z13" s="10"/>
      <c r="AA13" s="10"/>
      <c r="AB13" s="10">
        <v>10</v>
      </c>
      <c r="AC13" s="10">
        <v>8</v>
      </c>
      <c r="AD13" s="10">
        <v>8</v>
      </c>
      <c r="AE13" s="10">
        <v>8</v>
      </c>
      <c r="AF13" s="10">
        <v>8</v>
      </c>
      <c r="AG13" s="10"/>
      <c r="AH13" s="10"/>
      <c r="AI13" s="10">
        <v>9</v>
      </c>
      <c r="AJ13" s="10">
        <v>8</v>
      </c>
      <c r="AK13" s="10">
        <v>9</v>
      </c>
      <c r="AL13" s="10">
        <v>9</v>
      </c>
    </row>
    <row r="14" spans="1:38" x14ac:dyDescent="0.2">
      <c r="A14" s="14" t="s">
        <v>38</v>
      </c>
      <c r="B14" s="4">
        <f t="shared" si="7"/>
        <v>23</v>
      </c>
      <c r="C14" s="4">
        <f t="shared" si="8"/>
        <v>0</v>
      </c>
      <c r="D14" s="4">
        <f t="shared" si="9"/>
        <v>0</v>
      </c>
      <c r="E14" s="8">
        <f t="shared" si="10"/>
        <v>5</v>
      </c>
      <c r="F14" s="4">
        <f t="shared" si="11"/>
        <v>4</v>
      </c>
      <c r="G14" s="5"/>
      <c r="H14" s="10">
        <v>8</v>
      </c>
      <c r="I14" s="10">
        <v>8</v>
      </c>
      <c r="J14" s="10">
        <v>8</v>
      </c>
      <c r="K14" s="10">
        <v>10</v>
      </c>
      <c r="L14" s="10"/>
      <c r="M14" s="10"/>
      <c r="N14" s="10">
        <v>8</v>
      </c>
      <c r="O14" s="10">
        <v>8</v>
      </c>
      <c r="P14" s="10">
        <v>8</v>
      </c>
      <c r="Q14" s="10">
        <v>8</v>
      </c>
      <c r="R14" s="10">
        <v>8</v>
      </c>
      <c r="S14" s="10"/>
      <c r="T14" s="10"/>
      <c r="U14" s="6">
        <v>8</v>
      </c>
      <c r="V14" s="6">
        <v>8</v>
      </c>
      <c r="W14" s="6">
        <v>8</v>
      </c>
      <c r="X14" s="6">
        <v>8</v>
      </c>
      <c r="Y14" s="6">
        <v>8</v>
      </c>
      <c r="Z14" s="10"/>
      <c r="AA14" s="10"/>
      <c r="AB14" s="10">
        <v>9</v>
      </c>
      <c r="AC14" s="10">
        <v>8</v>
      </c>
      <c r="AD14" s="10">
        <v>8</v>
      </c>
      <c r="AE14" s="10">
        <v>8</v>
      </c>
      <c r="AF14" s="10">
        <v>8</v>
      </c>
      <c r="AG14" s="10">
        <v>4</v>
      </c>
      <c r="AH14" s="10"/>
      <c r="AI14" s="10">
        <v>8</v>
      </c>
      <c r="AJ14" s="10">
        <v>8</v>
      </c>
      <c r="AK14" s="10">
        <v>9</v>
      </c>
      <c r="AL14" s="10">
        <v>9</v>
      </c>
    </row>
    <row r="15" spans="1:38" x14ac:dyDescent="0.2">
      <c r="A15" s="14" t="s">
        <v>40</v>
      </c>
      <c r="B15" s="4">
        <f t="shared" si="7"/>
        <v>23</v>
      </c>
      <c r="C15" s="4">
        <f t="shared" si="8"/>
        <v>0</v>
      </c>
      <c r="D15" s="4">
        <f t="shared" si="9"/>
        <v>0</v>
      </c>
      <c r="E15" s="8">
        <f t="shared" si="10"/>
        <v>4</v>
      </c>
      <c r="F15" s="4">
        <f t="shared" si="11"/>
        <v>4</v>
      </c>
      <c r="G15" s="5"/>
      <c r="H15" s="10">
        <v>8</v>
      </c>
      <c r="I15" s="10">
        <v>8</v>
      </c>
      <c r="J15" s="10">
        <v>9</v>
      </c>
      <c r="K15" s="10">
        <v>8</v>
      </c>
      <c r="L15" s="10"/>
      <c r="M15" s="10"/>
      <c r="N15" s="10">
        <v>8</v>
      </c>
      <c r="O15" s="10">
        <v>8</v>
      </c>
      <c r="P15" s="10">
        <v>8</v>
      </c>
      <c r="Q15" s="10">
        <v>8</v>
      </c>
      <c r="R15" s="10">
        <v>8</v>
      </c>
      <c r="S15" s="10"/>
      <c r="T15" s="10"/>
      <c r="U15" s="6">
        <v>8</v>
      </c>
      <c r="V15" s="6">
        <v>8</v>
      </c>
      <c r="W15" s="6">
        <v>8</v>
      </c>
      <c r="X15" s="6">
        <v>8</v>
      </c>
      <c r="Y15" s="6">
        <v>8</v>
      </c>
      <c r="Z15" s="10"/>
      <c r="AA15" s="10"/>
      <c r="AB15" s="10">
        <v>8</v>
      </c>
      <c r="AC15" s="10">
        <v>8</v>
      </c>
      <c r="AD15" s="10">
        <v>8</v>
      </c>
      <c r="AE15" s="10">
        <v>8</v>
      </c>
      <c r="AF15" s="10">
        <v>8</v>
      </c>
      <c r="AG15" s="10">
        <v>4</v>
      </c>
      <c r="AH15" s="10"/>
      <c r="AI15" s="10">
        <v>10</v>
      </c>
      <c r="AJ15" s="10">
        <v>8</v>
      </c>
      <c r="AK15" s="10">
        <v>9</v>
      </c>
      <c r="AL15" s="10">
        <v>8</v>
      </c>
    </row>
    <row r="16" spans="1:38" x14ac:dyDescent="0.2">
      <c r="A16" s="14" t="s">
        <v>42</v>
      </c>
      <c r="B16" s="4">
        <f t="shared" si="7"/>
        <v>23</v>
      </c>
      <c r="C16" s="4">
        <f t="shared" si="8"/>
        <v>0</v>
      </c>
      <c r="D16" s="4">
        <f t="shared" si="9"/>
        <v>0</v>
      </c>
      <c r="E16" s="8">
        <f t="shared" si="10"/>
        <v>4</v>
      </c>
      <c r="F16" s="4">
        <f t="shared" si="11"/>
        <v>6</v>
      </c>
      <c r="G16" s="5"/>
      <c r="H16" s="10">
        <v>8</v>
      </c>
      <c r="I16" s="10">
        <v>8</v>
      </c>
      <c r="J16" s="10">
        <v>9</v>
      </c>
      <c r="K16" s="10">
        <v>8</v>
      </c>
      <c r="L16" s="10"/>
      <c r="M16" s="10"/>
      <c r="N16" s="10">
        <v>8</v>
      </c>
      <c r="O16" s="10">
        <v>8</v>
      </c>
      <c r="P16" s="10">
        <v>8</v>
      </c>
      <c r="Q16" s="10">
        <v>8</v>
      </c>
      <c r="R16" s="10">
        <v>8</v>
      </c>
      <c r="S16" s="10"/>
      <c r="T16" s="10"/>
      <c r="U16" s="6">
        <v>8</v>
      </c>
      <c r="V16" s="6">
        <v>8</v>
      </c>
      <c r="W16" s="6">
        <v>8</v>
      </c>
      <c r="X16" s="6">
        <v>8</v>
      </c>
      <c r="Y16" s="6">
        <v>8</v>
      </c>
      <c r="Z16" s="10">
        <v>2</v>
      </c>
      <c r="AA16" s="10"/>
      <c r="AB16" s="10">
        <v>8</v>
      </c>
      <c r="AC16" s="10">
        <v>8</v>
      </c>
      <c r="AD16" s="10">
        <v>8</v>
      </c>
      <c r="AE16" s="10">
        <v>8</v>
      </c>
      <c r="AF16" s="10">
        <v>8</v>
      </c>
      <c r="AG16" s="10">
        <v>4</v>
      </c>
      <c r="AH16" s="10"/>
      <c r="AI16" s="10">
        <v>8</v>
      </c>
      <c r="AJ16" s="10">
        <v>8</v>
      </c>
      <c r="AK16" s="10">
        <v>9</v>
      </c>
      <c r="AL16" s="10">
        <v>10</v>
      </c>
    </row>
    <row r="17" spans="1:38" x14ac:dyDescent="0.2">
      <c r="A17" s="14" t="s">
        <v>44</v>
      </c>
      <c r="B17" s="4">
        <f t="shared" si="7"/>
        <v>22</v>
      </c>
      <c r="C17" s="4">
        <f t="shared" si="8"/>
        <v>0</v>
      </c>
      <c r="D17" s="4">
        <f t="shared" si="9"/>
        <v>1</v>
      </c>
      <c r="E17" s="8">
        <f t="shared" si="10"/>
        <v>3</v>
      </c>
      <c r="F17" s="4">
        <f t="shared" si="11"/>
        <v>6</v>
      </c>
      <c r="G17" s="5"/>
      <c r="H17" s="10" t="s">
        <v>7</v>
      </c>
      <c r="I17" s="10">
        <v>8</v>
      </c>
      <c r="J17" s="10">
        <v>8</v>
      </c>
      <c r="K17" s="10">
        <v>10</v>
      </c>
      <c r="L17" s="10"/>
      <c r="M17" s="10"/>
      <c r="N17" s="10">
        <v>8</v>
      </c>
      <c r="O17" s="10">
        <v>8</v>
      </c>
      <c r="P17" s="10">
        <v>8</v>
      </c>
      <c r="Q17" s="10">
        <v>8</v>
      </c>
      <c r="R17" s="10">
        <v>8</v>
      </c>
      <c r="S17" s="10"/>
      <c r="T17" s="10"/>
      <c r="U17" s="6">
        <v>8</v>
      </c>
      <c r="V17" s="6">
        <v>8</v>
      </c>
      <c r="W17" s="6">
        <v>8</v>
      </c>
      <c r="X17" s="6">
        <v>8</v>
      </c>
      <c r="Y17" s="6">
        <v>8</v>
      </c>
      <c r="Z17" s="10">
        <v>2</v>
      </c>
      <c r="AA17" s="10"/>
      <c r="AB17" s="10">
        <v>8</v>
      </c>
      <c r="AC17" s="10">
        <v>8</v>
      </c>
      <c r="AD17" s="10">
        <v>8</v>
      </c>
      <c r="AE17" s="10">
        <v>8</v>
      </c>
      <c r="AF17" s="10">
        <v>8</v>
      </c>
      <c r="AG17" s="10">
        <v>4</v>
      </c>
      <c r="AH17" s="10"/>
      <c r="AI17" s="10">
        <v>8</v>
      </c>
      <c r="AJ17" s="10">
        <v>8</v>
      </c>
      <c r="AK17" s="10">
        <v>9</v>
      </c>
      <c r="AL17" s="10">
        <v>8</v>
      </c>
    </row>
    <row r="18" spans="1:38" x14ac:dyDescent="0.2">
      <c r="A18" s="14" t="s">
        <v>46</v>
      </c>
      <c r="B18" s="4">
        <f t="shared" si="7"/>
        <v>23</v>
      </c>
      <c r="C18" s="4">
        <f t="shared" si="8"/>
        <v>0</v>
      </c>
      <c r="D18" s="4">
        <f t="shared" si="9"/>
        <v>0</v>
      </c>
      <c r="E18" s="8">
        <f t="shared" si="10"/>
        <v>7</v>
      </c>
      <c r="F18" s="4">
        <f t="shared" si="11"/>
        <v>8</v>
      </c>
      <c r="G18" s="5"/>
      <c r="H18" s="10">
        <v>9</v>
      </c>
      <c r="I18" s="10">
        <v>8</v>
      </c>
      <c r="J18" s="10">
        <v>9</v>
      </c>
      <c r="K18" s="10">
        <v>10</v>
      </c>
      <c r="L18" s="10"/>
      <c r="M18" s="10">
        <v>4</v>
      </c>
      <c r="N18" s="10">
        <v>8</v>
      </c>
      <c r="O18" s="10">
        <v>8</v>
      </c>
      <c r="P18" s="10">
        <v>8</v>
      </c>
      <c r="Q18" s="10">
        <v>8</v>
      </c>
      <c r="R18" s="10">
        <v>8</v>
      </c>
      <c r="S18" s="10"/>
      <c r="T18" s="10"/>
      <c r="U18" s="6">
        <v>8</v>
      </c>
      <c r="V18" s="6">
        <v>8</v>
      </c>
      <c r="W18" s="6">
        <v>8</v>
      </c>
      <c r="X18" s="6">
        <v>8</v>
      </c>
      <c r="Y18" s="6">
        <v>8</v>
      </c>
      <c r="Z18" s="10"/>
      <c r="AA18" s="10"/>
      <c r="AB18" s="10">
        <v>8</v>
      </c>
      <c r="AC18" s="10">
        <v>8</v>
      </c>
      <c r="AD18" s="10">
        <v>8</v>
      </c>
      <c r="AE18" s="10">
        <v>8</v>
      </c>
      <c r="AF18" s="10">
        <v>8</v>
      </c>
      <c r="AG18" s="10">
        <v>4</v>
      </c>
      <c r="AH18" s="10"/>
      <c r="AI18" s="10">
        <v>10</v>
      </c>
      <c r="AJ18" s="10">
        <v>8</v>
      </c>
      <c r="AK18" s="10">
        <v>9</v>
      </c>
      <c r="AL18" s="10">
        <v>8</v>
      </c>
    </row>
    <row r="19" spans="1:38" x14ac:dyDescent="0.2">
      <c r="A19" s="14" t="s">
        <v>48</v>
      </c>
      <c r="B19" s="4">
        <f t="shared" si="7"/>
        <v>22</v>
      </c>
      <c r="C19" s="4">
        <f t="shared" si="8"/>
        <v>1</v>
      </c>
      <c r="D19" s="4">
        <f t="shared" si="9"/>
        <v>0</v>
      </c>
      <c r="E19" s="8">
        <f t="shared" si="10"/>
        <v>5</v>
      </c>
      <c r="F19" s="4">
        <f t="shared" si="11"/>
        <v>4</v>
      </c>
      <c r="G19" s="5"/>
      <c r="H19" s="10">
        <v>10</v>
      </c>
      <c r="I19" s="10">
        <v>8</v>
      </c>
      <c r="J19" s="10">
        <v>10</v>
      </c>
      <c r="K19" s="10">
        <v>8</v>
      </c>
      <c r="L19" s="10"/>
      <c r="M19" s="10"/>
      <c r="N19" s="10">
        <v>8</v>
      </c>
      <c r="O19" s="10">
        <v>8</v>
      </c>
      <c r="P19" s="10">
        <v>8</v>
      </c>
      <c r="Q19" s="10">
        <v>8</v>
      </c>
      <c r="R19" s="10">
        <v>8</v>
      </c>
      <c r="S19" s="10"/>
      <c r="T19" s="10"/>
      <c r="U19" s="6">
        <v>8</v>
      </c>
      <c r="V19" s="6">
        <v>8</v>
      </c>
      <c r="W19" s="6">
        <v>8</v>
      </c>
      <c r="X19" s="6">
        <v>8</v>
      </c>
      <c r="Y19" s="6">
        <v>8</v>
      </c>
      <c r="Z19" s="10"/>
      <c r="AA19" s="10"/>
      <c r="AB19" s="10">
        <v>8</v>
      </c>
      <c r="AC19" s="10">
        <v>8</v>
      </c>
      <c r="AD19" s="10">
        <v>8</v>
      </c>
      <c r="AE19" s="10" t="s">
        <v>6</v>
      </c>
      <c r="AF19" s="10">
        <v>8</v>
      </c>
      <c r="AG19" s="10">
        <v>4</v>
      </c>
      <c r="AH19" s="10"/>
      <c r="AI19" s="10">
        <v>8</v>
      </c>
      <c r="AJ19" s="10">
        <v>8</v>
      </c>
      <c r="AK19" s="10">
        <v>9</v>
      </c>
      <c r="AL19" s="10">
        <v>8</v>
      </c>
    </row>
    <row r="20" spans="1:38" x14ac:dyDescent="0.2">
      <c r="A20" s="14" t="s">
        <v>50</v>
      </c>
      <c r="B20" s="4">
        <f t="shared" si="7"/>
        <v>23</v>
      </c>
      <c r="C20" s="4">
        <f t="shared" si="8"/>
        <v>0</v>
      </c>
      <c r="D20" s="4">
        <f t="shared" si="9"/>
        <v>0</v>
      </c>
      <c r="E20" s="8">
        <f t="shared" si="10"/>
        <v>7</v>
      </c>
      <c r="F20" s="4">
        <f t="shared" si="11"/>
        <v>10</v>
      </c>
      <c r="G20" s="5"/>
      <c r="H20" s="10">
        <v>9</v>
      </c>
      <c r="I20" s="10">
        <v>8</v>
      </c>
      <c r="J20" s="10">
        <v>8</v>
      </c>
      <c r="K20" s="10">
        <v>8</v>
      </c>
      <c r="L20" s="10">
        <v>2</v>
      </c>
      <c r="M20" s="10"/>
      <c r="N20" s="10">
        <v>8</v>
      </c>
      <c r="O20" s="10">
        <v>8</v>
      </c>
      <c r="P20" s="10">
        <v>8</v>
      </c>
      <c r="Q20" s="10">
        <v>8</v>
      </c>
      <c r="R20" s="10">
        <v>8</v>
      </c>
      <c r="S20" s="10"/>
      <c r="T20" s="10"/>
      <c r="U20" s="10">
        <v>8</v>
      </c>
      <c r="V20" s="10">
        <v>9</v>
      </c>
      <c r="W20" s="10">
        <v>9</v>
      </c>
      <c r="X20" s="10">
        <v>9</v>
      </c>
      <c r="Y20" s="10">
        <v>9</v>
      </c>
      <c r="Z20" s="10"/>
      <c r="AA20" s="10">
        <v>4</v>
      </c>
      <c r="AB20" s="10">
        <v>10</v>
      </c>
      <c r="AC20" s="10">
        <v>8</v>
      </c>
      <c r="AD20" s="10">
        <v>8</v>
      </c>
      <c r="AE20" s="10">
        <v>8</v>
      </c>
      <c r="AF20" s="10">
        <v>8</v>
      </c>
      <c r="AG20" s="10">
        <v>4</v>
      </c>
      <c r="AH20" s="10"/>
      <c r="AI20" s="10">
        <v>8</v>
      </c>
      <c r="AJ20" s="10">
        <v>8</v>
      </c>
      <c r="AK20" s="10">
        <v>8</v>
      </c>
      <c r="AL20" s="10">
        <v>8</v>
      </c>
    </row>
    <row r="21" spans="1:38" x14ac:dyDescent="0.2">
      <c r="A21" s="14" t="s">
        <v>52</v>
      </c>
      <c r="B21" s="4">
        <f t="shared" si="7"/>
        <v>23</v>
      </c>
      <c r="C21" s="4">
        <f t="shared" si="8"/>
        <v>0</v>
      </c>
      <c r="D21" s="4">
        <f t="shared" si="9"/>
        <v>0</v>
      </c>
      <c r="E21" s="8">
        <f t="shared" si="10"/>
        <v>7</v>
      </c>
      <c r="F21" s="4">
        <f t="shared" si="11"/>
        <v>4</v>
      </c>
      <c r="G21" s="5"/>
      <c r="H21" s="10">
        <v>8</v>
      </c>
      <c r="I21" s="10">
        <v>8</v>
      </c>
      <c r="J21" s="10">
        <v>10</v>
      </c>
      <c r="K21" s="10">
        <v>8</v>
      </c>
      <c r="L21" s="10"/>
      <c r="M21" s="10"/>
      <c r="N21" s="10">
        <v>8</v>
      </c>
      <c r="O21" s="10">
        <v>8</v>
      </c>
      <c r="P21" s="10">
        <v>8</v>
      </c>
      <c r="Q21" s="10">
        <v>8</v>
      </c>
      <c r="R21" s="10">
        <v>8</v>
      </c>
      <c r="S21" s="10"/>
      <c r="T21" s="10"/>
      <c r="U21" s="10">
        <v>10</v>
      </c>
      <c r="V21" s="10">
        <v>8</v>
      </c>
      <c r="W21" s="10">
        <v>8</v>
      </c>
      <c r="X21" s="10">
        <v>8</v>
      </c>
      <c r="Y21" s="10">
        <v>10</v>
      </c>
      <c r="Z21" s="10"/>
      <c r="AA21" s="10"/>
      <c r="AB21" s="10">
        <v>9</v>
      </c>
      <c r="AC21" s="10">
        <v>8</v>
      </c>
      <c r="AD21" s="10">
        <v>8</v>
      </c>
      <c r="AE21" s="10">
        <v>8</v>
      </c>
      <c r="AF21" s="10">
        <v>8</v>
      </c>
      <c r="AG21" s="10">
        <v>4</v>
      </c>
      <c r="AH21" s="10"/>
      <c r="AI21" s="10">
        <v>8</v>
      </c>
      <c r="AJ21" s="10">
        <v>8</v>
      </c>
      <c r="AK21" s="10">
        <v>8</v>
      </c>
      <c r="AL21" s="10">
        <v>8</v>
      </c>
    </row>
    <row r="22" spans="1:38" x14ac:dyDescent="0.2">
      <c r="A22" s="14" t="s">
        <v>54</v>
      </c>
      <c r="B22" s="4">
        <f t="shared" si="7"/>
        <v>23</v>
      </c>
      <c r="C22" s="4">
        <f t="shared" si="8"/>
        <v>0</v>
      </c>
      <c r="D22" s="4">
        <f t="shared" si="9"/>
        <v>0</v>
      </c>
      <c r="E22" s="8">
        <f t="shared" si="10"/>
        <v>4</v>
      </c>
      <c r="F22" s="4">
        <f t="shared" si="11"/>
        <v>4</v>
      </c>
      <c r="G22" s="5"/>
      <c r="H22" s="10">
        <v>8</v>
      </c>
      <c r="I22" s="10">
        <v>8</v>
      </c>
      <c r="J22" s="10">
        <v>9</v>
      </c>
      <c r="K22" s="10">
        <v>8</v>
      </c>
      <c r="L22" s="10"/>
      <c r="M22" s="10"/>
      <c r="N22" s="10">
        <v>8</v>
      </c>
      <c r="O22" s="10">
        <v>8</v>
      </c>
      <c r="P22" s="10">
        <v>8</v>
      </c>
      <c r="Q22" s="10">
        <v>8</v>
      </c>
      <c r="R22" s="10">
        <v>8</v>
      </c>
      <c r="S22" s="10"/>
      <c r="T22" s="10"/>
      <c r="U22" s="10">
        <v>8</v>
      </c>
      <c r="V22" s="10">
        <v>9</v>
      </c>
      <c r="W22" s="10">
        <v>9</v>
      </c>
      <c r="X22" s="10">
        <v>9</v>
      </c>
      <c r="Y22" s="10">
        <v>8</v>
      </c>
      <c r="Z22" s="10"/>
      <c r="AA22" s="10"/>
      <c r="AB22" s="10">
        <v>8</v>
      </c>
      <c r="AC22" s="10">
        <v>8</v>
      </c>
      <c r="AD22" s="10">
        <v>8</v>
      </c>
      <c r="AE22" s="10">
        <v>8</v>
      </c>
      <c r="AF22" s="10">
        <v>8</v>
      </c>
      <c r="AG22" s="10">
        <v>4</v>
      </c>
      <c r="AH22" s="10"/>
      <c r="AI22" s="10">
        <v>8</v>
      </c>
      <c r="AJ22" s="10">
        <v>8</v>
      </c>
      <c r="AK22" s="10">
        <v>8</v>
      </c>
      <c r="AL22" s="10">
        <v>8</v>
      </c>
    </row>
    <row r="23" spans="1:38" x14ac:dyDescent="0.2">
      <c r="A23" s="14" t="s">
        <v>56</v>
      </c>
      <c r="B23" s="4">
        <f t="shared" si="7"/>
        <v>23</v>
      </c>
      <c r="C23" s="4">
        <f t="shared" si="8"/>
        <v>0</v>
      </c>
      <c r="D23" s="4">
        <f t="shared" si="9"/>
        <v>0</v>
      </c>
      <c r="E23" s="8">
        <f t="shared" si="10"/>
        <v>6</v>
      </c>
      <c r="F23" s="4">
        <f t="shared" si="11"/>
        <v>4</v>
      </c>
      <c r="G23" s="5"/>
      <c r="H23" s="10">
        <v>8</v>
      </c>
      <c r="I23" s="10">
        <v>8</v>
      </c>
      <c r="J23" s="10">
        <v>8</v>
      </c>
      <c r="K23" s="10">
        <v>8</v>
      </c>
      <c r="L23" s="10"/>
      <c r="M23" s="10"/>
      <c r="N23" s="10">
        <v>8</v>
      </c>
      <c r="O23" s="10">
        <v>8</v>
      </c>
      <c r="P23" s="10">
        <v>8</v>
      </c>
      <c r="Q23" s="10">
        <v>8</v>
      </c>
      <c r="R23" s="10">
        <v>8</v>
      </c>
      <c r="S23" s="10"/>
      <c r="T23" s="10"/>
      <c r="U23" s="10">
        <v>8</v>
      </c>
      <c r="V23" s="10">
        <v>8</v>
      </c>
      <c r="W23" s="10">
        <v>8</v>
      </c>
      <c r="X23" s="10">
        <v>10</v>
      </c>
      <c r="Y23" s="10">
        <v>9</v>
      </c>
      <c r="Z23" s="10"/>
      <c r="AA23" s="10"/>
      <c r="AB23" s="10">
        <v>8</v>
      </c>
      <c r="AC23" s="10">
        <v>8</v>
      </c>
      <c r="AD23" s="10">
        <v>8</v>
      </c>
      <c r="AE23" s="10">
        <v>8</v>
      </c>
      <c r="AF23" s="10">
        <v>8</v>
      </c>
      <c r="AG23" s="10">
        <v>4</v>
      </c>
      <c r="AH23" s="10"/>
      <c r="AI23" s="10">
        <v>9</v>
      </c>
      <c r="AJ23" s="10">
        <v>8</v>
      </c>
      <c r="AK23" s="10">
        <v>10</v>
      </c>
      <c r="AL23" s="10">
        <v>8</v>
      </c>
    </row>
    <row r="24" spans="1:38" x14ac:dyDescent="0.2">
      <c r="A24" s="14" t="s">
        <v>58</v>
      </c>
      <c r="B24" s="4">
        <f t="shared" si="7"/>
        <v>23</v>
      </c>
      <c r="C24" s="4">
        <f t="shared" si="8"/>
        <v>0</v>
      </c>
      <c r="D24" s="4">
        <f t="shared" si="9"/>
        <v>0</v>
      </c>
      <c r="E24" s="8">
        <f t="shared" si="10"/>
        <v>11</v>
      </c>
      <c r="F24" s="4">
        <f t="shared" si="11"/>
        <v>4</v>
      </c>
      <c r="G24" s="5"/>
      <c r="H24" s="10">
        <v>10</v>
      </c>
      <c r="I24" s="10">
        <v>8</v>
      </c>
      <c r="J24" s="10">
        <v>8</v>
      </c>
      <c r="K24" s="10">
        <v>8</v>
      </c>
      <c r="L24" s="10"/>
      <c r="M24" s="10"/>
      <c r="N24" s="10">
        <v>8</v>
      </c>
      <c r="O24" s="10">
        <v>10</v>
      </c>
      <c r="P24" s="10">
        <v>8</v>
      </c>
      <c r="Q24" s="10">
        <v>8</v>
      </c>
      <c r="R24" s="10">
        <v>8</v>
      </c>
      <c r="S24" s="10"/>
      <c r="T24" s="10"/>
      <c r="U24" s="10">
        <v>8</v>
      </c>
      <c r="V24" s="10">
        <v>8</v>
      </c>
      <c r="W24" s="10">
        <v>8</v>
      </c>
      <c r="X24" s="10">
        <v>10</v>
      </c>
      <c r="Y24" s="10">
        <v>10</v>
      </c>
      <c r="Z24" s="10"/>
      <c r="AA24" s="10"/>
      <c r="AB24" s="10">
        <v>8</v>
      </c>
      <c r="AC24" s="10">
        <v>8</v>
      </c>
      <c r="AD24" s="10">
        <v>8</v>
      </c>
      <c r="AE24" s="10">
        <v>8</v>
      </c>
      <c r="AF24" s="10">
        <v>8</v>
      </c>
      <c r="AG24" s="10">
        <v>4</v>
      </c>
      <c r="AH24" s="10"/>
      <c r="AI24" s="10">
        <v>9</v>
      </c>
      <c r="AJ24" s="10">
        <v>8</v>
      </c>
      <c r="AK24" s="10">
        <v>10</v>
      </c>
      <c r="AL24" s="10">
        <v>8</v>
      </c>
    </row>
    <row r="25" spans="1:38" x14ac:dyDescent="0.2">
      <c r="A25" s="14" t="s">
        <v>60</v>
      </c>
      <c r="B25" s="4">
        <f t="shared" si="7"/>
        <v>23</v>
      </c>
      <c r="C25" s="4">
        <f t="shared" si="8"/>
        <v>0</v>
      </c>
      <c r="D25" s="4">
        <f t="shared" si="9"/>
        <v>0</v>
      </c>
      <c r="E25" s="8">
        <f t="shared" si="10"/>
        <v>7</v>
      </c>
      <c r="F25" s="4">
        <f t="shared" si="11"/>
        <v>4</v>
      </c>
      <c r="G25" s="5"/>
      <c r="H25" s="10">
        <v>8</v>
      </c>
      <c r="I25" s="10">
        <v>9</v>
      </c>
      <c r="J25" s="10">
        <v>8</v>
      </c>
      <c r="K25" s="10">
        <v>8</v>
      </c>
      <c r="L25" s="10"/>
      <c r="M25" s="10"/>
      <c r="N25" s="10">
        <v>8</v>
      </c>
      <c r="O25" s="10">
        <v>8</v>
      </c>
      <c r="P25" s="10">
        <v>8</v>
      </c>
      <c r="Q25" s="10">
        <v>8</v>
      </c>
      <c r="R25" s="10">
        <v>10</v>
      </c>
      <c r="S25" s="10"/>
      <c r="T25" s="10"/>
      <c r="U25" s="10">
        <v>8</v>
      </c>
      <c r="V25" s="10">
        <v>8</v>
      </c>
      <c r="W25" s="10">
        <v>8</v>
      </c>
      <c r="X25" s="10">
        <v>9</v>
      </c>
      <c r="Y25" s="10">
        <v>8</v>
      </c>
      <c r="Z25" s="10"/>
      <c r="AA25" s="10"/>
      <c r="AB25" s="10">
        <v>8</v>
      </c>
      <c r="AC25" s="10">
        <v>8</v>
      </c>
      <c r="AD25" s="10">
        <v>8</v>
      </c>
      <c r="AE25" s="10">
        <v>8</v>
      </c>
      <c r="AF25" s="10">
        <v>8</v>
      </c>
      <c r="AG25" s="10">
        <v>4</v>
      </c>
      <c r="AH25" s="10"/>
      <c r="AI25" s="10">
        <v>10</v>
      </c>
      <c r="AJ25" s="10">
        <v>8</v>
      </c>
      <c r="AK25" s="10">
        <v>9</v>
      </c>
      <c r="AL25" s="10">
        <v>8</v>
      </c>
    </row>
    <row r="26" spans="1:38" x14ac:dyDescent="0.2">
      <c r="A26" s="14" t="s">
        <v>62</v>
      </c>
      <c r="B26" s="4">
        <f t="shared" si="7"/>
        <v>22</v>
      </c>
      <c r="C26" s="4">
        <f t="shared" si="8"/>
        <v>1</v>
      </c>
      <c r="D26" s="4">
        <f t="shared" si="9"/>
        <v>0</v>
      </c>
      <c r="E26" s="8">
        <f t="shared" si="10"/>
        <v>8</v>
      </c>
      <c r="F26" s="4">
        <f t="shared" si="11"/>
        <v>4</v>
      </c>
      <c r="G26" s="5"/>
      <c r="H26" s="10">
        <v>9</v>
      </c>
      <c r="I26" s="10">
        <v>8</v>
      </c>
      <c r="J26" s="10">
        <v>8</v>
      </c>
      <c r="K26" s="10">
        <v>8</v>
      </c>
      <c r="L26" s="10"/>
      <c r="M26" s="10"/>
      <c r="N26" s="10">
        <v>8</v>
      </c>
      <c r="O26" s="10">
        <v>8</v>
      </c>
      <c r="P26" s="10" t="s">
        <v>6</v>
      </c>
      <c r="Q26" s="10">
        <v>8</v>
      </c>
      <c r="R26" s="10">
        <v>10</v>
      </c>
      <c r="S26" s="10"/>
      <c r="T26" s="10"/>
      <c r="U26" s="10">
        <v>8</v>
      </c>
      <c r="V26" s="10">
        <v>8</v>
      </c>
      <c r="W26" s="10">
        <v>8</v>
      </c>
      <c r="X26" s="10">
        <v>9</v>
      </c>
      <c r="Y26" s="10">
        <v>10</v>
      </c>
      <c r="Z26" s="10"/>
      <c r="AA26" s="10"/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4</v>
      </c>
      <c r="AH26" s="10"/>
      <c r="AI26" s="10">
        <v>8</v>
      </c>
      <c r="AJ26" s="10">
        <v>10</v>
      </c>
      <c r="AK26" s="10">
        <v>8</v>
      </c>
      <c r="AL26" s="10">
        <v>8</v>
      </c>
    </row>
    <row r="27" spans="1:38" x14ac:dyDescent="0.2">
      <c r="A27" s="14" t="s">
        <v>64</v>
      </c>
      <c r="B27" s="4">
        <f t="shared" si="7"/>
        <v>23</v>
      </c>
      <c r="C27" s="4">
        <f t="shared" si="8"/>
        <v>0</v>
      </c>
      <c r="D27" s="4">
        <f t="shared" si="9"/>
        <v>0</v>
      </c>
      <c r="E27" s="8">
        <f t="shared" si="10"/>
        <v>9</v>
      </c>
      <c r="F27" s="4">
        <f t="shared" si="11"/>
        <v>4</v>
      </c>
      <c r="G27" s="5"/>
      <c r="H27" s="10">
        <v>8</v>
      </c>
      <c r="I27" s="10">
        <v>10</v>
      </c>
      <c r="J27" s="10">
        <v>8</v>
      </c>
      <c r="K27" s="10">
        <v>8</v>
      </c>
      <c r="L27" s="10"/>
      <c r="M27" s="10"/>
      <c r="N27" s="10">
        <v>8</v>
      </c>
      <c r="O27" s="10">
        <v>8</v>
      </c>
      <c r="P27" s="10">
        <v>8</v>
      </c>
      <c r="Q27" s="10">
        <v>8</v>
      </c>
      <c r="R27" s="10">
        <v>9</v>
      </c>
      <c r="S27" s="10"/>
      <c r="T27" s="10"/>
      <c r="U27" s="10">
        <v>8</v>
      </c>
      <c r="V27" s="10">
        <v>8</v>
      </c>
      <c r="W27" s="10">
        <v>8</v>
      </c>
      <c r="X27" s="10">
        <v>9</v>
      </c>
      <c r="Y27" s="10">
        <v>9</v>
      </c>
      <c r="Z27" s="10"/>
      <c r="AA27" s="10"/>
      <c r="AB27" s="10">
        <v>8</v>
      </c>
      <c r="AC27" s="10">
        <v>8</v>
      </c>
      <c r="AD27" s="10">
        <v>8</v>
      </c>
      <c r="AE27" s="10">
        <v>8</v>
      </c>
      <c r="AF27" s="10">
        <v>8</v>
      </c>
      <c r="AG27" s="10">
        <v>4</v>
      </c>
      <c r="AH27" s="10"/>
      <c r="AI27" s="10">
        <v>9</v>
      </c>
      <c r="AJ27" s="10">
        <v>10</v>
      </c>
      <c r="AK27" s="10">
        <v>9</v>
      </c>
      <c r="AL27" s="10">
        <v>8</v>
      </c>
    </row>
    <row r="28" spans="1:38" x14ac:dyDescent="0.2">
      <c r="A28" s="14" t="s">
        <v>66</v>
      </c>
      <c r="B28" s="4">
        <f t="shared" si="7"/>
        <v>22</v>
      </c>
      <c r="C28" s="4">
        <f t="shared" si="8"/>
        <v>1</v>
      </c>
      <c r="D28" s="4">
        <f t="shared" si="9"/>
        <v>0</v>
      </c>
      <c r="E28" s="8">
        <f t="shared" si="10"/>
        <v>8</v>
      </c>
      <c r="F28" s="4">
        <f t="shared" si="11"/>
        <v>4</v>
      </c>
      <c r="G28" s="5"/>
      <c r="H28" s="10">
        <v>10</v>
      </c>
      <c r="I28" s="10">
        <v>8</v>
      </c>
      <c r="J28" s="10">
        <v>8</v>
      </c>
      <c r="K28" s="10">
        <v>8</v>
      </c>
      <c r="L28" s="10"/>
      <c r="M28" s="10"/>
      <c r="N28" s="10">
        <v>8</v>
      </c>
      <c r="O28" s="10">
        <v>8</v>
      </c>
      <c r="P28" s="10">
        <v>8</v>
      </c>
      <c r="Q28" s="10">
        <v>8</v>
      </c>
      <c r="R28" s="10">
        <v>9</v>
      </c>
      <c r="S28" s="10"/>
      <c r="T28" s="10"/>
      <c r="U28" s="10">
        <v>8</v>
      </c>
      <c r="V28" s="10">
        <v>8</v>
      </c>
      <c r="W28" s="10">
        <v>8</v>
      </c>
      <c r="X28" s="10">
        <v>9</v>
      </c>
      <c r="Y28" s="10">
        <v>8</v>
      </c>
      <c r="Z28" s="10"/>
      <c r="AA28" s="10"/>
      <c r="AB28" s="10">
        <v>8</v>
      </c>
      <c r="AC28" s="10">
        <v>8</v>
      </c>
      <c r="AD28" s="10">
        <v>8</v>
      </c>
      <c r="AE28" s="10" t="s">
        <v>6</v>
      </c>
      <c r="AF28" s="10">
        <v>8</v>
      </c>
      <c r="AG28" s="10">
        <v>4</v>
      </c>
      <c r="AH28" s="10"/>
      <c r="AI28" s="10">
        <v>10</v>
      </c>
      <c r="AJ28" s="10">
        <v>9</v>
      </c>
      <c r="AK28" s="10">
        <v>9</v>
      </c>
      <c r="AL28" s="10">
        <v>8</v>
      </c>
    </row>
    <row r="29" spans="1:38" x14ac:dyDescent="0.2">
      <c r="A29" s="14" t="s">
        <v>68</v>
      </c>
      <c r="B29" s="4">
        <f t="shared" si="7"/>
        <v>22</v>
      </c>
      <c r="C29" s="4">
        <f t="shared" si="8"/>
        <v>0</v>
      </c>
      <c r="D29" s="4">
        <f t="shared" si="9"/>
        <v>1</v>
      </c>
      <c r="E29" s="8">
        <f t="shared" si="10"/>
        <v>8</v>
      </c>
      <c r="F29" s="4">
        <f t="shared" si="11"/>
        <v>4</v>
      </c>
      <c r="G29" s="5"/>
      <c r="H29" s="10">
        <v>9</v>
      </c>
      <c r="I29" s="10">
        <v>9</v>
      </c>
      <c r="J29" s="10">
        <v>8</v>
      </c>
      <c r="K29" s="10">
        <v>8</v>
      </c>
      <c r="L29" s="10"/>
      <c r="M29" s="10"/>
      <c r="N29" s="10">
        <v>8</v>
      </c>
      <c r="O29" s="10">
        <v>8</v>
      </c>
      <c r="P29" s="10">
        <v>8</v>
      </c>
      <c r="Q29" s="10">
        <v>8</v>
      </c>
      <c r="R29" s="10">
        <v>9</v>
      </c>
      <c r="S29" s="10"/>
      <c r="T29" s="10"/>
      <c r="U29" s="10">
        <v>8</v>
      </c>
      <c r="V29" s="10">
        <v>8</v>
      </c>
      <c r="W29" s="10">
        <v>8</v>
      </c>
      <c r="X29" s="10" t="s">
        <v>7</v>
      </c>
      <c r="Y29" s="10">
        <v>9</v>
      </c>
      <c r="Z29" s="10"/>
      <c r="AA29" s="10"/>
      <c r="AB29" s="10">
        <v>8</v>
      </c>
      <c r="AC29" s="10">
        <v>8</v>
      </c>
      <c r="AD29" s="10">
        <v>8</v>
      </c>
      <c r="AE29" s="10">
        <v>8</v>
      </c>
      <c r="AF29" s="10">
        <v>8</v>
      </c>
      <c r="AG29" s="10">
        <v>4</v>
      </c>
      <c r="AH29" s="10"/>
      <c r="AI29" s="10">
        <v>9</v>
      </c>
      <c r="AJ29" s="10">
        <v>9</v>
      </c>
      <c r="AK29" s="10">
        <v>10</v>
      </c>
      <c r="AL29" s="10">
        <v>8</v>
      </c>
    </row>
    <row r="30" spans="1:38" x14ac:dyDescent="0.2">
      <c r="A30" s="14" t="s">
        <v>70</v>
      </c>
      <c r="B30" s="4">
        <f t="shared" si="7"/>
        <v>23</v>
      </c>
      <c r="C30" s="4">
        <f t="shared" si="8"/>
        <v>0</v>
      </c>
      <c r="D30" s="4">
        <f t="shared" si="9"/>
        <v>0</v>
      </c>
      <c r="E30" s="8">
        <f t="shared" si="10"/>
        <v>11</v>
      </c>
      <c r="F30" s="4">
        <f t="shared" si="11"/>
        <v>4</v>
      </c>
      <c r="G30" s="5"/>
      <c r="H30" s="10">
        <v>10</v>
      </c>
      <c r="I30" s="10">
        <v>9</v>
      </c>
      <c r="J30" s="10">
        <v>9</v>
      </c>
      <c r="K30" s="10">
        <v>8</v>
      </c>
      <c r="L30" s="10"/>
      <c r="M30" s="10"/>
      <c r="N30" s="10">
        <v>9</v>
      </c>
      <c r="O30" s="10">
        <v>10</v>
      </c>
      <c r="P30" s="10">
        <v>10</v>
      </c>
      <c r="Q30" s="10">
        <v>8</v>
      </c>
      <c r="R30" s="10">
        <v>8</v>
      </c>
      <c r="S30" s="10"/>
      <c r="T30" s="10"/>
      <c r="U30" s="10">
        <v>8</v>
      </c>
      <c r="V30" s="10">
        <v>8</v>
      </c>
      <c r="W30" s="10">
        <v>8</v>
      </c>
      <c r="X30" s="10">
        <v>8</v>
      </c>
      <c r="Y30" s="10">
        <v>8</v>
      </c>
      <c r="Z30" s="10"/>
      <c r="AA30" s="10"/>
      <c r="AB30" s="10">
        <v>8</v>
      </c>
      <c r="AC30" s="10">
        <v>8</v>
      </c>
      <c r="AD30" s="10">
        <v>8</v>
      </c>
      <c r="AE30" s="10">
        <v>8</v>
      </c>
      <c r="AF30" s="10">
        <v>8</v>
      </c>
      <c r="AG30" s="10">
        <v>4</v>
      </c>
      <c r="AH30" s="10"/>
      <c r="AI30" s="10">
        <v>8</v>
      </c>
      <c r="AJ30" s="10">
        <v>9</v>
      </c>
      <c r="AK30" s="10">
        <v>9</v>
      </c>
      <c r="AL30" s="10">
        <v>8</v>
      </c>
    </row>
  </sheetData>
  <mergeCells count="2">
    <mergeCell ref="A1:AL1"/>
    <mergeCell ref="N2:P2"/>
  </mergeCells>
  <phoneticPr fontId="1" type="noConversion"/>
  <conditionalFormatting sqref="H5:AL30">
    <cfRule type="expression" dxfId="8" priority="4">
      <formula>H$3=1</formula>
    </cfRule>
    <cfRule type="expression" dxfId="7" priority="5">
      <formula>H$3=7</formula>
    </cfRule>
    <cfRule type="expression" dxfId="6" priority="6">
      <formula>H$3=""</formula>
    </cfRule>
  </conditionalFormatting>
  <dataValidations count="2">
    <dataValidation type="list" allowBlank="1" showInputMessage="1" showErrorMessage="1" sqref="R2" xr:uid="{1095E870-2F82-44AB-B691-2A102F6808DB}">
      <formula1>"1,2,3,4,5,6,7,8,9,10,11,12"</formula1>
    </dataValidation>
    <dataValidation type="list" allowBlank="1" showInputMessage="1" showErrorMessage="1" sqref="N2:P2" xr:uid="{331500A4-EBDC-43C6-B71C-41801C0EF88A}">
      <formula1>"2019,2020,2021"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B75C-CA66-47DE-9D13-3602A5019724}">
  <dimension ref="A1:AL29"/>
  <sheetViews>
    <sheetView showGridLines="0" topLeftCell="A3" workbookViewId="0">
      <selection activeCell="L19" sqref="L19"/>
    </sheetView>
  </sheetViews>
  <sheetFormatPr defaultRowHeight="14.25" x14ac:dyDescent="0.2"/>
  <cols>
    <col min="1" max="1" width="5.75" customWidth="1"/>
    <col min="2" max="2" width="5.5" bestFit="1" customWidth="1"/>
    <col min="3" max="3" width="3.375" bestFit="1" customWidth="1"/>
    <col min="4" max="4" width="3.5" bestFit="1" customWidth="1"/>
    <col min="7" max="7" width="5.25" bestFit="1" customWidth="1"/>
    <col min="8" max="9" width="3.375" bestFit="1" customWidth="1"/>
    <col min="10" max="10" width="3.5" bestFit="1" customWidth="1"/>
    <col min="11" max="16" width="3.375" bestFit="1" customWidth="1"/>
    <col min="17" max="17" width="3.5" bestFit="1" customWidth="1"/>
    <col min="18" max="18" width="4.25" bestFit="1" customWidth="1"/>
    <col min="19" max="38" width="3.5" bestFit="1" customWidth="1"/>
  </cols>
  <sheetData>
    <row r="1" spans="1:38" ht="27" customHeight="1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28">
        <v>2019</v>
      </c>
      <c r="O1" s="28"/>
      <c r="P1" s="28"/>
      <c r="Q1" s="21" t="s">
        <v>2</v>
      </c>
      <c r="R1" s="22">
        <v>11</v>
      </c>
      <c r="S1" s="23" t="s">
        <v>71</v>
      </c>
      <c r="T1" s="24"/>
      <c r="U1" s="23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</row>
    <row r="2" spans="1:38" ht="14.25" customHeight="1" x14ac:dyDescent="0.2">
      <c r="A2" s="11"/>
      <c r="B2" s="12"/>
      <c r="C2" s="12"/>
      <c r="D2" s="12"/>
      <c r="E2" s="12"/>
      <c r="F2" s="13"/>
      <c r="G2" s="9" t="s">
        <v>1</v>
      </c>
      <c r="H2" s="2">
        <f>IFERROR(WEEKDAY(DATE($N$1,$R$1,H3),1),"")</f>
        <v>6</v>
      </c>
      <c r="I2" s="2">
        <f t="shared" ref="I2:AL2" si="0">IFERROR(WEEKDAY(DATE($N$1,$R$1,I3),1),"")</f>
        <v>7</v>
      </c>
      <c r="J2" s="2">
        <f t="shared" si="0"/>
        <v>1</v>
      </c>
      <c r="K2" s="2">
        <f t="shared" si="0"/>
        <v>2</v>
      </c>
      <c r="L2" s="2">
        <f t="shared" si="0"/>
        <v>3</v>
      </c>
      <c r="M2" s="2">
        <f t="shared" si="0"/>
        <v>4</v>
      </c>
      <c r="N2" s="2">
        <f t="shared" si="0"/>
        <v>5</v>
      </c>
      <c r="O2" s="2">
        <f t="shared" si="0"/>
        <v>6</v>
      </c>
      <c r="P2" s="2">
        <f t="shared" si="0"/>
        <v>7</v>
      </c>
      <c r="Q2" s="2">
        <f t="shared" si="0"/>
        <v>1</v>
      </c>
      <c r="R2" s="2">
        <f t="shared" si="0"/>
        <v>2</v>
      </c>
      <c r="S2" s="2">
        <f t="shared" si="0"/>
        <v>3</v>
      </c>
      <c r="T2" s="2">
        <f t="shared" si="0"/>
        <v>4</v>
      </c>
      <c r="U2" s="2">
        <f t="shared" si="0"/>
        <v>5</v>
      </c>
      <c r="V2" s="2">
        <f t="shared" si="0"/>
        <v>6</v>
      </c>
      <c r="W2" s="2">
        <f t="shared" si="0"/>
        <v>7</v>
      </c>
      <c r="X2" s="2">
        <f t="shared" si="0"/>
        <v>1</v>
      </c>
      <c r="Y2" s="2">
        <f t="shared" si="0"/>
        <v>2</v>
      </c>
      <c r="Z2" s="2">
        <f t="shared" si="0"/>
        <v>3</v>
      </c>
      <c r="AA2" s="2">
        <f t="shared" si="0"/>
        <v>4</v>
      </c>
      <c r="AB2" s="2">
        <f t="shared" si="0"/>
        <v>5</v>
      </c>
      <c r="AC2" s="2">
        <f t="shared" si="0"/>
        <v>6</v>
      </c>
      <c r="AD2" s="2">
        <f t="shared" si="0"/>
        <v>7</v>
      </c>
      <c r="AE2" s="2">
        <f t="shared" si="0"/>
        <v>1</v>
      </c>
      <c r="AF2" s="2">
        <f t="shared" si="0"/>
        <v>2</v>
      </c>
      <c r="AG2" s="2">
        <f t="shared" si="0"/>
        <v>3</v>
      </c>
      <c r="AH2" s="2">
        <f t="shared" si="0"/>
        <v>4</v>
      </c>
      <c r="AI2" s="2">
        <f t="shared" si="0"/>
        <v>5</v>
      </c>
      <c r="AJ2" s="2">
        <f t="shared" si="0"/>
        <v>6</v>
      </c>
      <c r="AK2" s="2">
        <f t="shared" si="0"/>
        <v>7</v>
      </c>
      <c r="AL2" s="2" t="str">
        <f t="shared" si="0"/>
        <v/>
      </c>
    </row>
    <row r="3" spans="1:38" ht="14.25" customHeight="1" x14ac:dyDescent="0.2">
      <c r="A3" s="9" t="s">
        <v>3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0</v>
      </c>
      <c r="H3" s="3">
        <v>1</v>
      </c>
      <c r="I3" s="3">
        <f>IF(H3="","",IF((H3+1)&lt;=DAY(EOMONTH(DATE($N$1,$R$1,1),0)),H3+1,""))</f>
        <v>2</v>
      </c>
      <c r="J3" s="3">
        <f t="shared" ref="J3:AL3" si="1">IF(I3="","",IF((I3+1)&lt;=DAY(EOMONTH(DATE($N$1,$R$1,1),0)),I3+1,""))</f>
        <v>3</v>
      </c>
      <c r="K3" s="3">
        <f t="shared" si="1"/>
        <v>4</v>
      </c>
      <c r="L3" s="3">
        <f t="shared" si="1"/>
        <v>5</v>
      </c>
      <c r="M3" s="3">
        <f t="shared" si="1"/>
        <v>6</v>
      </c>
      <c r="N3" s="3">
        <f t="shared" si="1"/>
        <v>7</v>
      </c>
      <c r="O3" s="3">
        <f t="shared" si="1"/>
        <v>8</v>
      </c>
      <c r="P3" s="3">
        <f t="shared" si="1"/>
        <v>9</v>
      </c>
      <c r="Q3" s="3">
        <f t="shared" si="1"/>
        <v>10</v>
      </c>
      <c r="R3" s="3">
        <f t="shared" si="1"/>
        <v>11</v>
      </c>
      <c r="S3" s="3">
        <f t="shared" si="1"/>
        <v>12</v>
      </c>
      <c r="T3" s="3">
        <f t="shared" si="1"/>
        <v>13</v>
      </c>
      <c r="U3" s="3">
        <f t="shared" si="1"/>
        <v>14</v>
      </c>
      <c r="V3" s="3">
        <f t="shared" si="1"/>
        <v>15</v>
      </c>
      <c r="W3" s="3">
        <f t="shared" si="1"/>
        <v>16</v>
      </c>
      <c r="X3" s="3">
        <f t="shared" si="1"/>
        <v>17</v>
      </c>
      <c r="Y3" s="3">
        <f t="shared" si="1"/>
        <v>18</v>
      </c>
      <c r="Z3" s="3">
        <f t="shared" si="1"/>
        <v>19</v>
      </c>
      <c r="AA3" s="3">
        <f t="shared" si="1"/>
        <v>20</v>
      </c>
      <c r="AB3" s="3">
        <f t="shared" si="1"/>
        <v>21</v>
      </c>
      <c r="AC3" s="3">
        <f t="shared" si="1"/>
        <v>22</v>
      </c>
      <c r="AD3" s="3">
        <f t="shared" si="1"/>
        <v>23</v>
      </c>
      <c r="AE3" s="3">
        <f t="shared" si="1"/>
        <v>24</v>
      </c>
      <c r="AF3" s="3">
        <f t="shared" si="1"/>
        <v>25</v>
      </c>
      <c r="AG3" s="3">
        <f t="shared" si="1"/>
        <v>26</v>
      </c>
      <c r="AH3" s="3">
        <f t="shared" si="1"/>
        <v>27</v>
      </c>
      <c r="AI3" s="3">
        <f t="shared" si="1"/>
        <v>28</v>
      </c>
      <c r="AJ3" s="3">
        <f t="shared" si="1"/>
        <v>29</v>
      </c>
      <c r="AK3" s="3">
        <f t="shared" si="1"/>
        <v>30</v>
      </c>
      <c r="AL3" s="3" t="str">
        <f t="shared" si="1"/>
        <v/>
      </c>
    </row>
    <row r="4" spans="1:38" x14ac:dyDescent="0.2">
      <c r="A4" s="4" t="s">
        <v>17</v>
      </c>
      <c r="B4" s="4">
        <f>COUNTIFS(H4:AL4,"&gt;=8",$H$2:$AL$2,"&gt;1",$H$2:$AL$2,"&lt;7")</f>
        <v>20</v>
      </c>
      <c r="C4" s="4">
        <f>COUNTIF(H4:AL4,"病")</f>
        <v>1</v>
      </c>
      <c r="D4" s="4">
        <f>COUNTIF(H4:AL4,"事")</f>
        <v>0</v>
      </c>
      <c r="E4" s="8">
        <f>SUMIFS(H4:AL4,$H$2:$AL$2,"&gt;1",$H$2:$AL$2,"&lt;7")-B4*8</f>
        <v>0</v>
      </c>
      <c r="F4" s="4">
        <f>SUMIFS(H4:AL4,$H$2:$AL$2,1)+SUMIFS(H4:AL4,$H$2:$AL$2,7)</f>
        <v>8</v>
      </c>
      <c r="G4" s="15"/>
      <c r="H4" s="6">
        <v>8</v>
      </c>
      <c r="I4" s="6"/>
      <c r="J4" s="6"/>
      <c r="K4" s="6">
        <v>8</v>
      </c>
      <c r="L4" s="6">
        <v>8</v>
      </c>
      <c r="M4" s="6">
        <v>8</v>
      </c>
      <c r="N4" s="6">
        <v>8</v>
      </c>
      <c r="O4" s="6">
        <v>8</v>
      </c>
      <c r="P4" s="6">
        <v>4</v>
      </c>
      <c r="Q4" s="6"/>
      <c r="R4" s="6" t="s">
        <v>6</v>
      </c>
      <c r="S4" s="6">
        <v>8</v>
      </c>
      <c r="T4" s="6">
        <v>8</v>
      </c>
      <c r="U4" s="6">
        <v>8</v>
      </c>
      <c r="V4" s="6">
        <v>8</v>
      </c>
      <c r="W4" s="6"/>
      <c r="X4" s="6"/>
      <c r="Y4" s="6">
        <v>8</v>
      </c>
      <c r="Z4" s="6">
        <v>8</v>
      </c>
      <c r="AA4" s="6">
        <v>8</v>
      </c>
      <c r="AB4" s="6">
        <v>8</v>
      </c>
      <c r="AC4" s="6">
        <v>8</v>
      </c>
      <c r="AD4" s="6"/>
      <c r="AE4" s="6"/>
      <c r="AF4" s="6">
        <v>8</v>
      </c>
      <c r="AG4" s="6">
        <v>8</v>
      </c>
      <c r="AH4" s="6">
        <v>8</v>
      </c>
      <c r="AI4" s="6">
        <v>8</v>
      </c>
      <c r="AJ4" s="6">
        <v>8</v>
      </c>
      <c r="AK4" s="6">
        <v>4</v>
      </c>
      <c r="AL4" s="6"/>
    </row>
    <row r="5" spans="1:38" x14ac:dyDescent="0.2">
      <c r="A5" s="4" t="s">
        <v>19</v>
      </c>
      <c r="B5" s="4">
        <f t="shared" ref="B5:B7" si="2">COUNTIFS(H5:AL5,"&gt;=8",$H$2:$AL$2,"&gt;1",$H$2:$AL$2,"&lt;7")</f>
        <v>20</v>
      </c>
      <c r="C5" s="4">
        <f>COUNTIF(H5:AL5,"病")</f>
        <v>1</v>
      </c>
      <c r="D5" s="4">
        <f>COUNTIF(H5:AL5,"事")</f>
        <v>0</v>
      </c>
      <c r="E5" s="8">
        <f t="shared" ref="E5:E7" si="3">SUMIFS(H5:AL5,$H$2:$AL$2,"&gt;1",$H$2:$AL$2,"&lt;7")-B5*8</f>
        <v>0</v>
      </c>
      <c r="F5" s="4">
        <f>SUMIFS(H5:AL5,$H$2:$AL$2,1)+SUMIFS(H5:AL5,$H$2:$AL$2,7)</f>
        <v>4</v>
      </c>
      <c r="G5" s="15"/>
      <c r="H5" s="6">
        <v>8</v>
      </c>
      <c r="I5" s="6"/>
      <c r="J5" s="6"/>
      <c r="K5" s="6">
        <v>8</v>
      </c>
      <c r="L5" s="6">
        <v>8</v>
      </c>
      <c r="M5" s="6">
        <v>8</v>
      </c>
      <c r="N5" s="6">
        <v>8</v>
      </c>
      <c r="O5" s="6">
        <v>8</v>
      </c>
      <c r="P5" s="6"/>
      <c r="Q5" s="6"/>
      <c r="R5" s="6">
        <v>8</v>
      </c>
      <c r="S5" s="6">
        <v>8</v>
      </c>
      <c r="T5" s="6">
        <v>8</v>
      </c>
      <c r="U5" s="6">
        <v>8</v>
      </c>
      <c r="V5" s="6">
        <v>8</v>
      </c>
      <c r="W5" s="6"/>
      <c r="X5" s="6"/>
      <c r="Y5" s="6">
        <v>8</v>
      </c>
      <c r="Z5" s="6" t="s">
        <v>6</v>
      </c>
      <c r="AA5" s="6">
        <v>8</v>
      </c>
      <c r="AB5" s="6">
        <v>8</v>
      </c>
      <c r="AC5" s="6">
        <v>8</v>
      </c>
      <c r="AD5" s="6"/>
      <c r="AE5" s="6"/>
      <c r="AF5" s="6">
        <v>8</v>
      </c>
      <c r="AG5" s="6">
        <v>8</v>
      </c>
      <c r="AH5" s="6">
        <v>8</v>
      </c>
      <c r="AI5" s="6">
        <v>8</v>
      </c>
      <c r="AJ5" s="6">
        <v>8</v>
      </c>
      <c r="AK5" s="6">
        <v>4</v>
      </c>
      <c r="AL5" s="6"/>
    </row>
    <row r="6" spans="1:38" x14ac:dyDescent="0.2">
      <c r="A6" s="4" t="s">
        <v>21</v>
      </c>
      <c r="B6" s="4">
        <f t="shared" si="2"/>
        <v>21</v>
      </c>
      <c r="C6" s="4">
        <f>COUNTIF(H6:AL6,"病")</f>
        <v>0</v>
      </c>
      <c r="D6" s="4">
        <f>COUNTIF(H6:AL6,"事")</f>
        <v>0</v>
      </c>
      <c r="E6" s="8">
        <f t="shared" si="3"/>
        <v>0</v>
      </c>
      <c r="F6" s="4">
        <f>SUMIFS(H6:AL6,$H$2:$AL$2,1)+SUMIFS(H6:AL6,$H$2:$AL$2,7)</f>
        <v>4</v>
      </c>
      <c r="G6" s="15"/>
      <c r="H6" s="6">
        <v>8</v>
      </c>
      <c r="I6" s="6"/>
      <c r="J6" s="6"/>
      <c r="K6" s="6">
        <v>8</v>
      </c>
      <c r="L6" s="6">
        <v>8</v>
      </c>
      <c r="M6" s="6">
        <v>8</v>
      </c>
      <c r="N6" s="6">
        <v>8</v>
      </c>
      <c r="O6" s="6">
        <v>8</v>
      </c>
      <c r="P6" s="6"/>
      <c r="Q6" s="6"/>
      <c r="R6" s="6">
        <v>8</v>
      </c>
      <c r="S6" s="6">
        <v>8</v>
      </c>
      <c r="T6" s="6">
        <v>8</v>
      </c>
      <c r="U6" s="6">
        <v>8</v>
      </c>
      <c r="V6" s="6">
        <v>8</v>
      </c>
      <c r="W6" s="6"/>
      <c r="X6" s="6"/>
      <c r="Y6" s="6">
        <v>8</v>
      </c>
      <c r="Z6" s="6">
        <v>8</v>
      </c>
      <c r="AA6" s="6">
        <v>8</v>
      </c>
      <c r="AB6" s="6">
        <v>8</v>
      </c>
      <c r="AC6" s="6">
        <v>8</v>
      </c>
      <c r="AD6" s="6">
        <v>4</v>
      </c>
      <c r="AE6" s="6"/>
      <c r="AF6" s="6">
        <v>8</v>
      </c>
      <c r="AG6" s="6">
        <v>8</v>
      </c>
      <c r="AH6" s="6">
        <v>8</v>
      </c>
      <c r="AI6" s="6">
        <v>8</v>
      </c>
      <c r="AJ6" s="6">
        <v>8</v>
      </c>
      <c r="AK6" s="6"/>
      <c r="AL6" s="6"/>
    </row>
    <row r="7" spans="1:38" x14ac:dyDescent="0.2">
      <c r="A7" s="4" t="s">
        <v>23</v>
      </c>
      <c r="B7" s="4">
        <f t="shared" si="2"/>
        <v>20</v>
      </c>
      <c r="C7" s="4">
        <f>COUNTIF(H7:AL7,"病")</f>
        <v>1</v>
      </c>
      <c r="D7" s="4">
        <f>COUNTIF(H7:AL7,"事")</f>
        <v>0</v>
      </c>
      <c r="E7" s="8">
        <f t="shared" si="3"/>
        <v>2</v>
      </c>
      <c r="F7" s="4">
        <f>SUMIFS(H7:AL7,$H$2:$AL$2,1)+SUMIFS(H7:AL7,$H$2:$AL$2,7)</f>
        <v>4</v>
      </c>
      <c r="G7" s="15"/>
      <c r="H7" s="6">
        <v>8</v>
      </c>
      <c r="I7" s="6"/>
      <c r="J7" s="6"/>
      <c r="K7" s="6">
        <v>8</v>
      </c>
      <c r="L7" s="6">
        <v>8</v>
      </c>
      <c r="M7" s="6">
        <v>8</v>
      </c>
      <c r="N7" s="6">
        <v>8</v>
      </c>
      <c r="O7" s="6">
        <v>8</v>
      </c>
      <c r="P7" s="6"/>
      <c r="Q7" s="6"/>
      <c r="R7" s="6">
        <v>8</v>
      </c>
      <c r="S7" s="6">
        <v>8</v>
      </c>
      <c r="T7" s="6">
        <v>10</v>
      </c>
      <c r="U7" s="6">
        <v>8</v>
      </c>
      <c r="V7" s="6">
        <v>8</v>
      </c>
      <c r="W7" s="6"/>
      <c r="X7" s="6"/>
      <c r="Y7" s="6">
        <v>8</v>
      </c>
      <c r="Z7" s="6">
        <v>8</v>
      </c>
      <c r="AA7" s="6">
        <v>8</v>
      </c>
      <c r="AB7" s="6">
        <v>8</v>
      </c>
      <c r="AC7" s="6">
        <v>8</v>
      </c>
      <c r="AD7" s="6">
        <v>4</v>
      </c>
      <c r="AE7" s="6"/>
      <c r="AF7" s="6">
        <v>8</v>
      </c>
      <c r="AG7" s="6" t="s">
        <v>6</v>
      </c>
      <c r="AH7" s="6">
        <v>8</v>
      </c>
      <c r="AI7" s="6">
        <v>8</v>
      </c>
      <c r="AJ7" s="6">
        <v>8</v>
      </c>
      <c r="AK7" s="7"/>
      <c r="AL7" s="6"/>
    </row>
    <row r="8" spans="1:38" x14ac:dyDescent="0.2">
      <c r="A8" s="4" t="s">
        <v>28</v>
      </c>
      <c r="B8" s="4">
        <f t="shared" ref="B8:B29" si="4">COUNTIFS(H8:AL8,"&gt;=8",$H$2:$AL$2,"&gt;1",$H$2:$AL$2,"&lt;7")</f>
        <v>21</v>
      </c>
      <c r="C8" s="4">
        <f t="shared" ref="C8:C29" si="5">COUNTIF(H8:AL8,"病")</f>
        <v>0</v>
      </c>
      <c r="D8" s="4">
        <f t="shared" ref="D8:D29" si="6">COUNTIF(H8:AL8,"事")</f>
        <v>0</v>
      </c>
      <c r="E8" s="8">
        <f t="shared" ref="E8:E29" si="7">SUMIFS(H8:AL8,$H$2:$AL$2,"&gt;1",$H$2:$AL$2,"&lt;7")-B8*8</f>
        <v>11</v>
      </c>
      <c r="F8" s="4">
        <f t="shared" ref="F8:F29" si="8">SUMIFS(H8:AL8,$H$2:$AL$2,1)+SUMIFS(H8:AL8,$H$2:$AL$2,7)</f>
        <v>4</v>
      </c>
      <c r="G8" s="15"/>
      <c r="H8" s="4">
        <v>9</v>
      </c>
      <c r="I8" s="4"/>
      <c r="J8" s="4"/>
      <c r="K8" s="4">
        <v>10</v>
      </c>
      <c r="L8" s="6">
        <v>8</v>
      </c>
      <c r="M8" s="6">
        <v>8</v>
      </c>
      <c r="N8" s="6">
        <v>8</v>
      </c>
      <c r="O8" s="6">
        <v>8</v>
      </c>
      <c r="P8" s="4"/>
      <c r="Q8" s="4"/>
      <c r="R8" s="6">
        <v>8</v>
      </c>
      <c r="S8" s="4">
        <v>9</v>
      </c>
      <c r="T8" s="4">
        <v>9</v>
      </c>
      <c r="U8" s="6">
        <v>8</v>
      </c>
      <c r="V8" s="4">
        <v>8</v>
      </c>
      <c r="W8" s="4"/>
      <c r="X8" s="4"/>
      <c r="Y8" s="4">
        <v>8</v>
      </c>
      <c r="Z8" s="4">
        <v>8</v>
      </c>
      <c r="AA8" s="4">
        <v>8</v>
      </c>
      <c r="AB8" s="4">
        <v>9</v>
      </c>
      <c r="AC8" s="4">
        <v>8</v>
      </c>
      <c r="AD8" s="6">
        <v>4</v>
      </c>
      <c r="AE8" s="4"/>
      <c r="AF8" s="4">
        <v>9</v>
      </c>
      <c r="AG8" s="4">
        <v>10</v>
      </c>
      <c r="AH8" s="4">
        <v>9</v>
      </c>
      <c r="AI8" s="4">
        <v>9</v>
      </c>
      <c r="AJ8" s="4">
        <v>8</v>
      </c>
      <c r="AK8" s="4"/>
      <c r="AL8" s="4"/>
    </row>
    <row r="9" spans="1:38" x14ac:dyDescent="0.2">
      <c r="A9" s="14" t="s">
        <v>30</v>
      </c>
      <c r="B9" s="4">
        <f t="shared" si="4"/>
        <v>21</v>
      </c>
      <c r="C9" s="4">
        <f t="shared" si="5"/>
        <v>0</v>
      </c>
      <c r="D9" s="4">
        <f t="shared" si="6"/>
        <v>0</v>
      </c>
      <c r="E9" s="8">
        <f t="shared" si="7"/>
        <v>15</v>
      </c>
      <c r="F9" s="4">
        <f t="shared" si="8"/>
        <v>4</v>
      </c>
      <c r="G9" s="15"/>
      <c r="H9" s="4">
        <v>10</v>
      </c>
      <c r="I9" s="4"/>
      <c r="J9" s="4"/>
      <c r="K9" s="4">
        <v>9</v>
      </c>
      <c r="L9" s="6">
        <v>8</v>
      </c>
      <c r="M9" s="6">
        <v>8</v>
      </c>
      <c r="N9" s="6">
        <v>8</v>
      </c>
      <c r="O9" s="6">
        <v>8</v>
      </c>
      <c r="P9" s="4"/>
      <c r="Q9" s="4"/>
      <c r="R9" s="6">
        <v>8</v>
      </c>
      <c r="S9" s="4">
        <v>10</v>
      </c>
      <c r="T9" s="4">
        <v>9</v>
      </c>
      <c r="U9" s="6">
        <v>8</v>
      </c>
      <c r="V9" s="4">
        <v>9</v>
      </c>
      <c r="W9" s="4"/>
      <c r="X9" s="4"/>
      <c r="Y9" s="4">
        <v>8</v>
      </c>
      <c r="Z9" s="4">
        <v>9</v>
      </c>
      <c r="AA9" s="4">
        <v>8</v>
      </c>
      <c r="AB9" s="4">
        <v>9</v>
      </c>
      <c r="AC9" s="4">
        <v>10</v>
      </c>
      <c r="AD9" s="6">
        <v>4</v>
      </c>
      <c r="AE9" s="4"/>
      <c r="AF9" s="4">
        <v>8</v>
      </c>
      <c r="AG9" s="4">
        <v>10</v>
      </c>
      <c r="AH9" s="4">
        <v>8</v>
      </c>
      <c r="AI9" s="4">
        <v>8</v>
      </c>
      <c r="AJ9" s="4">
        <v>10</v>
      </c>
      <c r="AK9" s="4"/>
      <c r="AL9" s="4"/>
    </row>
    <row r="10" spans="1:38" x14ac:dyDescent="0.2">
      <c r="A10" s="14" t="s">
        <v>32</v>
      </c>
      <c r="B10" s="4">
        <f t="shared" si="4"/>
        <v>21</v>
      </c>
      <c r="C10" s="4">
        <f t="shared" si="5"/>
        <v>0</v>
      </c>
      <c r="D10" s="4">
        <f t="shared" si="6"/>
        <v>0</v>
      </c>
      <c r="E10" s="8">
        <f t="shared" si="7"/>
        <v>9</v>
      </c>
      <c r="F10" s="4">
        <f t="shared" si="8"/>
        <v>4</v>
      </c>
      <c r="G10" s="15"/>
      <c r="H10" s="4">
        <v>8</v>
      </c>
      <c r="I10" s="4"/>
      <c r="J10" s="4"/>
      <c r="K10" s="6">
        <v>8</v>
      </c>
      <c r="L10" s="6">
        <v>8</v>
      </c>
      <c r="M10" s="6">
        <v>8</v>
      </c>
      <c r="N10" s="6">
        <v>8</v>
      </c>
      <c r="O10" s="6">
        <v>8</v>
      </c>
      <c r="P10" s="4"/>
      <c r="Q10" s="4"/>
      <c r="R10" s="6">
        <v>8</v>
      </c>
      <c r="S10" s="4">
        <v>9</v>
      </c>
      <c r="T10" s="4">
        <v>10</v>
      </c>
      <c r="U10" s="6">
        <v>8</v>
      </c>
      <c r="V10" s="4">
        <v>10</v>
      </c>
      <c r="W10" s="4"/>
      <c r="X10" s="4"/>
      <c r="Y10" s="4">
        <v>8</v>
      </c>
      <c r="Z10" s="4">
        <v>8</v>
      </c>
      <c r="AA10" s="4">
        <v>8</v>
      </c>
      <c r="AB10" s="4">
        <v>8</v>
      </c>
      <c r="AC10" s="4">
        <v>8</v>
      </c>
      <c r="AD10" s="6">
        <v>4</v>
      </c>
      <c r="AE10" s="4"/>
      <c r="AF10" s="4">
        <v>9</v>
      </c>
      <c r="AG10" s="4">
        <v>10</v>
      </c>
      <c r="AH10" s="4">
        <v>8</v>
      </c>
      <c r="AI10" s="4">
        <v>8</v>
      </c>
      <c r="AJ10" s="4">
        <v>9</v>
      </c>
      <c r="AK10" s="4"/>
      <c r="AL10" s="4"/>
    </row>
    <row r="11" spans="1:38" x14ac:dyDescent="0.2">
      <c r="A11" s="14" t="s">
        <v>34</v>
      </c>
      <c r="B11" s="4">
        <f t="shared" si="4"/>
        <v>21</v>
      </c>
      <c r="C11" s="4">
        <f t="shared" si="5"/>
        <v>0</v>
      </c>
      <c r="D11" s="4">
        <f t="shared" si="6"/>
        <v>0</v>
      </c>
      <c r="E11" s="8">
        <f t="shared" si="7"/>
        <v>5</v>
      </c>
      <c r="F11" s="4">
        <f t="shared" si="8"/>
        <v>4</v>
      </c>
      <c r="G11" s="15"/>
      <c r="H11" s="4">
        <v>8</v>
      </c>
      <c r="I11" s="4"/>
      <c r="J11" s="4"/>
      <c r="K11" s="6">
        <v>8</v>
      </c>
      <c r="L11" s="6">
        <v>8</v>
      </c>
      <c r="M11" s="6">
        <v>8</v>
      </c>
      <c r="N11" s="6">
        <v>8</v>
      </c>
      <c r="O11" s="6">
        <v>8</v>
      </c>
      <c r="P11" s="4"/>
      <c r="Q11" s="4"/>
      <c r="R11" s="6">
        <v>8</v>
      </c>
      <c r="S11" s="4">
        <v>9</v>
      </c>
      <c r="T11" s="4">
        <v>8</v>
      </c>
      <c r="U11" s="6">
        <v>8</v>
      </c>
      <c r="V11" s="4">
        <v>10</v>
      </c>
      <c r="W11" s="4"/>
      <c r="X11" s="4"/>
      <c r="Y11" s="4">
        <v>8</v>
      </c>
      <c r="Z11" s="4">
        <v>8</v>
      </c>
      <c r="AA11" s="4">
        <v>8</v>
      </c>
      <c r="AB11" s="4">
        <v>8</v>
      </c>
      <c r="AC11" s="4">
        <v>8</v>
      </c>
      <c r="AD11" s="6">
        <v>4</v>
      </c>
      <c r="AE11" s="4"/>
      <c r="AF11" s="4">
        <v>8</v>
      </c>
      <c r="AG11" s="4">
        <v>9</v>
      </c>
      <c r="AH11" s="4">
        <v>8</v>
      </c>
      <c r="AI11" s="4">
        <v>8</v>
      </c>
      <c r="AJ11" s="4">
        <v>9</v>
      </c>
      <c r="AK11" s="4"/>
      <c r="AL11" s="4"/>
    </row>
    <row r="12" spans="1:38" x14ac:dyDescent="0.2">
      <c r="A12" s="14" t="s">
        <v>36</v>
      </c>
      <c r="B12" s="4">
        <f t="shared" si="4"/>
        <v>21</v>
      </c>
      <c r="C12" s="4">
        <f t="shared" si="5"/>
        <v>0</v>
      </c>
      <c r="D12" s="4">
        <f t="shared" si="6"/>
        <v>0</v>
      </c>
      <c r="E12" s="8">
        <f t="shared" si="7"/>
        <v>11</v>
      </c>
      <c r="F12" s="4">
        <f t="shared" si="8"/>
        <v>4</v>
      </c>
      <c r="G12" s="15"/>
      <c r="H12" s="4">
        <v>8</v>
      </c>
      <c r="I12" s="4"/>
      <c r="J12" s="4"/>
      <c r="K12" s="6">
        <v>8</v>
      </c>
      <c r="L12" s="6">
        <v>8</v>
      </c>
      <c r="M12" s="6">
        <v>8</v>
      </c>
      <c r="N12" s="6">
        <v>8</v>
      </c>
      <c r="O12" s="6">
        <v>8</v>
      </c>
      <c r="P12" s="4"/>
      <c r="Q12" s="4"/>
      <c r="R12" s="6">
        <v>8</v>
      </c>
      <c r="S12" s="4">
        <v>10</v>
      </c>
      <c r="T12" s="4">
        <v>9</v>
      </c>
      <c r="U12" s="6">
        <v>8</v>
      </c>
      <c r="V12" s="4">
        <v>8</v>
      </c>
      <c r="W12" s="4"/>
      <c r="X12" s="4"/>
      <c r="Y12" s="4">
        <v>10</v>
      </c>
      <c r="Z12" s="4">
        <v>9</v>
      </c>
      <c r="AA12" s="4">
        <v>10</v>
      </c>
      <c r="AB12" s="4">
        <v>9</v>
      </c>
      <c r="AC12" s="4">
        <v>8</v>
      </c>
      <c r="AD12" s="6">
        <v>4</v>
      </c>
      <c r="AE12" s="4"/>
      <c r="AF12" s="4">
        <v>8</v>
      </c>
      <c r="AG12" s="4">
        <v>9</v>
      </c>
      <c r="AH12" s="4">
        <v>8</v>
      </c>
      <c r="AI12" s="4">
        <v>8</v>
      </c>
      <c r="AJ12" s="4">
        <v>9</v>
      </c>
      <c r="AK12" s="4"/>
      <c r="AL12" s="4"/>
    </row>
    <row r="13" spans="1:38" x14ac:dyDescent="0.2">
      <c r="A13" s="14" t="s">
        <v>38</v>
      </c>
      <c r="B13" s="4">
        <f t="shared" si="4"/>
        <v>20</v>
      </c>
      <c r="C13" s="4">
        <f t="shared" si="5"/>
        <v>0</v>
      </c>
      <c r="D13" s="4">
        <f t="shared" si="6"/>
        <v>1</v>
      </c>
      <c r="E13" s="8">
        <f t="shared" si="7"/>
        <v>8</v>
      </c>
      <c r="F13" s="4">
        <f t="shared" si="8"/>
        <v>4</v>
      </c>
      <c r="G13" s="15"/>
      <c r="H13" s="4">
        <v>8</v>
      </c>
      <c r="I13" s="4"/>
      <c r="J13" s="4"/>
      <c r="K13" s="6">
        <v>8</v>
      </c>
      <c r="L13" s="6">
        <v>8</v>
      </c>
      <c r="M13" s="6">
        <v>8</v>
      </c>
      <c r="N13" s="6">
        <v>8</v>
      </c>
      <c r="O13" s="6">
        <v>8</v>
      </c>
      <c r="P13" s="4"/>
      <c r="Q13" s="4"/>
      <c r="R13" s="6">
        <v>8</v>
      </c>
      <c r="S13" s="4">
        <v>10</v>
      </c>
      <c r="T13" s="4">
        <v>8</v>
      </c>
      <c r="U13" s="6">
        <v>8</v>
      </c>
      <c r="V13" s="4">
        <v>10</v>
      </c>
      <c r="W13" s="4"/>
      <c r="X13" s="4"/>
      <c r="Y13" s="4">
        <v>8</v>
      </c>
      <c r="Z13" s="4">
        <v>8</v>
      </c>
      <c r="AA13" s="4" t="s">
        <v>7</v>
      </c>
      <c r="AB13" s="4">
        <v>9</v>
      </c>
      <c r="AC13" s="4">
        <v>9</v>
      </c>
      <c r="AD13" s="6">
        <v>4</v>
      </c>
      <c r="AE13" s="4"/>
      <c r="AF13" s="4">
        <v>8</v>
      </c>
      <c r="AG13" s="4">
        <v>8</v>
      </c>
      <c r="AH13" s="4">
        <v>9</v>
      </c>
      <c r="AI13" s="4">
        <v>8</v>
      </c>
      <c r="AJ13" s="4">
        <v>9</v>
      </c>
      <c r="AK13" s="4"/>
      <c r="AL13" s="4"/>
    </row>
    <row r="14" spans="1:38" x14ac:dyDescent="0.2">
      <c r="A14" s="14" t="s">
        <v>40</v>
      </c>
      <c r="B14" s="4">
        <f t="shared" si="4"/>
        <v>21</v>
      </c>
      <c r="C14" s="4">
        <f t="shared" si="5"/>
        <v>0</v>
      </c>
      <c r="D14" s="4">
        <f t="shared" si="6"/>
        <v>0</v>
      </c>
      <c r="E14" s="8">
        <f t="shared" si="7"/>
        <v>11</v>
      </c>
      <c r="F14" s="4">
        <f t="shared" si="8"/>
        <v>4</v>
      </c>
      <c r="G14" s="15"/>
      <c r="H14" s="4">
        <v>8</v>
      </c>
      <c r="I14" s="4"/>
      <c r="J14" s="4"/>
      <c r="K14" s="6">
        <v>8</v>
      </c>
      <c r="L14" s="6">
        <v>8</v>
      </c>
      <c r="M14" s="6">
        <v>8</v>
      </c>
      <c r="N14" s="6">
        <v>8</v>
      </c>
      <c r="O14" s="6">
        <v>8</v>
      </c>
      <c r="P14" s="4"/>
      <c r="Q14" s="4"/>
      <c r="R14" s="6">
        <v>8</v>
      </c>
      <c r="S14" s="4">
        <v>8</v>
      </c>
      <c r="T14" s="4">
        <v>9</v>
      </c>
      <c r="U14" s="6">
        <v>8</v>
      </c>
      <c r="V14" s="4">
        <v>8</v>
      </c>
      <c r="W14" s="4"/>
      <c r="X14" s="4"/>
      <c r="Y14" s="4">
        <v>10</v>
      </c>
      <c r="Z14" s="4">
        <v>9</v>
      </c>
      <c r="AA14" s="4">
        <v>8</v>
      </c>
      <c r="AB14" s="4">
        <v>10</v>
      </c>
      <c r="AC14" s="4">
        <v>9</v>
      </c>
      <c r="AD14" s="6">
        <v>4</v>
      </c>
      <c r="AE14" s="4"/>
      <c r="AF14" s="4">
        <v>8</v>
      </c>
      <c r="AG14" s="4">
        <v>10</v>
      </c>
      <c r="AH14" s="4">
        <v>8</v>
      </c>
      <c r="AI14" s="4">
        <v>8</v>
      </c>
      <c r="AJ14" s="4">
        <v>10</v>
      </c>
      <c r="AK14" s="4"/>
      <c r="AL14" s="4"/>
    </row>
    <row r="15" spans="1:38" x14ac:dyDescent="0.2">
      <c r="A15" s="14" t="s">
        <v>42</v>
      </c>
      <c r="B15" s="4">
        <f t="shared" si="4"/>
        <v>21</v>
      </c>
      <c r="C15" s="4">
        <f t="shared" si="5"/>
        <v>0</v>
      </c>
      <c r="D15" s="4">
        <f t="shared" si="6"/>
        <v>0</v>
      </c>
      <c r="E15" s="8">
        <f t="shared" si="7"/>
        <v>6</v>
      </c>
      <c r="F15" s="4">
        <f t="shared" si="8"/>
        <v>4</v>
      </c>
      <c r="G15" s="15"/>
      <c r="H15" s="4">
        <v>8</v>
      </c>
      <c r="I15" s="4"/>
      <c r="J15" s="4"/>
      <c r="K15" s="6">
        <v>8</v>
      </c>
      <c r="L15" s="6">
        <v>8</v>
      </c>
      <c r="M15" s="6">
        <v>8</v>
      </c>
      <c r="N15" s="6">
        <v>8</v>
      </c>
      <c r="O15" s="6">
        <v>8</v>
      </c>
      <c r="P15" s="4"/>
      <c r="Q15" s="4"/>
      <c r="R15" s="6">
        <v>8</v>
      </c>
      <c r="S15" s="4">
        <v>8</v>
      </c>
      <c r="T15" s="4">
        <v>9</v>
      </c>
      <c r="U15" s="6">
        <v>8</v>
      </c>
      <c r="V15" s="4">
        <v>8</v>
      </c>
      <c r="W15" s="4"/>
      <c r="X15" s="4"/>
      <c r="Y15" s="4">
        <v>10</v>
      </c>
      <c r="Z15" s="4">
        <v>8</v>
      </c>
      <c r="AA15" s="4">
        <v>8</v>
      </c>
      <c r="AB15" s="4">
        <v>10</v>
      </c>
      <c r="AC15" s="4">
        <v>9</v>
      </c>
      <c r="AD15" s="6">
        <v>4</v>
      </c>
      <c r="AE15" s="4"/>
      <c r="AF15" s="4">
        <v>8</v>
      </c>
      <c r="AG15" s="4">
        <v>8</v>
      </c>
      <c r="AH15" s="4">
        <v>8</v>
      </c>
      <c r="AI15" s="4">
        <v>8</v>
      </c>
      <c r="AJ15" s="4">
        <v>8</v>
      </c>
      <c r="AK15" s="4"/>
      <c r="AL15" s="4"/>
    </row>
    <row r="16" spans="1:38" x14ac:dyDescent="0.2">
      <c r="A16" s="14" t="s">
        <v>44</v>
      </c>
      <c r="B16" s="4">
        <f t="shared" si="4"/>
        <v>21</v>
      </c>
      <c r="C16" s="4">
        <f t="shared" si="5"/>
        <v>0</v>
      </c>
      <c r="D16" s="4">
        <f t="shared" si="6"/>
        <v>0</v>
      </c>
      <c r="E16" s="8">
        <f t="shared" si="7"/>
        <v>9</v>
      </c>
      <c r="F16" s="4">
        <f t="shared" si="8"/>
        <v>6</v>
      </c>
      <c r="G16" s="15"/>
      <c r="H16" s="4">
        <v>8</v>
      </c>
      <c r="I16" s="4"/>
      <c r="J16" s="4"/>
      <c r="K16" s="6">
        <v>8</v>
      </c>
      <c r="L16" s="6">
        <v>8</v>
      </c>
      <c r="M16" s="6">
        <v>8</v>
      </c>
      <c r="N16" s="6">
        <v>8</v>
      </c>
      <c r="O16" s="6">
        <v>8</v>
      </c>
      <c r="P16" s="4">
        <v>2</v>
      </c>
      <c r="Q16" s="4"/>
      <c r="R16" s="6">
        <v>8</v>
      </c>
      <c r="S16" s="4">
        <v>8</v>
      </c>
      <c r="T16" s="4">
        <v>8</v>
      </c>
      <c r="U16" s="6">
        <v>8</v>
      </c>
      <c r="V16" s="4">
        <v>9</v>
      </c>
      <c r="W16" s="4"/>
      <c r="X16" s="4"/>
      <c r="Y16" s="4">
        <v>9</v>
      </c>
      <c r="Z16" s="4">
        <v>8</v>
      </c>
      <c r="AA16" s="4">
        <v>8</v>
      </c>
      <c r="AB16" s="4">
        <v>9</v>
      </c>
      <c r="AC16" s="4">
        <v>10</v>
      </c>
      <c r="AD16" s="6">
        <v>4</v>
      </c>
      <c r="AE16" s="4"/>
      <c r="AF16" s="4">
        <v>8</v>
      </c>
      <c r="AG16" s="4">
        <v>10</v>
      </c>
      <c r="AH16" s="4">
        <v>10</v>
      </c>
      <c r="AI16" s="4">
        <v>8</v>
      </c>
      <c r="AJ16" s="4">
        <v>8</v>
      </c>
      <c r="AK16" s="4"/>
      <c r="AL16" s="4"/>
    </row>
    <row r="17" spans="1:38" x14ac:dyDescent="0.2">
      <c r="A17" s="14" t="s">
        <v>46</v>
      </c>
      <c r="B17" s="4">
        <f t="shared" si="4"/>
        <v>21</v>
      </c>
      <c r="C17" s="4">
        <f t="shared" si="5"/>
        <v>0</v>
      </c>
      <c r="D17" s="4">
        <f t="shared" si="6"/>
        <v>0</v>
      </c>
      <c r="E17" s="8">
        <f t="shared" si="7"/>
        <v>10</v>
      </c>
      <c r="F17" s="4">
        <f t="shared" si="8"/>
        <v>4</v>
      </c>
      <c r="G17" s="15"/>
      <c r="H17" s="4">
        <v>8</v>
      </c>
      <c r="I17" s="4"/>
      <c r="J17" s="4"/>
      <c r="K17" s="6">
        <v>8</v>
      </c>
      <c r="L17" s="6">
        <v>8</v>
      </c>
      <c r="M17" s="6">
        <v>8</v>
      </c>
      <c r="N17" s="6">
        <v>8</v>
      </c>
      <c r="O17" s="6">
        <v>8</v>
      </c>
      <c r="P17" s="4"/>
      <c r="Q17" s="4"/>
      <c r="R17" s="6">
        <v>8</v>
      </c>
      <c r="S17" s="4">
        <v>8</v>
      </c>
      <c r="T17" s="4">
        <v>9</v>
      </c>
      <c r="U17" s="6">
        <v>8</v>
      </c>
      <c r="V17" s="4">
        <v>10</v>
      </c>
      <c r="W17" s="4"/>
      <c r="X17" s="4"/>
      <c r="Y17" s="4">
        <v>9</v>
      </c>
      <c r="Z17" s="4">
        <v>8</v>
      </c>
      <c r="AA17" s="4">
        <v>8</v>
      </c>
      <c r="AB17" s="4">
        <v>8</v>
      </c>
      <c r="AC17" s="4">
        <v>10</v>
      </c>
      <c r="AD17" s="6">
        <v>4</v>
      </c>
      <c r="AE17" s="4"/>
      <c r="AF17" s="4">
        <v>8</v>
      </c>
      <c r="AG17" s="4">
        <v>10</v>
      </c>
      <c r="AH17" s="4">
        <v>9</v>
      </c>
      <c r="AI17" s="4">
        <v>8</v>
      </c>
      <c r="AJ17" s="4">
        <v>9</v>
      </c>
      <c r="AK17" s="4"/>
      <c r="AL17" s="4"/>
    </row>
    <row r="18" spans="1:38" x14ac:dyDescent="0.2">
      <c r="A18" s="14" t="s">
        <v>48</v>
      </c>
      <c r="B18" s="4">
        <f t="shared" si="4"/>
        <v>21</v>
      </c>
      <c r="C18" s="4">
        <f t="shared" si="5"/>
        <v>0</v>
      </c>
      <c r="D18" s="4">
        <f t="shared" si="6"/>
        <v>0</v>
      </c>
      <c r="E18" s="8">
        <f t="shared" si="7"/>
        <v>10</v>
      </c>
      <c r="F18" s="4">
        <f t="shared" si="8"/>
        <v>4</v>
      </c>
      <c r="G18" s="15"/>
      <c r="H18" s="4">
        <v>8</v>
      </c>
      <c r="I18" s="4"/>
      <c r="J18" s="4"/>
      <c r="K18" s="6">
        <v>8</v>
      </c>
      <c r="L18" s="4">
        <v>9</v>
      </c>
      <c r="M18" s="4">
        <v>9</v>
      </c>
      <c r="N18" s="4">
        <v>8</v>
      </c>
      <c r="O18" s="4">
        <v>10</v>
      </c>
      <c r="P18" s="4"/>
      <c r="Q18" s="4"/>
      <c r="R18" s="6">
        <v>8</v>
      </c>
      <c r="S18" s="4">
        <v>8</v>
      </c>
      <c r="T18" s="4">
        <v>8</v>
      </c>
      <c r="U18" s="6">
        <v>8</v>
      </c>
      <c r="V18" s="4">
        <v>10</v>
      </c>
      <c r="W18" s="4"/>
      <c r="X18" s="4"/>
      <c r="Y18" s="4">
        <v>10</v>
      </c>
      <c r="Z18" s="4">
        <v>8</v>
      </c>
      <c r="AA18" s="4">
        <v>8</v>
      </c>
      <c r="AB18" s="4">
        <v>9</v>
      </c>
      <c r="AC18" s="4">
        <v>8</v>
      </c>
      <c r="AD18" s="6">
        <v>4</v>
      </c>
      <c r="AE18" s="4"/>
      <c r="AF18" s="4">
        <v>8</v>
      </c>
      <c r="AG18" s="4">
        <v>8</v>
      </c>
      <c r="AH18" s="4">
        <v>9</v>
      </c>
      <c r="AI18" s="4">
        <v>8</v>
      </c>
      <c r="AJ18" s="4">
        <v>8</v>
      </c>
      <c r="AK18" s="4"/>
      <c r="AL18" s="4"/>
    </row>
    <row r="19" spans="1:38" x14ac:dyDescent="0.2">
      <c r="A19" s="14" t="s">
        <v>50</v>
      </c>
      <c r="B19" s="4">
        <f t="shared" si="4"/>
        <v>21</v>
      </c>
      <c r="C19" s="4">
        <f t="shared" si="5"/>
        <v>0</v>
      </c>
      <c r="D19" s="4">
        <f t="shared" si="6"/>
        <v>0</v>
      </c>
      <c r="E19" s="8">
        <f t="shared" si="7"/>
        <v>10</v>
      </c>
      <c r="F19" s="4">
        <f t="shared" si="8"/>
        <v>4</v>
      </c>
      <c r="G19" s="15"/>
      <c r="H19" s="4">
        <v>8</v>
      </c>
      <c r="I19" s="4"/>
      <c r="J19" s="4"/>
      <c r="K19" s="6">
        <v>8</v>
      </c>
      <c r="L19" s="4">
        <v>10</v>
      </c>
      <c r="M19" s="4">
        <v>8</v>
      </c>
      <c r="N19" s="4">
        <v>9</v>
      </c>
      <c r="O19" s="4">
        <v>10</v>
      </c>
      <c r="P19" s="4"/>
      <c r="Q19" s="4"/>
      <c r="R19" s="6">
        <v>8</v>
      </c>
      <c r="S19" s="4">
        <v>8</v>
      </c>
      <c r="T19" s="4">
        <v>9</v>
      </c>
      <c r="U19" s="6">
        <v>8</v>
      </c>
      <c r="V19" s="4">
        <v>8</v>
      </c>
      <c r="W19" s="4"/>
      <c r="X19" s="4"/>
      <c r="Y19" s="4">
        <v>8</v>
      </c>
      <c r="Z19" s="4">
        <v>9</v>
      </c>
      <c r="AA19" s="4">
        <v>8</v>
      </c>
      <c r="AB19" s="4">
        <v>9</v>
      </c>
      <c r="AC19" s="4">
        <v>9</v>
      </c>
      <c r="AD19" s="6">
        <v>4</v>
      </c>
      <c r="AE19" s="4"/>
      <c r="AF19" s="4">
        <v>8</v>
      </c>
      <c r="AG19" s="4">
        <v>8</v>
      </c>
      <c r="AH19" s="4">
        <v>9</v>
      </c>
      <c r="AI19" s="4">
        <v>8</v>
      </c>
      <c r="AJ19" s="4">
        <v>8</v>
      </c>
      <c r="AK19" s="4"/>
      <c r="AL19" s="4"/>
    </row>
    <row r="20" spans="1:38" x14ac:dyDescent="0.2">
      <c r="A20" s="14" t="s">
        <v>52</v>
      </c>
      <c r="B20" s="4">
        <f t="shared" si="4"/>
        <v>21</v>
      </c>
      <c r="C20" s="4">
        <f t="shared" si="5"/>
        <v>0</v>
      </c>
      <c r="D20" s="4">
        <f t="shared" si="6"/>
        <v>0</v>
      </c>
      <c r="E20" s="8">
        <f t="shared" si="7"/>
        <v>15</v>
      </c>
      <c r="F20" s="4">
        <f t="shared" si="8"/>
        <v>4</v>
      </c>
      <c r="G20" s="15"/>
      <c r="H20" s="4">
        <v>8</v>
      </c>
      <c r="I20" s="4"/>
      <c r="J20" s="4"/>
      <c r="K20" s="6">
        <v>8</v>
      </c>
      <c r="L20" s="4">
        <v>10</v>
      </c>
      <c r="M20" s="4">
        <v>8</v>
      </c>
      <c r="N20" s="4">
        <v>9</v>
      </c>
      <c r="O20" s="4">
        <v>10</v>
      </c>
      <c r="P20" s="4"/>
      <c r="Q20" s="4"/>
      <c r="R20" s="6">
        <v>8</v>
      </c>
      <c r="S20" s="4">
        <v>8</v>
      </c>
      <c r="T20" s="4">
        <v>10</v>
      </c>
      <c r="U20" s="6">
        <v>8</v>
      </c>
      <c r="V20" s="4">
        <v>10</v>
      </c>
      <c r="W20" s="4"/>
      <c r="X20" s="4"/>
      <c r="Y20" s="4">
        <v>10</v>
      </c>
      <c r="Z20" s="4">
        <v>8</v>
      </c>
      <c r="AA20" s="4">
        <v>8</v>
      </c>
      <c r="AB20" s="4">
        <v>8</v>
      </c>
      <c r="AC20" s="4">
        <v>9</v>
      </c>
      <c r="AD20" s="6">
        <v>4</v>
      </c>
      <c r="AE20" s="4"/>
      <c r="AF20" s="4">
        <v>8</v>
      </c>
      <c r="AG20" s="4">
        <v>10</v>
      </c>
      <c r="AH20" s="4">
        <v>9</v>
      </c>
      <c r="AI20" s="4">
        <v>8</v>
      </c>
      <c r="AJ20" s="4">
        <v>8</v>
      </c>
      <c r="AK20" s="4"/>
      <c r="AL20" s="4"/>
    </row>
    <row r="21" spans="1:38" x14ac:dyDescent="0.2">
      <c r="A21" s="14" t="s">
        <v>54</v>
      </c>
      <c r="B21" s="4">
        <f t="shared" si="4"/>
        <v>20</v>
      </c>
      <c r="C21" s="4">
        <f t="shared" si="5"/>
        <v>1</v>
      </c>
      <c r="D21" s="4">
        <f t="shared" si="6"/>
        <v>0</v>
      </c>
      <c r="E21" s="8">
        <f t="shared" si="7"/>
        <v>10</v>
      </c>
      <c r="F21" s="4">
        <f t="shared" si="8"/>
        <v>4</v>
      </c>
      <c r="G21" s="15"/>
      <c r="H21" s="4">
        <v>8</v>
      </c>
      <c r="I21" s="4"/>
      <c r="J21" s="4"/>
      <c r="K21" s="6">
        <v>8</v>
      </c>
      <c r="L21" s="4">
        <v>10</v>
      </c>
      <c r="M21" s="4">
        <v>9</v>
      </c>
      <c r="N21" s="4">
        <v>9</v>
      </c>
      <c r="O21" s="4" t="s">
        <v>6</v>
      </c>
      <c r="P21" s="4"/>
      <c r="Q21" s="4"/>
      <c r="R21" s="6">
        <v>8</v>
      </c>
      <c r="S21" s="4">
        <v>8</v>
      </c>
      <c r="T21" s="4">
        <v>9</v>
      </c>
      <c r="U21" s="6">
        <v>8</v>
      </c>
      <c r="V21" s="4">
        <v>8</v>
      </c>
      <c r="W21" s="4"/>
      <c r="X21" s="4"/>
      <c r="Y21" s="4">
        <v>8</v>
      </c>
      <c r="Z21" s="4">
        <v>9</v>
      </c>
      <c r="AA21" s="4">
        <v>8</v>
      </c>
      <c r="AB21" s="4">
        <v>8</v>
      </c>
      <c r="AC21" s="4">
        <v>10</v>
      </c>
      <c r="AD21" s="6">
        <v>4</v>
      </c>
      <c r="AE21" s="4"/>
      <c r="AF21" s="4">
        <v>8</v>
      </c>
      <c r="AG21" s="4">
        <v>9</v>
      </c>
      <c r="AH21" s="4">
        <v>9</v>
      </c>
      <c r="AI21" s="4">
        <v>8</v>
      </c>
      <c r="AJ21" s="4">
        <v>8</v>
      </c>
      <c r="AK21" s="4"/>
      <c r="AL21" s="4"/>
    </row>
    <row r="22" spans="1:38" x14ac:dyDescent="0.2">
      <c r="A22" s="14" t="s">
        <v>56</v>
      </c>
      <c r="B22" s="4">
        <f t="shared" si="4"/>
        <v>21</v>
      </c>
      <c r="C22" s="4">
        <f t="shared" si="5"/>
        <v>0</v>
      </c>
      <c r="D22" s="4">
        <f t="shared" si="6"/>
        <v>0</v>
      </c>
      <c r="E22" s="8">
        <f t="shared" si="7"/>
        <v>14</v>
      </c>
      <c r="F22" s="4">
        <f t="shared" si="8"/>
        <v>4</v>
      </c>
      <c r="G22" s="15"/>
      <c r="H22" s="4">
        <v>8</v>
      </c>
      <c r="I22" s="4"/>
      <c r="J22" s="4"/>
      <c r="K22" s="4">
        <v>10</v>
      </c>
      <c r="L22" s="4">
        <v>9</v>
      </c>
      <c r="M22" s="4">
        <v>8</v>
      </c>
      <c r="N22" s="4">
        <v>8</v>
      </c>
      <c r="O22" s="4">
        <v>8</v>
      </c>
      <c r="P22" s="4"/>
      <c r="Q22" s="4"/>
      <c r="R22" s="6">
        <v>8</v>
      </c>
      <c r="S22" s="4">
        <v>8</v>
      </c>
      <c r="T22" s="4">
        <v>9</v>
      </c>
      <c r="U22" s="6">
        <v>8</v>
      </c>
      <c r="V22" s="4">
        <v>9</v>
      </c>
      <c r="W22" s="4"/>
      <c r="X22" s="4"/>
      <c r="Y22" s="4">
        <v>9</v>
      </c>
      <c r="Z22" s="4">
        <v>9</v>
      </c>
      <c r="AA22" s="4">
        <v>8</v>
      </c>
      <c r="AB22" s="4">
        <v>10</v>
      </c>
      <c r="AC22" s="4">
        <v>10</v>
      </c>
      <c r="AD22" s="6">
        <v>4</v>
      </c>
      <c r="AE22" s="4"/>
      <c r="AF22" s="4">
        <v>8</v>
      </c>
      <c r="AG22" s="4">
        <v>8</v>
      </c>
      <c r="AH22" s="4">
        <v>9</v>
      </c>
      <c r="AI22" s="4">
        <v>8</v>
      </c>
      <c r="AJ22" s="4">
        <v>10</v>
      </c>
      <c r="AK22" s="4"/>
      <c r="AL22" s="4"/>
    </row>
    <row r="23" spans="1:38" x14ac:dyDescent="0.2">
      <c r="A23" s="14" t="s">
        <v>58</v>
      </c>
      <c r="B23" s="4">
        <f t="shared" si="4"/>
        <v>21</v>
      </c>
      <c r="C23" s="4">
        <f t="shared" si="5"/>
        <v>0</v>
      </c>
      <c r="D23" s="4">
        <f t="shared" si="6"/>
        <v>0</v>
      </c>
      <c r="E23" s="8">
        <f t="shared" si="7"/>
        <v>10</v>
      </c>
      <c r="F23" s="4">
        <f t="shared" si="8"/>
        <v>4</v>
      </c>
      <c r="G23" s="15"/>
      <c r="H23" s="4">
        <v>8</v>
      </c>
      <c r="I23" s="4"/>
      <c r="J23" s="4"/>
      <c r="K23" s="4">
        <v>8</v>
      </c>
      <c r="L23" s="4">
        <v>8</v>
      </c>
      <c r="M23" s="4">
        <v>8</v>
      </c>
      <c r="N23" s="4">
        <v>8</v>
      </c>
      <c r="O23" s="4">
        <v>10</v>
      </c>
      <c r="P23" s="4"/>
      <c r="Q23" s="4"/>
      <c r="R23" s="6">
        <v>8</v>
      </c>
      <c r="S23" s="4">
        <v>8</v>
      </c>
      <c r="T23" s="4">
        <v>10</v>
      </c>
      <c r="U23" s="4">
        <v>9</v>
      </c>
      <c r="V23" s="4">
        <v>8</v>
      </c>
      <c r="W23" s="4"/>
      <c r="X23" s="4"/>
      <c r="Y23" s="4">
        <v>9</v>
      </c>
      <c r="Z23" s="4">
        <v>10</v>
      </c>
      <c r="AA23" s="4">
        <v>8</v>
      </c>
      <c r="AB23" s="4">
        <v>8</v>
      </c>
      <c r="AC23" s="4">
        <v>10</v>
      </c>
      <c r="AD23" s="6">
        <v>4</v>
      </c>
      <c r="AE23" s="4"/>
      <c r="AF23" s="4">
        <v>8</v>
      </c>
      <c r="AG23" s="4">
        <v>8</v>
      </c>
      <c r="AH23" s="4">
        <v>8</v>
      </c>
      <c r="AI23" s="4">
        <v>8</v>
      </c>
      <c r="AJ23" s="4">
        <v>8</v>
      </c>
      <c r="AK23" s="4"/>
      <c r="AL23" s="4"/>
    </row>
    <row r="24" spans="1:38" x14ac:dyDescent="0.2">
      <c r="A24" s="14" t="s">
        <v>60</v>
      </c>
      <c r="B24" s="4">
        <f t="shared" si="4"/>
        <v>21</v>
      </c>
      <c r="C24" s="4">
        <f t="shared" si="5"/>
        <v>0</v>
      </c>
      <c r="D24" s="4">
        <f t="shared" si="6"/>
        <v>0</v>
      </c>
      <c r="E24" s="8">
        <f t="shared" si="7"/>
        <v>19</v>
      </c>
      <c r="F24" s="4">
        <f t="shared" si="8"/>
        <v>4</v>
      </c>
      <c r="G24" s="15"/>
      <c r="H24" s="4">
        <v>8</v>
      </c>
      <c r="I24" s="4"/>
      <c r="J24" s="4"/>
      <c r="K24" s="4">
        <v>8</v>
      </c>
      <c r="L24" s="4">
        <v>9</v>
      </c>
      <c r="M24" s="4">
        <v>8</v>
      </c>
      <c r="N24" s="4">
        <v>9</v>
      </c>
      <c r="O24" s="4">
        <v>10</v>
      </c>
      <c r="P24" s="4"/>
      <c r="Q24" s="4"/>
      <c r="R24" s="6">
        <v>8</v>
      </c>
      <c r="S24" s="4">
        <v>8</v>
      </c>
      <c r="T24" s="4">
        <v>10</v>
      </c>
      <c r="U24" s="4">
        <v>9</v>
      </c>
      <c r="V24" s="4">
        <v>9</v>
      </c>
      <c r="W24" s="4"/>
      <c r="X24" s="4"/>
      <c r="Y24" s="4">
        <v>10</v>
      </c>
      <c r="Z24" s="4">
        <v>9</v>
      </c>
      <c r="AA24" s="4">
        <v>8</v>
      </c>
      <c r="AB24" s="4">
        <v>9</v>
      </c>
      <c r="AC24" s="4">
        <v>10</v>
      </c>
      <c r="AD24" s="6">
        <v>4</v>
      </c>
      <c r="AE24" s="4"/>
      <c r="AF24" s="4">
        <v>10</v>
      </c>
      <c r="AG24" s="4">
        <v>8</v>
      </c>
      <c r="AH24" s="4">
        <v>9</v>
      </c>
      <c r="AI24" s="4">
        <v>10</v>
      </c>
      <c r="AJ24" s="4">
        <v>8</v>
      </c>
      <c r="AK24" s="4"/>
      <c r="AL24" s="4"/>
    </row>
    <row r="25" spans="1:38" x14ac:dyDescent="0.2">
      <c r="A25" s="14" t="s">
        <v>62</v>
      </c>
      <c r="B25" s="4">
        <f t="shared" si="4"/>
        <v>21</v>
      </c>
      <c r="C25" s="4">
        <f t="shared" si="5"/>
        <v>0</v>
      </c>
      <c r="D25" s="4">
        <f t="shared" si="6"/>
        <v>0</v>
      </c>
      <c r="E25" s="8">
        <f t="shared" si="7"/>
        <v>11</v>
      </c>
      <c r="F25" s="4">
        <f t="shared" si="8"/>
        <v>4</v>
      </c>
      <c r="G25" s="15"/>
      <c r="H25" s="4">
        <v>8</v>
      </c>
      <c r="I25" s="4"/>
      <c r="J25" s="4"/>
      <c r="K25" s="4">
        <v>8</v>
      </c>
      <c r="L25" s="4">
        <v>9</v>
      </c>
      <c r="M25" s="4">
        <v>8</v>
      </c>
      <c r="N25" s="4">
        <v>9</v>
      </c>
      <c r="O25" s="4">
        <v>10</v>
      </c>
      <c r="P25" s="4"/>
      <c r="Q25" s="4"/>
      <c r="R25" s="6">
        <v>8</v>
      </c>
      <c r="S25" s="4">
        <v>8</v>
      </c>
      <c r="T25" s="4">
        <v>9</v>
      </c>
      <c r="U25" s="4">
        <v>9</v>
      </c>
      <c r="V25" s="4">
        <v>8</v>
      </c>
      <c r="W25" s="4"/>
      <c r="X25" s="4"/>
      <c r="Y25" s="4">
        <v>8</v>
      </c>
      <c r="Z25" s="4">
        <v>9</v>
      </c>
      <c r="AA25" s="4">
        <v>8</v>
      </c>
      <c r="AB25" s="4">
        <v>9</v>
      </c>
      <c r="AC25" s="4">
        <v>8</v>
      </c>
      <c r="AD25" s="4"/>
      <c r="AE25" s="4"/>
      <c r="AF25" s="4">
        <v>9</v>
      </c>
      <c r="AG25" s="4">
        <v>8</v>
      </c>
      <c r="AH25" s="4">
        <v>10</v>
      </c>
      <c r="AI25" s="4">
        <v>8</v>
      </c>
      <c r="AJ25" s="4">
        <v>8</v>
      </c>
      <c r="AK25" s="4">
        <v>4</v>
      </c>
      <c r="AL25" s="4"/>
    </row>
    <row r="26" spans="1:38" x14ac:dyDescent="0.2">
      <c r="A26" s="14" t="s">
        <v>64</v>
      </c>
      <c r="B26" s="4">
        <f t="shared" si="4"/>
        <v>21</v>
      </c>
      <c r="C26" s="4">
        <f t="shared" si="5"/>
        <v>0</v>
      </c>
      <c r="D26" s="4">
        <f t="shared" si="6"/>
        <v>0</v>
      </c>
      <c r="E26" s="8">
        <f t="shared" si="7"/>
        <v>17</v>
      </c>
      <c r="F26" s="4">
        <f t="shared" si="8"/>
        <v>5</v>
      </c>
      <c r="G26" s="15"/>
      <c r="H26" s="4">
        <v>8</v>
      </c>
      <c r="I26" s="4"/>
      <c r="J26" s="4"/>
      <c r="K26" s="4">
        <v>8</v>
      </c>
      <c r="L26" s="4">
        <v>9</v>
      </c>
      <c r="M26" s="4">
        <v>10</v>
      </c>
      <c r="N26" s="4">
        <v>10</v>
      </c>
      <c r="O26" s="4">
        <v>10</v>
      </c>
      <c r="P26" s="4">
        <v>1</v>
      </c>
      <c r="Q26" s="4"/>
      <c r="R26" s="6">
        <v>8</v>
      </c>
      <c r="S26" s="4">
        <v>8</v>
      </c>
      <c r="T26" s="4">
        <v>9</v>
      </c>
      <c r="U26" s="4">
        <v>9</v>
      </c>
      <c r="V26" s="4">
        <v>10</v>
      </c>
      <c r="W26" s="4"/>
      <c r="X26" s="4"/>
      <c r="Y26" s="4">
        <v>8</v>
      </c>
      <c r="Z26" s="4">
        <v>10</v>
      </c>
      <c r="AA26" s="4">
        <v>8</v>
      </c>
      <c r="AB26" s="4">
        <v>8</v>
      </c>
      <c r="AC26" s="4">
        <v>8</v>
      </c>
      <c r="AD26" s="4"/>
      <c r="AE26" s="4"/>
      <c r="AF26" s="4">
        <v>9</v>
      </c>
      <c r="AG26" s="4">
        <v>9</v>
      </c>
      <c r="AH26" s="4">
        <v>9</v>
      </c>
      <c r="AI26" s="4">
        <v>8</v>
      </c>
      <c r="AJ26" s="4">
        <v>9</v>
      </c>
      <c r="AK26" s="4">
        <v>4</v>
      </c>
      <c r="AL26" s="4"/>
    </row>
    <row r="27" spans="1:38" x14ac:dyDescent="0.2">
      <c r="A27" s="14" t="s">
        <v>66</v>
      </c>
      <c r="B27" s="4">
        <f t="shared" si="4"/>
        <v>21</v>
      </c>
      <c r="C27" s="4">
        <f t="shared" si="5"/>
        <v>0</v>
      </c>
      <c r="D27" s="4">
        <f t="shared" si="6"/>
        <v>0</v>
      </c>
      <c r="E27" s="8">
        <f t="shared" si="7"/>
        <v>18</v>
      </c>
      <c r="F27" s="4">
        <f t="shared" si="8"/>
        <v>4</v>
      </c>
      <c r="G27" s="15"/>
      <c r="H27" s="4">
        <v>10</v>
      </c>
      <c r="I27" s="4"/>
      <c r="J27" s="4"/>
      <c r="K27" s="4">
        <v>9</v>
      </c>
      <c r="L27" s="4">
        <v>9</v>
      </c>
      <c r="M27" s="4">
        <v>10</v>
      </c>
      <c r="N27" s="4">
        <v>8</v>
      </c>
      <c r="O27" s="4">
        <v>8</v>
      </c>
      <c r="P27" s="4"/>
      <c r="Q27" s="4"/>
      <c r="R27" s="6">
        <v>8</v>
      </c>
      <c r="S27" s="4">
        <v>10</v>
      </c>
      <c r="T27" s="4">
        <v>10</v>
      </c>
      <c r="U27" s="4">
        <v>10</v>
      </c>
      <c r="V27" s="4">
        <v>9</v>
      </c>
      <c r="W27" s="4"/>
      <c r="X27" s="4"/>
      <c r="Y27" s="4">
        <v>9</v>
      </c>
      <c r="Z27" s="4">
        <v>9</v>
      </c>
      <c r="AA27" s="4">
        <v>9</v>
      </c>
      <c r="AB27" s="4">
        <v>8</v>
      </c>
      <c r="AC27" s="4">
        <v>8</v>
      </c>
      <c r="AD27" s="4"/>
      <c r="AE27" s="4"/>
      <c r="AF27" s="4">
        <v>9</v>
      </c>
      <c r="AG27" s="4">
        <v>8</v>
      </c>
      <c r="AH27" s="4">
        <v>8</v>
      </c>
      <c r="AI27" s="4">
        <v>8</v>
      </c>
      <c r="AJ27" s="4">
        <v>9</v>
      </c>
      <c r="AK27" s="4">
        <v>4</v>
      </c>
      <c r="AL27" s="4"/>
    </row>
    <row r="28" spans="1:38" x14ac:dyDescent="0.2">
      <c r="A28" s="14" t="s">
        <v>68</v>
      </c>
      <c r="B28" s="4">
        <f t="shared" si="4"/>
        <v>21</v>
      </c>
      <c r="C28" s="4">
        <f t="shared" si="5"/>
        <v>0</v>
      </c>
      <c r="D28" s="4">
        <f t="shared" si="6"/>
        <v>0</v>
      </c>
      <c r="E28" s="8">
        <f t="shared" si="7"/>
        <v>16</v>
      </c>
      <c r="F28" s="4">
        <f t="shared" si="8"/>
        <v>4</v>
      </c>
      <c r="G28" s="15"/>
      <c r="H28" s="4">
        <v>8</v>
      </c>
      <c r="I28" s="4"/>
      <c r="J28" s="4"/>
      <c r="K28" s="4">
        <v>10</v>
      </c>
      <c r="L28" s="4">
        <v>8</v>
      </c>
      <c r="M28" s="4">
        <v>10</v>
      </c>
      <c r="N28" s="4">
        <v>10</v>
      </c>
      <c r="O28" s="4">
        <v>8</v>
      </c>
      <c r="P28" s="4"/>
      <c r="Q28" s="4"/>
      <c r="R28" s="4">
        <v>8</v>
      </c>
      <c r="S28" s="4">
        <v>8</v>
      </c>
      <c r="T28" s="4">
        <v>9</v>
      </c>
      <c r="U28" s="4">
        <v>10</v>
      </c>
      <c r="V28" s="4">
        <v>8</v>
      </c>
      <c r="W28" s="4"/>
      <c r="X28" s="4"/>
      <c r="Y28" s="4">
        <v>8</v>
      </c>
      <c r="Z28" s="4">
        <v>8</v>
      </c>
      <c r="AA28" s="4">
        <v>8</v>
      </c>
      <c r="AB28" s="4">
        <v>10</v>
      </c>
      <c r="AC28" s="4">
        <v>8</v>
      </c>
      <c r="AD28" s="4"/>
      <c r="AE28" s="4"/>
      <c r="AF28" s="4">
        <v>9</v>
      </c>
      <c r="AG28" s="4">
        <v>8</v>
      </c>
      <c r="AH28" s="4">
        <v>8</v>
      </c>
      <c r="AI28" s="4">
        <v>10</v>
      </c>
      <c r="AJ28" s="4">
        <v>10</v>
      </c>
      <c r="AK28" s="4">
        <v>4</v>
      </c>
      <c r="AL28" s="4"/>
    </row>
    <row r="29" spans="1:38" x14ac:dyDescent="0.2">
      <c r="A29" s="14" t="s">
        <v>70</v>
      </c>
      <c r="B29" s="4">
        <f t="shared" si="4"/>
        <v>21</v>
      </c>
      <c r="C29" s="4">
        <f t="shared" si="5"/>
        <v>0</v>
      </c>
      <c r="D29" s="4">
        <f t="shared" si="6"/>
        <v>0</v>
      </c>
      <c r="E29" s="8">
        <f t="shared" si="7"/>
        <v>16</v>
      </c>
      <c r="F29" s="4">
        <f t="shared" si="8"/>
        <v>4</v>
      </c>
      <c r="G29" s="15"/>
      <c r="H29" s="4">
        <v>9</v>
      </c>
      <c r="I29" s="4"/>
      <c r="J29" s="4"/>
      <c r="K29" s="4">
        <v>8</v>
      </c>
      <c r="L29" s="4">
        <v>9</v>
      </c>
      <c r="M29" s="4">
        <v>8</v>
      </c>
      <c r="N29" s="4">
        <v>9</v>
      </c>
      <c r="O29" s="4">
        <v>9</v>
      </c>
      <c r="P29" s="4"/>
      <c r="Q29" s="4"/>
      <c r="R29" s="4">
        <v>8</v>
      </c>
      <c r="S29" s="4">
        <v>10</v>
      </c>
      <c r="T29" s="4">
        <v>10</v>
      </c>
      <c r="U29" s="4">
        <v>9</v>
      </c>
      <c r="V29" s="4">
        <v>10</v>
      </c>
      <c r="W29" s="4"/>
      <c r="X29" s="4"/>
      <c r="Y29" s="4">
        <v>8</v>
      </c>
      <c r="Z29" s="4">
        <v>8</v>
      </c>
      <c r="AA29" s="4">
        <v>8</v>
      </c>
      <c r="AB29" s="4">
        <v>9</v>
      </c>
      <c r="AC29" s="4">
        <v>8</v>
      </c>
      <c r="AD29" s="4"/>
      <c r="AE29" s="4"/>
      <c r="AF29" s="4">
        <v>10</v>
      </c>
      <c r="AG29" s="4">
        <v>8</v>
      </c>
      <c r="AH29" s="4">
        <v>8</v>
      </c>
      <c r="AI29" s="4">
        <v>9</v>
      </c>
      <c r="AJ29" s="4">
        <v>9</v>
      </c>
      <c r="AK29" s="4">
        <v>4</v>
      </c>
      <c r="AL29" s="4"/>
    </row>
  </sheetData>
  <mergeCells count="1">
    <mergeCell ref="N1:P1"/>
  </mergeCells>
  <phoneticPr fontId="1" type="noConversion"/>
  <conditionalFormatting sqref="H4:AL29">
    <cfRule type="expression" dxfId="5" priority="1">
      <formula>H$2=1</formula>
    </cfRule>
    <cfRule type="expression" dxfId="4" priority="2">
      <formula>H$2=7</formula>
    </cfRule>
    <cfRule type="expression" dxfId="3" priority="3">
      <formula>H$2=""</formula>
    </cfRule>
  </conditionalFormatting>
  <dataValidations count="2">
    <dataValidation type="list" allowBlank="1" showInputMessage="1" showErrorMessage="1" sqref="R1" xr:uid="{0BDF529B-78E1-4F67-9BD4-8CA9EE46542D}">
      <formula1>"1,2,3,4,5,6,7,8,9,10,11,12"</formula1>
    </dataValidation>
    <dataValidation type="list" allowBlank="1" showInputMessage="1" showErrorMessage="1" sqref="N1" xr:uid="{39E62CA2-66F1-41A4-8DD3-82185AA3D199}">
      <formula1>"2019,2020,2021"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AC44-987B-419E-8272-7924AA74D57A}">
  <dimension ref="A1:AL29"/>
  <sheetViews>
    <sheetView showGridLines="0" topLeftCell="A3" workbookViewId="0">
      <selection activeCell="L19" sqref="L19"/>
    </sheetView>
  </sheetViews>
  <sheetFormatPr defaultRowHeight="14.25" x14ac:dyDescent="0.2"/>
  <cols>
    <col min="1" max="1" width="6.25" customWidth="1"/>
    <col min="2" max="2" width="5.5" bestFit="1" customWidth="1"/>
    <col min="3" max="3" width="3.375" bestFit="1" customWidth="1"/>
    <col min="4" max="4" width="3.5" bestFit="1" customWidth="1"/>
    <col min="7" max="7" width="5.25" bestFit="1" customWidth="1"/>
    <col min="8" max="9" width="3.375" bestFit="1" customWidth="1"/>
    <col min="10" max="10" width="3.5" bestFit="1" customWidth="1"/>
    <col min="11" max="16" width="3.375" bestFit="1" customWidth="1"/>
    <col min="17" max="17" width="3.5" bestFit="1" customWidth="1"/>
    <col min="18" max="18" width="3.75" customWidth="1"/>
    <col min="19" max="38" width="3.5" bestFit="1" customWidth="1"/>
  </cols>
  <sheetData>
    <row r="1" spans="1:38" ht="29.25" customHeight="1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28">
        <v>2019</v>
      </c>
      <c r="O1" s="28"/>
      <c r="P1" s="28"/>
      <c r="Q1" s="21" t="s">
        <v>2</v>
      </c>
      <c r="R1" s="22">
        <v>12</v>
      </c>
      <c r="S1" s="23" t="s">
        <v>71</v>
      </c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</row>
    <row r="2" spans="1:38" x14ac:dyDescent="0.2">
      <c r="A2" s="11"/>
      <c r="B2" s="12"/>
      <c r="C2" s="12"/>
      <c r="D2" s="12"/>
      <c r="E2" s="12"/>
      <c r="F2" s="13"/>
      <c r="G2" s="9" t="s">
        <v>1</v>
      </c>
      <c r="H2" s="2">
        <f>IFERROR(WEEKDAY(DATE($N$1,$R$1,H3),1),"")</f>
        <v>1</v>
      </c>
      <c r="I2" s="2">
        <f t="shared" ref="I2:AL2" si="0">IFERROR(WEEKDAY(DATE($N$1,$R$1,I3),1),"")</f>
        <v>2</v>
      </c>
      <c r="J2" s="2">
        <f t="shared" si="0"/>
        <v>3</v>
      </c>
      <c r="K2" s="2">
        <f t="shared" si="0"/>
        <v>4</v>
      </c>
      <c r="L2" s="2">
        <f t="shared" si="0"/>
        <v>5</v>
      </c>
      <c r="M2" s="2">
        <f t="shared" si="0"/>
        <v>6</v>
      </c>
      <c r="N2" s="2">
        <f t="shared" si="0"/>
        <v>7</v>
      </c>
      <c r="O2" s="2">
        <f t="shared" si="0"/>
        <v>1</v>
      </c>
      <c r="P2" s="2">
        <f t="shared" si="0"/>
        <v>2</v>
      </c>
      <c r="Q2" s="2">
        <f t="shared" si="0"/>
        <v>3</v>
      </c>
      <c r="R2" s="2">
        <f t="shared" si="0"/>
        <v>4</v>
      </c>
      <c r="S2" s="2">
        <f t="shared" si="0"/>
        <v>5</v>
      </c>
      <c r="T2" s="2">
        <f t="shared" si="0"/>
        <v>6</v>
      </c>
      <c r="U2" s="2">
        <f t="shared" si="0"/>
        <v>7</v>
      </c>
      <c r="V2" s="2">
        <f t="shared" si="0"/>
        <v>1</v>
      </c>
      <c r="W2" s="2">
        <f t="shared" si="0"/>
        <v>2</v>
      </c>
      <c r="X2" s="2">
        <f t="shared" si="0"/>
        <v>3</v>
      </c>
      <c r="Y2" s="2">
        <f t="shared" si="0"/>
        <v>4</v>
      </c>
      <c r="Z2" s="2">
        <f t="shared" si="0"/>
        <v>5</v>
      </c>
      <c r="AA2" s="2">
        <f t="shared" si="0"/>
        <v>6</v>
      </c>
      <c r="AB2" s="2">
        <f t="shared" si="0"/>
        <v>7</v>
      </c>
      <c r="AC2" s="2">
        <f t="shared" si="0"/>
        <v>1</v>
      </c>
      <c r="AD2" s="2">
        <f t="shared" si="0"/>
        <v>2</v>
      </c>
      <c r="AE2" s="2">
        <f t="shared" si="0"/>
        <v>3</v>
      </c>
      <c r="AF2" s="2">
        <f t="shared" si="0"/>
        <v>4</v>
      </c>
      <c r="AG2" s="2">
        <f t="shared" si="0"/>
        <v>5</v>
      </c>
      <c r="AH2" s="2">
        <f t="shared" si="0"/>
        <v>6</v>
      </c>
      <c r="AI2" s="2">
        <f t="shared" si="0"/>
        <v>7</v>
      </c>
      <c r="AJ2" s="2">
        <f t="shared" si="0"/>
        <v>1</v>
      </c>
      <c r="AK2" s="2">
        <f t="shared" si="0"/>
        <v>2</v>
      </c>
      <c r="AL2" s="2">
        <f t="shared" si="0"/>
        <v>3</v>
      </c>
    </row>
    <row r="3" spans="1:38" x14ac:dyDescent="0.2">
      <c r="A3" s="9" t="s">
        <v>3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0</v>
      </c>
      <c r="H3" s="3">
        <v>1</v>
      </c>
      <c r="I3" s="3">
        <f>IF(H3="","",IF((H3+1)&lt;=DAY(EOMONTH(DATE($N$1,$R$1,1),0)),H3+1,""))</f>
        <v>2</v>
      </c>
      <c r="J3" s="3">
        <f t="shared" ref="J3:AL3" si="1">IF(I3="","",IF((I3+1)&lt;=DAY(EOMONTH(DATE($N$1,$R$1,1),0)),I3+1,""))</f>
        <v>3</v>
      </c>
      <c r="K3" s="3">
        <f t="shared" si="1"/>
        <v>4</v>
      </c>
      <c r="L3" s="3">
        <f t="shared" si="1"/>
        <v>5</v>
      </c>
      <c r="M3" s="3">
        <f t="shared" si="1"/>
        <v>6</v>
      </c>
      <c r="N3" s="3">
        <f t="shared" si="1"/>
        <v>7</v>
      </c>
      <c r="O3" s="3">
        <f t="shared" si="1"/>
        <v>8</v>
      </c>
      <c r="P3" s="3">
        <f t="shared" si="1"/>
        <v>9</v>
      </c>
      <c r="Q3" s="3">
        <f t="shared" si="1"/>
        <v>10</v>
      </c>
      <c r="R3" s="3">
        <f t="shared" si="1"/>
        <v>11</v>
      </c>
      <c r="S3" s="3">
        <f t="shared" si="1"/>
        <v>12</v>
      </c>
      <c r="T3" s="3">
        <f t="shared" si="1"/>
        <v>13</v>
      </c>
      <c r="U3" s="3">
        <f t="shared" si="1"/>
        <v>14</v>
      </c>
      <c r="V3" s="3">
        <f t="shared" si="1"/>
        <v>15</v>
      </c>
      <c r="W3" s="3">
        <f t="shared" si="1"/>
        <v>16</v>
      </c>
      <c r="X3" s="3">
        <f t="shared" si="1"/>
        <v>17</v>
      </c>
      <c r="Y3" s="3">
        <f t="shared" si="1"/>
        <v>18</v>
      </c>
      <c r="Z3" s="3">
        <f t="shared" si="1"/>
        <v>19</v>
      </c>
      <c r="AA3" s="3">
        <f t="shared" si="1"/>
        <v>20</v>
      </c>
      <c r="AB3" s="3">
        <f t="shared" si="1"/>
        <v>21</v>
      </c>
      <c r="AC3" s="3">
        <f t="shared" si="1"/>
        <v>22</v>
      </c>
      <c r="AD3" s="3">
        <f t="shared" si="1"/>
        <v>23</v>
      </c>
      <c r="AE3" s="3">
        <f t="shared" si="1"/>
        <v>24</v>
      </c>
      <c r="AF3" s="3">
        <f t="shared" si="1"/>
        <v>25</v>
      </c>
      <c r="AG3" s="3">
        <f t="shared" si="1"/>
        <v>26</v>
      </c>
      <c r="AH3" s="3">
        <f t="shared" si="1"/>
        <v>27</v>
      </c>
      <c r="AI3" s="3">
        <f t="shared" si="1"/>
        <v>28</v>
      </c>
      <c r="AJ3" s="3">
        <f t="shared" si="1"/>
        <v>29</v>
      </c>
      <c r="AK3" s="3">
        <f t="shared" si="1"/>
        <v>30</v>
      </c>
      <c r="AL3" s="3">
        <f t="shared" si="1"/>
        <v>31</v>
      </c>
    </row>
    <row r="4" spans="1:38" x14ac:dyDescent="0.2">
      <c r="A4" s="4" t="s">
        <v>17</v>
      </c>
      <c r="B4" s="4">
        <f>COUNTIFS(H4:AL4,"&gt;=8",$H$2:$AL$2,"&gt;1",$H$2:$AL$2,"&lt;7")</f>
        <v>20</v>
      </c>
      <c r="C4" s="4">
        <f>COUNTIF(H4:AL4,"病")</f>
        <v>1</v>
      </c>
      <c r="D4" s="4">
        <f>COUNTIF(H4:AL4,"事")</f>
        <v>1</v>
      </c>
      <c r="E4" s="8">
        <f>SUMIFS(H4:AL4,$H$2:$AL$2,"&gt;1",$H$2:$AL$2,"&lt;7")-B4*8</f>
        <v>5</v>
      </c>
      <c r="F4" s="4">
        <f>SUMIFS(H4:AL4,$H$2:$AL$2,1)+SUMIFS(H4:AL4,$H$2:$AL$2,7)</f>
        <v>8</v>
      </c>
      <c r="G4" s="5"/>
      <c r="H4" s="16"/>
      <c r="I4" s="6">
        <v>8</v>
      </c>
      <c r="J4" s="6">
        <v>10</v>
      </c>
      <c r="K4" s="6">
        <v>8</v>
      </c>
      <c r="L4" s="6">
        <v>8</v>
      </c>
      <c r="M4" s="6">
        <v>8</v>
      </c>
      <c r="N4" s="6">
        <v>4</v>
      </c>
      <c r="O4" s="6">
        <v>4</v>
      </c>
      <c r="P4" s="6">
        <v>8</v>
      </c>
      <c r="Q4" s="6">
        <v>8</v>
      </c>
      <c r="R4" s="6" t="s">
        <v>6</v>
      </c>
      <c r="S4" s="6">
        <v>8</v>
      </c>
      <c r="T4" s="6">
        <v>8</v>
      </c>
      <c r="U4" s="6"/>
      <c r="V4" s="6"/>
      <c r="W4" s="6">
        <v>9</v>
      </c>
      <c r="X4" s="6">
        <v>8</v>
      </c>
      <c r="Y4" s="6">
        <v>8</v>
      </c>
      <c r="Z4" s="6">
        <v>8</v>
      </c>
      <c r="AA4" s="6">
        <v>8</v>
      </c>
      <c r="AB4" s="6"/>
      <c r="AC4" s="6"/>
      <c r="AD4" s="6">
        <v>8</v>
      </c>
      <c r="AE4" s="6" t="s">
        <v>7</v>
      </c>
      <c r="AF4" s="6">
        <v>8</v>
      </c>
      <c r="AG4" s="6">
        <v>8</v>
      </c>
      <c r="AH4" s="6">
        <v>8</v>
      </c>
      <c r="AI4" s="6"/>
      <c r="AJ4" s="6"/>
      <c r="AK4" s="6">
        <v>10</v>
      </c>
      <c r="AL4" s="6">
        <v>8</v>
      </c>
    </row>
    <row r="5" spans="1:38" x14ac:dyDescent="0.2">
      <c r="A5" s="4" t="s">
        <v>19</v>
      </c>
      <c r="B5" s="4">
        <f t="shared" ref="B5:B7" si="2">COUNTIFS(H5:AL5,"&gt;=8",$H$2:$AL$2,"&gt;1",$H$2:$AL$2,"&lt;7")</f>
        <v>21</v>
      </c>
      <c r="C5" s="4">
        <f t="shared" ref="C5:C7" si="3">COUNTIF(H5:AL5,"病")</f>
        <v>1</v>
      </c>
      <c r="D5" s="4">
        <f t="shared" ref="D5:D7" si="4">COUNTIF(H5:AL5,"事")</f>
        <v>0</v>
      </c>
      <c r="E5" s="8">
        <f t="shared" ref="E5:E7" si="5">SUMIFS(H5:AL5,$H$2:$AL$2,"&gt;1",$H$2:$AL$2,"&lt;7")-B5*8</f>
        <v>2</v>
      </c>
      <c r="F5" s="4">
        <f t="shared" ref="F5:F7" si="6">SUMIFS(H5:AL5,$H$2:$AL$2,1)+SUMIFS(H5:AL5,$H$2:$AL$2,7)</f>
        <v>8</v>
      </c>
      <c r="G5" s="5"/>
      <c r="H5" s="16"/>
      <c r="I5" s="6">
        <v>8</v>
      </c>
      <c r="J5" s="6">
        <v>8</v>
      </c>
      <c r="K5" s="6">
        <v>8</v>
      </c>
      <c r="L5" s="6">
        <v>8</v>
      </c>
      <c r="M5" s="6">
        <v>8</v>
      </c>
      <c r="N5" s="6"/>
      <c r="O5" s="6"/>
      <c r="P5" s="6">
        <v>8</v>
      </c>
      <c r="Q5" s="6">
        <v>10</v>
      </c>
      <c r="R5" s="6">
        <v>8</v>
      </c>
      <c r="S5" s="6">
        <v>8</v>
      </c>
      <c r="T5" s="6">
        <v>8</v>
      </c>
      <c r="U5" s="6"/>
      <c r="V5" s="6"/>
      <c r="W5" s="6">
        <v>8</v>
      </c>
      <c r="X5" s="6">
        <v>8</v>
      </c>
      <c r="Y5" s="6">
        <v>8</v>
      </c>
      <c r="Z5" s="6" t="s">
        <v>6</v>
      </c>
      <c r="AA5" s="6">
        <v>8</v>
      </c>
      <c r="AB5" s="6">
        <v>4</v>
      </c>
      <c r="AC5" s="6"/>
      <c r="AD5" s="6">
        <v>8</v>
      </c>
      <c r="AE5" s="6">
        <v>8</v>
      </c>
      <c r="AF5" s="6">
        <v>8</v>
      </c>
      <c r="AG5" s="6">
        <v>8</v>
      </c>
      <c r="AH5" s="6">
        <v>8</v>
      </c>
      <c r="AI5" s="6">
        <v>4</v>
      </c>
      <c r="AJ5" s="6"/>
      <c r="AK5" s="6">
        <v>8</v>
      </c>
      <c r="AL5" s="6">
        <v>8</v>
      </c>
    </row>
    <row r="6" spans="1:38" x14ac:dyDescent="0.2">
      <c r="A6" s="4" t="s">
        <v>21</v>
      </c>
      <c r="B6" s="4">
        <f t="shared" si="2"/>
        <v>21</v>
      </c>
      <c r="C6" s="4">
        <f t="shared" si="3"/>
        <v>0</v>
      </c>
      <c r="D6" s="4">
        <f t="shared" si="4"/>
        <v>1</v>
      </c>
      <c r="E6" s="8">
        <f t="shared" si="5"/>
        <v>0</v>
      </c>
      <c r="F6" s="4">
        <f t="shared" si="6"/>
        <v>16</v>
      </c>
      <c r="G6" s="5"/>
      <c r="H6" s="16"/>
      <c r="I6" s="6" t="s">
        <v>7</v>
      </c>
      <c r="J6" s="6">
        <v>8</v>
      </c>
      <c r="K6" s="6">
        <v>8</v>
      </c>
      <c r="L6" s="6">
        <v>8</v>
      </c>
      <c r="M6" s="6">
        <v>8</v>
      </c>
      <c r="N6" s="6">
        <v>8</v>
      </c>
      <c r="O6" s="6"/>
      <c r="P6" s="6">
        <v>8</v>
      </c>
      <c r="Q6" s="6">
        <v>8</v>
      </c>
      <c r="R6" s="6">
        <v>8</v>
      </c>
      <c r="S6" s="6">
        <v>8</v>
      </c>
      <c r="T6" s="6">
        <v>8</v>
      </c>
      <c r="U6" s="6"/>
      <c r="V6" s="6"/>
      <c r="W6" s="6">
        <v>8</v>
      </c>
      <c r="X6" s="6">
        <v>8</v>
      </c>
      <c r="Y6" s="6">
        <v>8</v>
      </c>
      <c r="Z6" s="6">
        <v>8</v>
      </c>
      <c r="AA6" s="6">
        <v>8</v>
      </c>
      <c r="AB6" s="6"/>
      <c r="AC6" s="6"/>
      <c r="AD6" s="6">
        <v>8</v>
      </c>
      <c r="AE6" s="6">
        <v>8</v>
      </c>
      <c r="AF6" s="6">
        <v>8</v>
      </c>
      <c r="AG6" s="6">
        <v>8</v>
      </c>
      <c r="AH6" s="6">
        <v>8</v>
      </c>
      <c r="AI6" s="6">
        <v>8</v>
      </c>
      <c r="AJ6" s="6"/>
      <c r="AK6" s="6">
        <v>8</v>
      </c>
      <c r="AL6" s="6">
        <v>8</v>
      </c>
    </row>
    <row r="7" spans="1:38" x14ac:dyDescent="0.2">
      <c r="A7" s="4" t="s">
        <v>23</v>
      </c>
      <c r="B7" s="4">
        <f t="shared" si="2"/>
        <v>21</v>
      </c>
      <c r="C7" s="4">
        <f t="shared" si="3"/>
        <v>1</v>
      </c>
      <c r="D7" s="4">
        <f t="shared" si="4"/>
        <v>0</v>
      </c>
      <c r="E7" s="8">
        <f t="shared" si="5"/>
        <v>0</v>
      </c>
      <c r="F7" s="4">
        <f t="shared" si="6"/>
        <v>8</v>
      </c>
      <c r="G7" s="5"/>
      <c r="H7" s="16"/>
      <c r="I7" s="6">
        <v>8</v>
      </c>
      <c r="J7" s="6">
        <v>8</v>
      </c>
      <c r="K7" s="6">
        <v>8</v>
      </c>
      <c r="L7" s="6">
        <v>8</v>
      </c>
      <c r="M7" s="6">
        <v>8</v>
      </c>
      <c r="N7" s="6"/>
      <c r="O7" s="6"/>
      <c r="P7" s="6">
        <v>8</v>
      </c>
      <c r="Q7" s="6">
        <v>8</v>
      </c>
      <c r="R7" s="6">
        <v>8</v>
      </c>
      <c r="S7" s="6">
        <v>8</v>
      </c>
      <c r="T7" s="6">
        <v>8</v>
      </c>
      <c r="U7" s="6"/>
      <c r="V7" s="6"/>
      <c r="W7" s="6">
        <v>8</v>
      </c>
      <c r="X7" s="6">
        <v>8</v>
      </c>
      <c r="Y7" s="6">
        <v>8</v>
      </c>
      <c r="Z7" s="6">
        <v>8</v>
      </c>
      <c r="AA7" s="6">
        <v>8</v>
      </c>
      <c r="AB7" s="6"/>
      <c r="AC7" s="6"/>
      <c r="AD7" s="6">
        <v>8</v>
      </c>
      <c r="AE7" s="6">
        <v>8</v>
      </c>
      <c r="AF7" s="6">
        <v>8</v>
      </c>
      <c r="AG7" s="6" t="s">
        <v>6</v>
      </c>
      <c r="AH7" s="6">
        <v>8</v>
      </c>
      <c r="AI7" s="6">
        <v>8</v>
      </c>
      <c r="AJ7" s="6"/>
      <c r="AK7" s="7">
        <v>8</v>
      </c>
      <c r="AL7" s="6">
        <v>8</v>
      </c>
    </row>
    <row r="8" spans="1:38" x14ac:dyDescent="0.2">
      <c r="A8" s="4" t="s">
        <v>28</v>
      </c>
      <c r="B8" s="4">
        <f t="shared" ref="B8:B29" si="7">COUNTIFS(H8:AL8,"&gt;=8",$H$2:$AL$2,"&gt;1",$H$2:$AL$2,"&lt;7")</f>
        <v>22</v>
      </c>
      <c r="C8" s="4">
        <f t="shared" ref="C8:C29" si="8">COUNTIF(H8:AL8,"病")</f>
        <v>0</v>
      </c>
      <c r="D8" s="4">
        <f t="shared" ref="D8:D29" si="9">COUNTIF(H8:AL8,"事")</f>
        <v>0</v>
      </c>
      <c r="E8" s="8">
        <f t="shared" ref="E8:E29" si="10">SUMIFS(H8:AL8,$H$2:$AL$2,"&gt;1",$H$2:$AL$2,"&lt;7")-B8*8</f>
        <v>8</v>
      </c>
      <c r="F8" s="4">
        <f t="shared" ref="F8:F29" si="11">SUMIFS(H8:AL8,$H$2:$AL$2,1)+SUMIFS(H8:AL8,$H$2:$AL$2,7)</f>
        <v>0</v>
      </c>
      <c r="G8" s="5"/>
      <c r="I8" s="4">
        <v>8</v>
      </c>
      <c r="J8" s="4">
        <v>9</v>
      </c>
      <c r="K8" s="6">
        <v>8</v>
      </c>
      <c r="L8" s="6">
        <v>8</v>
      </c>
      <c r="M8" s="4">
        <v>9</v>
      </c>
      <c r="N8" s="4"/>
      <c r="O8" s="4"/>
      <c r="P8" s="4">
        <v>8</v>
      </c>
      <c r="Q8" s="4">
        <v>9</v>
      </c>
      <c r="R8" s="6">
        <v>8</v>
      </c>
      <c r="S8" s="6">
        <v>8</v>
      </c>
      <c r="T8" s="6">
        <v>8</v>
      </c>
      <c r="U8" s="4"/>
      <c r="V8" s="4"/>
      <c r="W8" s="6">
        <v>8</v>
      </c>
      <c r="X8" s="6">
        <v>8</v>
      </c>
      <c r="Y8" s="6">
        <v>8</v>
      </c>
      <c r="Z8" s="6">
        <v>8</v>
      </c>
      <c r="AA8" s="6">
        <v>8</v>
      </c>
      <c r="AB8" s="4"/>
      <c r="AC8" s="4"/>
      <c r="AD8" s="6">
        <v>8</v>
      </c>
      <c r="AE8" s="6">
        <v>8</v>
      </c>
      <c r="AF8" s="6">
        <v>8</v>
      </c>
      <c r="AG8" s="4">
        <v>9</v>
      </c>
      <c r="AH8" s="4">
        <v>10</v>
      </c>
      <c r="AI8" s="4"/>
      <c r="AJ8" s="4"/>
      <c r="AK8" s="4">
        <v>10</v>
      </c>
      <c r="AL8" s="6">
        <v>8</v>
      </c>
    </row>
    <row r="9" spans="1:38" x14ac:dyDescent="0.2">
      <c r="A9" s="14" t="s">
        <v>30</v>
      </c>
      <c r="B9" s="4">
        <f t="shared" si="7"/>
        <v>22</v>
      </c>
      <c r="C9" s="4">
        <f t="shared" si="8"/>
        <v>0</v>
      </c>
      <c r="D9" s="4">
        <f t="shared" si="9"/>
        <v>0</v>
      </c>
      <c r="E9" s="8">
        <f t="shared" si="10"/>
        <v>6</v>
      </c>
      <c r="F9" s="4">
        <f t="shared" si="11"/>
        <v>0</v>
      </c>
      <c r="G9" s="5"/>
      <c r="I9" s="4">
        <v>9</v>
      </c>
      <c r="J9" s="4">
        <v>10</v>
      </c>
      <c r="K9" s="6">
        <v>8</v>
      </c>
      <c r="L9" s="6">
        <v>8</v>
      </c>
      <c r="M9" s="4">
        <v>8</v>
      </c>
      <c r="N9" s="4"/>
      <c r="O9" s="4"/>
      <c r="P9" s="4">
        <v>9</v>
      </c>
      <c r="Q9" s="4">
        <v>9</v>
      </c>
      <c r="R9" s="6">
        <v>8</v>
      </c>
      <c r="S9" s="6">
        <v>8</v>
      </c>
      <c r="T9" s="6">
        <v>8</v>
      </c>
      <c r="U9" s="4"/>
      <c r="V9" s="4"/>
      <c r="W9" s="6">
        <v>8</v>
      </c>
      <c r="X9" s="6">
        <v>8</v>
      </c>
      <c r="Y9" s="6">
        <v>8</v>
      </c>
      <c r="Z9" s="6">
        <v>8</v>
      </c>
      <c r="AA9" s="6">
        <v>8</v>
      </c>
      <c r="AB9" s="4"/>
      <c r="AC9" s="4"/>
      <c r="AD9" s="6">
        <v>8</v>
      </c>
      <c r="AE9" s="6">
        <v>8</v>
      </c>
      <c r="AF9" s="6">
        <v>8</v>
      </c>
      <c r="AG9" s="4">
        <v>9</v>
      </c>
      <c r="AH9" s="4">
        <v>8</v>
      </c>
      <c r="AI9" s="4"/>
      <c r="AJ9" s="4"/>
      <c r="AK9" s="4">
        <v>8</v>
      </c>
      <c r="AL9" s="6">
        <v>8</v>
      </c>
    </row>
    <row r="10" spans="1:38" x14ac:dyDescent="0.2">
      <c r="A10" s="14" t="s">
        <v>32</v>
      </c>
      <c r="B10" s="4">
        <f t="shared" si="7"/>
        <v>22</v>
      </c>
      <c r="C10" s="4">
        <f t="shared" si="8"/>
        <v>0</v>
      </c>
      <c r="D10" s="4">
        <f t="shared" si="9"/>
        <v>0</v>
      </c>
      <c r="E10" s="8">
        <f t="shared" si="10"/>
        <v>7</v>
      </c>
      <c r="F10" s="4">
        <f t="shared" si="11"/>
        <v>4</v>
      </c>
      <c r="G10" s="5"/>
      <c r="I10" s="4">
        <v>8</v>
      </c>
      <c r="J10" s="4">
        <v>9</v>
      </c>
      <c r="K10" s="6">
        <v>8</v>
      </c>
      <c r="L10" s="6">
        <v>8</v>
      </c>
      <c r="M10" s="4">
        <v>8</v>
      </c>
      <c r="N10" s="4"/>
      <c r="O10" s="4"/>
      <c r="P10" s="4">
        <v>9</v>
      </c>
      <c r="Q10" s="4">
        <v>10</v>
      </c>
      <c r="R10" s="6">
        <v>8</v>
      </c>
      <c r="S10" s="6">
        <v>8</v>
      </c>
      <c r="T10" s="6">
        <v>8</v>
      </c>
      <c r="U10" s="4"/>
      <c r="V10" s="4"/>
      <c r="W10" s="6">
        <v>8</v>
      </c>
      <c r="X10" s="6">
        <v>8</v>
      </c>
      <c r="Y10" s="6">
        <v>8</v>
      </c>
      <c r="Z10" s="6">
        <v>8</v>
      </c>
      <c r="AA10" s="6">
        <v>8</v>
      </c>
      <c r="AB10" s="4">
        <v>4</v>
      </c>
      <c r="AC10" s="4"/>
      <c r="AD10" s="6">
        <v>8</v>
      </c>
      <c r="AE10" s="6">
        <v>8</v>
      </c>
      <c r="AF10" s="6">
        <v>8</v>
      </c>
      <c r="AG10" s="4">
        <v>10</v>
      </c>
      <c r="AH10" s="4">
        <v>9</v>
      </c>
      <c r="AI10" s="4"/>
      <c r="AJ10" s="4"/>
      <c r="AK10" s="4">
        <v>8</v>
      </c>
      <c r="AL10" s="6">
        <v>8</v>
      </c>
    </row>
    <row r="11" spans="1:38" x14ac:dyDescent="0.2">
      <c r="A11" s="14" t="s">
        <v>34</v>
      </c>
      <c r="B11" s="4">
        <f t="shared" si="7"/>
        <v>22</v>
      </c>
      <c r="C11" s="4">
        <f t="shared" si="8"/>
        <v>0</v>
      </c>
      <c r="D11" s="4">
        <f t="shared" si="9"/>
        <v>0</v>
      </c>
      <c r="E11" s="8">
        <f t="shared" si="10"/>
        <v>9</v>
      </c>
      <c r="F11" s="4">
        <f t="shared" si="11"/>
        <v>0</v>
      </c>
      <c r="G11" s="5"/>
      <c r="I11" s="4">
        <v>10</v>
      </c>
      <c r="J11" s="4">
        <v>10</v>
      </c>
      <c r="K11" s="6">
        <v>8</v>
      </c>
      <c r="L11" s="6">
        <v>8</v>
      </c>
      <c r="M11" s="4">
        <v>8</v>
      </c>
      <c r="N11" s="4"/>
      <c r="O11" s="4"/>
      <c r="P11" s="4">
        <v>9</v>
      </c>
      <c r="Q11" s="4">
        <v>9</v>
      </c>
      <c r="R11" s="6">
        <v>8</v>
      </c>
      <c r="S11" s="6">
        <v>8</v>
      </c>
      <c r="T11" s="6">
        <v>8</v>
      </c>
      <c r="U11" s="4"/>
      <c r="V11" s="4"/>
      <c r="W11" s="6">
        <v>8</v>
      </c>
      <c r="X11" s="6">
        <v>8</v>
      </c>
      <c r="Y11" s="6">
        <v>8</v>
      </c>
      <c r="Z11" s="6">
        <v>8</v>
      </c>
      <c r="AA11" s="6">
        <v>8</v>
      </c>
      <c r="AB11" s="4"/>
      <c r="AC11" s="4"/>
      <c r="AD11" s="6">
        <v>8</v>
      </c>
      <c r="AE11" s="6">
        <v>8</v>
      </c>
      <c r="AF11" s="6">
        <v>8</v>
      </c>
      <c r="AG11" s="4">
        <v>10</v>
      </c>
      <c r="AH11" s="4">
        <v>9</v>
      </c>
      <c r="AI11" s="4"/>
      <c r="AJ11" s="4"/>
      <c r="AK11" s="4">
        <v>8</v>
      </c>
      <c r="AL11" s="6">
        <v>8</v>
      </c>
    </row>
    <row r="12" spans="1:38" x14ac:dyDescent="0.2">
      <c r="A12" s="14" t="s">
        <v>36</v>
      </c>
      <c r="B12" s="4">
        <f t="shared" si="7"/>
        <v>22</v>
      </c>
      <c r="C12" s="4">
        <f t="shared" si="8"/>
        <v>0</v>
      </c>
      <c r="D12" s="4">
        <f t="shared" si="9"/>
        <v>0</v>
      </c>
      <c r="E12" s="8">
        <f t="shared" si="10"/>
        <v>3</v>
      </c>
      <c r="F12" s="4">
        <f t="shared" si="11"/>
        <v>0</v>
      </c>
      <c r="G12" s="5"/>
      <c r="I12" s="4">
        <v>9</v>
      </c>
      <c r="J12" s="4">
        <v>10</v>
      </c>
      <c r="K12" s="6">
        <v>8</v>
      </c>
      <c r="L12" s="6">
        <v>8</v>
      </c>
      <c r="M12" s="4">
        <v>8</v>
      </c>
      <c r="N12" s="4"/>
      <c r="O12" s="4"/>
      <c r="P12" s="4">
        <v>8</v>
      </c>
      <c r="Q12" s="4">
        <v>8</v>
      </c>
      <c r="R12" s="6">
        <v>8</v>
      </c>
      <c r="S12" s="6">
        <v>8</v>
      </c>
      <c r="T12" s="6">
        <v>8</v>
      </c>
      <c r="U12" s="4"/>
      <c r="V12" s="4"/>
      <c r="W12" s="6">
        <v>8</v>
      </c>
      <c r="X12" s="6">
        <v>8</v>
      </c>
      <c r="Y12" s="6">
        <v>8</v>
      </c>
      <c r="Z12" s="6">
        <v>8</v>
      </c>
      <c r="AA12" s="6">
        <v>8</v>
      </c>
      <c r="AB12" s="4"/>
      <c r="AC12" s="4"/>
      <c r="AD12" s="6">
        <v>8</v>
      </c>
      <c r="AE12" s="6">
        <v>8</v>
      </c>
      <c r="AF12" s="6">
        <v>8</v>
      </c>
      <c r="AG12" s="4">
        <v>8</v>
      </c>
      <c r="AH12" s="4">
        <v>8</v>
      </c>
      <c r="AI12" s="4"/>
      <c r="AJ12" s="4"/>
      <c r="AK12" s="4">
        <v>8</v>
      </c>
      <c r="AL12" s="6">
        <v>8</v>
      </c>
    </row>
    <row r="13" spans="1:38" x14ac:dyDescent="0.2">
      <c r="A13" s="14" t="s">
        <v>38</v>
      </c>
      <c r="B13" s="4">
        <f t="shared" si="7"/>
        <v>22</v>
      </c>
      <c r="C13" s="4">
        <f t="shared" si="8"/>
        <v>0</v>
      </c>
      <c r="D13" s="4">
        <f t="shared" si="9"/>
        <v>0</v>
      </c>
      <c r="E13" s="8">
        <f t="shared" si="10"/>
        <v>2</v>
      </c>
      <c r="F13" s="4">
        <f t="shared" si="11"/>
        <v>0</v>
      </c>
      <c r="G13" s="5"/>
      <c r="I13" s="4">
        <v>9</v>
      </c>
      <c r="J13" s="4">
        <v>8</v>
      </c>
      <c r="K13" s="6">
        <v>8</v>
      </c>
      <c r="L13" s="6">
        <v>8</v>
      </c>
      <c r="M13" s="4">
        <v>8</v>
      </c>
      <c r="N13" s="4"/>
      <c r="O13" s="4"/>
      <c r="P13" s="4">
        <v>9</v>
      </c>
      <c r="Q13" s="4">
        <v>8</v>
      </c>
      <c r="R13" s="6">
        <v>8</v>
      </c>
      <c r="S13" s="6">
        <v>8</v>
      </c>
      <c r="T13" s="6">
        <v>8</v>
      </c>
      <c r="U13" s="4"/>
      <c r="V13" s="4"/>
      <c r="W13" s="6">
        <v>8</v>
      </c>
      <c r="X13" s="6">
        <v>8</v>
      </c>
      <c r="Y13" s="6">
        <v>8</v>
      </c>
      <c r="Z13" s="6">
        <v>8</v>
      </c>
      <c r="AA13" s="6">
        <v>8</v>
      </c>
      <c r="AB13" s="4"/>
      <c r="AC13" s="4"/>
      <c r="AD13" s="6">
        <v>8</v>
      </c>
      <c r="AE13" s="6">
        <v>8</v>
      </c>
      <c r="AF13" s="6">
        <v>8</v>
      </c>
      <c r="AG13" s="4">
        <v>8</v>
      </c>
      <c r="AH13" s="4">
        <v>8</v>
      </c>
      <c r="AI13" s="4"/>
      <c r="AJ13" s="4"/>
      <c r="AK13" s="4">
        <v>8</v>
      </c>
      <c r="AL13" s="6">
        <v>8</v>
      </c>
    </row>
    <row r="14" spans="1:38" x14ac:dyDescent="0.2">
      <c r="A14" s="14" t="s">
        <v>40</v>
      </c>
      <c r="B14" s="4">
        <f t="shared" si="7"/>
        <v>22</v>
      </c>
      <c r="C14" s="4">
        <f t="shared" si="8"/>
        <v>0</v>
      </c>
      <c r="D14" s="4">
        <f t="shared" si="9"/>
        <v>0</v>
      </c>
      <c r="E14" s="8">
        <f t="shared" si="10"/>
        <v>6</v>
      </c>
      <c r="F14" s="4">
        <f t="shared" si="11"/>
        <v>2</v>
      </c>
      <c r="G14" s="5"/>
      <c r="I14" s="4">
        <v>10</v>
      </c>
      <c r="J14" s="4">
        <v>10</v>
      </c>
      <c r="K14" s="6">
        <v>8</v>
      </c>
      <c r="L14" s="6">
        <v>8</v>
      </c>
      <c r="M14" s="4">
        <v>8</v>
      </c>
      <c r="N14" s="4"/>
      <c r="O14" s="4"/>
      <c r="P14" s="4">
        <v>9</v>
      </c>
      <c r="Q14" s="4">
        <v>8</v>
      </c>
      <c r="R14" s="6">
        <v>8</v>
      </c>
      <c r="S14" s="6">
        <v>8</v>
      </c>
      <c r="T14" s="6">
        <v>8</v>
      </c>
      <c r="U14" s="4">
        <v>2</v>
      </c>
      <c r="V14" s="4"/>
      <c r="W14" s="6">
        <v>8</v>
      </c>
      <c r="X14" s="6">
        <v>8</v>
      </c>
      <c r="Y14" s="6">
        <v>8</v>
      </c>
      <c r="Z14" s="6">
        <v>8</v>
      </c>
      <c r="AA14" s="6">
        <v>8</v>
      </c>
      <c r="AB14" s="4"/>
      <c r="AC14" s="4"/>
      <c r="AD14" s="6">
        <v>8</v>
      </c>
      <c r="AE14" s="6">
        <v>8</v>
      </c>
      <c r="AF14" s="6">
        <v>8</v>
      </c>
      <c r="AG14" s="4">
        <v>8</v>
      </c>
      <c r="AH14" s="4">
        <v>9</v>
      </c>
      <c r="AI14" s="4"/>
      <c r="AJ14" s="4"/>
      <c r="AK14" s="4">
        <v>8</v>
      </c>
      <c r="AL14" s="6">
        <v>8</v>
      </c>
    </row>
    <row r="15" spans="1:38" x14ac:dyDescent="0.2">
      <c r="A15" s="14" t="s">
        <v>42</v>
      </c>
      <c r="B15" s="4">
        <f t="shared" si="7"/>
        <v>22</v>
      </c>
      <c r="C15" s="4">
        <f t="shared" si="8"/>
        <v>0</v>
      </c>
      <c r="D15" s="4">
        <f t="shared" si="9"/>
        <v>0</v>
      </c>
      <c r="E15" s="8">
        <f t="shared" si="10"/>
        <v>2</v>
      </c>
      <c r="F15" s="4">
        <f t="shared" si="11"/>
        <v>1</v>
      </c>
      <c r="G15" s="5"/>
      <c r="I15" s="4">
        <v>8</v>
      </c>
      <c r="J15" s="4">
        <v>8</v>
      </c>
      <c r="K15" s="6">
        <v>8</v>
      </c>
      <c r="L15" s="6">
        <v>8</v>
      </c>
      <c r="M15" s="4">
        <v>8</v>
      </c>
      <c r="N15" s="4"/>
      <c r="O15" s="4"/>
      <c r="P15" s="4">
        <v>9</v>
      </c>
      <c r="Q15" s="4">
        <v>8</v>
      </c>
      <c r="R15" s="6">
        <v>8</v>
      </c>
      <c r="S15" s="6">
        <v>8</v>
      </c>
      <c r="T15" s="6">
        <v>8</v>
      </c>
      <c r="U15" s="4"/>
      <c r="V15" s="4"/>
      <c r="W15" s="6">
        <v>8</v>
      </c>
      <c r="X15" s="6">
        <v>8</v>
      </c>
      <c r="Y15" s="6">
        <v>8</v>
      </c>
      <c r="Z15" s="6">
        <v>8</v>
      </c>
      <c r="AA15" s="6">
        <v>8</v>
      </c>
      <c r="AB15" s="4"/>
      <c r="AC15" s="4"/>
      <c r="AD15" s="6">
        <v>8</v>
      </c>
      <c r="AE15" s="6">
        <v>8</v>
      </c>
      <c r="AF15" s="6">
        <v>8</v>
      </c>
      <c r="AG15" s="4">
        <v>8</v>
      </c>
      <c r="AH15" s="4">
        <v>9</v>
      </c>
      <c r="AI15" s="4">
        <v>1</v>
      </c>
      <c r="AJ15" s="4"/>
      <c r="AK15" s="4">
        <v>8</v>
      </c>
      <c r="AL15" s="6">
        <v>8</v>
      </c>
    </row>
    <row r="16" spans="1:38" x14ac:dyDescent="0.2">
      <c r="A16" s="14" t="s">
        <v>44</v>
      </c>
      <c r="B16" s="4">
        <f t="shared" si="7"/>
        <v>22</v>
      </c>
      <c r="C16" s="4">
        <f t="shared" si="8"/>
        <v>0</v>
      </c>
      <c r="D16" s="4">
        <f t="shared" si="9"/>
        <v>0</v>
      </c>
      <c r="E16" s="8">
        <f t="shared" si="10"/>
        <v>6</v>
      </c>
      <c r="F16" s="4">
        <f t="shared" si="11"/>
        <v>0</v>
      </c>
      <c r="G16" s="5"/>
      <c r="I16" s="4">
        <v>10</v>
      </c>
      <c r="J16" s="4">
        <v>8</v>
      </c>
      <c r="K16" s="6">
        <v>8</v>
      </c>
      <c r="L16" s="6">
        <v>8</v>
      </c>
      <c r="M16" s="4">
        <v>8</v>
      </c>
      <c r="N16" s="4"/>
      <c r="O16" s="4"/>
      <c r="P16" s="4">
        <v>10</v>
      </c>
      <c r="Q16" s="4">
        <v>10</v>
      </c>
      <c r="R16" s="6">
        <v>8</v>
      </c>
      <c r="S16" s="6">
        <v>8</v>
      </c>
      <c r="T16" s="6">
        <v>8</v>
      </c>
      <c r="U16" s="4"/>
      <c r="V16" s="4"/>
      <c r="W16" s="6">
        <v>8</v>
      </c>
      <c r="X16" s="6">
        <v>8</v>
      </c>
      <c r="Y16" s="6">
        <v>8</v>
      </c>
      <c r="Z16" s="6">
        <v>8</v>
      </c>
      <c r="AA16" s="6">
        <v>8</v>
      </c>
      <c r="AB16" s="4"/>
      <c r="AC16" s="4"/>
      <c r="AD16" s="6">
        <v>8</v>
      </c>
      <c r="AE16" s="6">
        <v>8</v>
      </c>
      <c r="AF16" s="6">
        <v>8</v>
      </c>
      <c r="AG16" s="4">
        <v>8</v>
      </c>
      <c r="AH16" s="4">
        <v>8</v>
      </c>
      <c r="AI16" s="4"/>
      <c r="AJ16" s="4"/>
      <c r="AK16" s="4">
        <v>8</v>
      </c>
      <c r="AL16" s="6">
        <v>8</v>
      </c>
    </row>
    <row r="17" spans="1:38" x14ac:dyDescent="0.2">
      <c r="A17" s="14" t="s">
        <v>46</v>
      </c>
      <c r="B17" s="4">
        <f t="shared" si="7"/>
        <v>21</v>
      </c>
      <c r="C17" s="4">
        <f t="shared" si="8"/>
        <v>0</v>
      </c>
      <c r="D17" s="4">
        <f t="shared" si="9"/>
        <v>1</v>
      </c>
      <c r="E17" s="8">
        <f t="shared" si="10"/>
        <v>0</v>
      </c>
      <c r="F17" s="4">
        <f t="shared" si="11"/>
        <v>0</v>
      </c>
      <c r="G17" s="5"/>
      <c r="I17" s="4">
        <v>8</v>
      </c>
      <c r="J17" s="4">
        <v>8</v>
      </c>
      <c r="K17" s="6">
        <v>8</v>
      </c>
      <c r="L17" s="6">
        <v>8</v>
      </c>
      <c r="M17" s="4">
        <v>8</v>
      </c>
      <c r="N17" s="4"/>
      <c r="O17" s="4"/>
      <c r="P17" s="4">
        <v>8</v>
      </c>
      <c r="Q17" s="4">
        <v>8</v>
      </c>
      <c r="R17" s="6">
        <v>8</v>
      </c>
      <c r="S17" s="6">
        <v>8</v>
      </c>
      <c r="T17" s="6">
        <v>8</v>
      </c>
      <c r="U17" s="4"/>
      <c r="V17" s="4"/>
      <c r="W17" s="6">
        <v>8</v>
      </c>
      <c r="X17" s="6">
        <v>8</v>
      </c>
      <c r="Y17" s="6" t="s">
        <v>7</v>
      </c>
      <c r="Z17" s="6">
        <v>8</v>
      </c>
      <c r="AA17" s="6">
        <v>8</v>
      </c>
      <c r="AB17" s="4"/>
      <c r="AC17" s="4"/>
      <c r="AD17" s="6">
        <v>8</v>
      </c>
      <c r="AE17" s="6">
        <v>8</v>
      </c>
      <c r="AF17" s="6">
        <v>8</v>
      </c>
      <c r="AG17" s="4">
        <v>8</v>
      </c>
      <c r="AH17" s="4">
        <v>8</v>
      </c>
      <c r="AI17" s="4"/>
      <c r="AJ17" s="4"/>
      <c r="AK17" s="4">
        <v>8</v>
      </c>
      <c r="AL17" s="6">
        <v>8</v>
      </c>
    </row>
    <row r="18" spans="1:38" x14ac:dyDescent="0.2">
      <c r="A18" s="14" t="s">
        <v>48</v>
      </c>
      <c r="B18" s="4">
        <f t="shared" si="7"/>
        <v>22</v>
      </c>
      <c r="C18" s="4">
        <f t="shared" si="8"/>
        <v>0</v>
      </c>
      <c r="D18" s="4">
        <f t="shared" si="9"/>
        <v>0</v>
      </c>
      <c r="E18" s="8">
        <f t="shared" si="10"/>
        <v>2</v>
      </c>
      <c r="F18" s="4">
        <f t="shared" si="11"/>
        <v>0</v>
      </c>
      <c r="G18" s="5"/>
      <c r="I18" s="4">
        <v>8</v>
      </c>
      <c r="J18" s="4">
        <v>8</v>
      </c>
      <c r="K18" s="6">
        <v>8</v>
      </c>
      <c r="L18" s="6">
        <v>8</v>
      </c>
      <c r="M18" s="4">
        <v>8</v>
      </c>
      <c r="N18" s="4"/>
      <c r="O18" s="4"/>
      <c r="P18" s="4">
        <v>9</v>
      </c>
      <c r="Q18" s="4">
        <v>9</v>
      </c>
      <c r="R18" s="6">
        <v>8</v>
      </c>
      <c r="S18" s="6">
        <v>8</v>
      </c>
      <c r="T18" s="6">
        <v>8</v>
      </c>
      <c r="U18" s="4"/>
      <c r="V18" s="4"/>
      <c r="W18" s="6">
        <v>8</v>
      </c>
      <c r="X18" s="6">
        <v>8</v>
      </c>
      <c r="Y18" s="6">
        <v>8</v>
      </c>
      <c r="Z18" s="6">
        <v>8</v>
      </c>
      <c r="AA18" s="6">
        <v>8</v>
      </c>
      <c r="AB18" s="4"/>
      <c r="AC18" s="4"/>
      <c r="AD18" s="6">
        <v>8</v>
      </c>
      <c r="AE18" s="6">
        <v>8</v>
      </c>
      <c r="AF18" s="6">
        <v>8</v>
      </c>
      <c r="AG18" s="4">
        <v>8</v>
      </c>
      <c r="AH18" s="4">
        <v>8</v>
      </c>
      <c r="AI18" s="4"/>
      <c r="AJ18" s="4"/>
      <c r="AK18" s="4">
        <v>8</v>
      </c>
      <c r="AL18" s="6">
        <v>8</v>
      </c>
    </row>
    <row r="19" spans="1:38" x14ac:dyDescent="0.2">
      <c r="A19" s="14" t="s">
        <v>50</v>
      </c>
      <c r="B19" s="4">
        <f t="shared" si="7"/>
        <v>22</v>
      </c>
      <c r="C19" s="4">
        <f t="shared" si="8"/>
        <v>0</v>
      </c>
      <c r="D19" s="4">
        <f t="shared" si="9"/>
        <v>0</v>
      </c>
      <c r="E19" s="8">
        <f t="shared" si="10"/>
        <v>2</v>
      </c>
      <c r="F19" s="4">
        <f t="shared" si="11"/>
        <v>2</v>
      </c>
      <c r="G19" s="5"/>
      <c r="I19" s="4">
        <v>8</v>
      </c>
      <c r="J19" s="4">
        <v>8</v>
      </c>
      <c r="K19" s="6">
        <v>8</v>
      </c>
      <c r="L19" s="6">
        <v>8</v>
      </c>
      <c r="M19" s="4">
        <v>8</v>
      </c>
      <c r="N19" s="4"/>
      <c r="O19" s="4"/>
      <c r="P19" s="4">
        <v>9</v>
      </c>
      <c r="Q19" s="4">
        <v>9</v>
      </c>
      <c r="R19" s="6">
        <v>8</v>
      </c>
      <c r="S19" s="6">
        <v>8</v>
      </c>
      <c r="T19" s="6">
        <v>8</v>
      </c>
      <c r="U19" s="4">
        <v>2</v>
      </c>
      <c r="V19" s="4"/>
      <c r="W19" s="6">
        <v>8</v>
      </c>
      <c r="X19" s="6">
        <v>8</v>
      </c>
      <c r="Y19" s="6">
        <v>8</v>
      </c>
      <c r="Z19" s="6">
        <v>8</v>
      </c>
      <c r="AA19" s="6">
        <v>8</v>
      </c>
      <c r="AB19" s="4"/>
      <c r="AC19" s="4"/>
      <c r="AD19" s="6">
        <v>8</v>
      </c>
      <c r="AE19" s="6">
        <v>8</v>
      </c>
      <c r="AF19" s="6">
        <v>8</v>
      </c>
      <c r="AG19" s="4">
        <v>8</v>
      </c>
      <c r="AH19" s="4">
        <v>8</v>
      </c>
      <c r="AI19" s="4"/>
      <c r="AJ19" s="4"/>
      <c r="AK19" s="4">
        <v>8</v>
      </c>
      <c r="AL19" s="6">
        <v>8</v>
      </c>
    </row>
    <row r="20" spans="1:38" x14ac:dyDescent="0.2">
      <c r="A20" s="14" t="s">
        <v>52</v>
      </c>
      <c r="B20" s="4">
        <f t="shared" si="7"/>
        <v>22</v>
      </c>
      <c r="C20" s="4">
        <f t="shared" si="8"/>
        <v>0</v>
      </c>
      <c r="D20" s="4">
        <f t="shared" si="9"/>
        <v>0</v>
      </c>
      <c r="E20" s="8">
        <f t="shared" si="10"/>
        <v>3</v>
      </c>
      <c r="F20" s="4">
        <f t="shared" si="11"/>
        <v>0</v>
      </c>
      <c r="G20" s="5"/>
      <c r="I20" s="4">
        <v>9</v>
      </c>
      <c r="J20" s="4">
        <v>8</v>
      </c>
      <c r="K20" s="6">
        <v>8</v>
      </c>
      <c r="L20" s="6">
        <v>8</v>
      </c>
      <c r="M20" s="4">
        <v>8</v>
      </c>
      <c r="N20" s="4"/>
      <c r="O20" s="4"/>
      <c r="P20" s="4">
        <v>9</v>
      </c>
      <c r="Q20" s="4">
        <v>9</v>
      </c>
      <c r="R20" s="6">
        <v>8</v>
      </c>
      <c r="S20" s="6">
        <v>8</v>
      </c>
      <c r="T20" s="6">
        <v>8</v>
      </c>
      <c r="U20" s="4"/>
      <c r="V20" s="4"/>
      <c r="W20" s="6">
        <v>8</v>
      </c>
      <c r="X20" s="6">
        <v>8</v>
      </c>
      <c r="Y20" s="6">
        <v>8</v>
      </c>
      <c r="Z20" s="6">
        <v>8</v>
      </c>
      <c r="AA20" s="6">
        <v>8</v>
      </c>
      <c r="AB20" s="4"/>
      <c r="AC20" s="4"/>
      <c r="AD20" s="6">
        <v>8</v>
      </c>
      <c r="AE20" s="6">
        <v>8</v>
      </c>
      <c r="AF20" s="6">
        <v>8</v>
      </c>
      <c r="AG20" s="4">
        <v>8</v>
      </c>
      <c r="AH20" s="4">
        <v>8</v>
      </c>
      <c r="AI20" s="4"/>
      <c r="AJ20" s="4"/>
      <c r="AK20" s="4">
        <v>8</v>
      </c>
      <c r="AL20" s="6">
        <v>8</v>
      </c>
    </row>
    <row r="21" spans="1:38" x14ac:dyDescent="0.2">
      <c r="A21" s="14" t="s">
        <v>54</v>
      </c>
      <c r="B21" s="4">
        <f t="shared" si="7"/>
        <v>22</v>
      </c>
      <c r="C21" s="4">
        <f t="shared" si="8"/>
        <v>0</v>
      </c>
      <c r="D21" s="4">
        <f t="shared" si="9"/>
        <v>0</v>
      </c>
      <c r="E21" s="8">
        <f t="shared" si="10"/>
        <v>2</v>
      </c>
      <c r="F21" s="4">
        <f t="shared" si="11"/>
        <v>0</v>
      </c>
      <c r="G21" s="5"/>
      <c r="I21" s="4">
        <v>9</v>
      </c>
      <c r="J21" s="4">
        <v>8</v>
      </c>
      <c r="K21" s="6">
        <v>8</v>
      </c>
      <c r="L21" s="6">
        <v>8</v>
      </c>
      <c r="M21" s="4">
        <v>8</v>
      </c>
      <c r="N21" s="4"/>
      <c r="O21" s="4"/>
      <c r="P21" s="4">
        <v>9</v>
      </c>
      <c r="Q21" s="4">
        <v>8</v>
      </c>
      <c r="R21" s="6">
        <v>8</v>
      </c>
      <c r="S21" s="6">
        <v>8</v>
      </c>
      <c r="T21" s="6">
        <v>8</v>
      </c>
      <c r="U21" s="4"/>
      <c r="V21" s="4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4"/>
      <c r="AC21" s="4"/>
      <c r="AD21" s="6">
        <v>8</v>
      </c>
      <c r="AE21" s="6">
        <v>8</v>
      </c>
      <c r="AF21" s="6">
        <v>8</v>
      </c>
      <c r="AG21" s="4">
        <v>8</v>
      </c>
      <c r="AH21" s="4">
        <v>8</v>
      </c>
      <c r="AI21" s="4"/>
      <c r="AJ21" s="4"/>
      <c r="AK21" s="4">
        <v>8</v>
      </c>
      <c r="AL21" s="6">
        <v>8</v>
      </c>
    </row>
    <row r="22" spans="1:38" x14ac:dyDescent="0.2">
      <c r="A22" s="14" t="s">
        <v>56</v>
      </c>
      <c r="B22" s="4">
        <f t="shared" si="7"/>
        <v>22</v>
      </c>
      <c r="C22" s="4">
        <f t="shared" si="8"/>
        <v>0</v>
      </c>
      <c r="D22" s="4">
        <f t="shared" si="9"/>
        <v>0</v>
      </c>
      <c r="E22" s="8">
        <f t="shared" si="10"/>
        <v>3</v>
      </c>
      <c r="F22" s="4">
        <f t="shared" si="11"/>
        <v>1</v>
      </c>
      <c r="G22" s="5"/>
      <c r="I22" s="4">
        <v>10</v>
      </c>
      <c r="J22" s="4">
        <v>8</v>
      </c>
      <c r="K22" s="6">
        <v>8</v>
      </c>
      <c r="L22" s="6">
        <v>8</v>
      </c>
      <c r="M22" s="4">
        <v>8</v>
      </c>
      <c r="N22" s="4"/>
      <c r="O22" s="4"/>
      <c r="P22" s="4">
        <v>9</v>
      </c>
      <c r="Q22" s="4">
        <v>8</v>
      </c>
      <c r="R22" s="6">
        <v>8</v>
      </c>
      <c r="S22" s="6">
        <v>8</v>
      </c>
      <c r="T22" s="6">
        <v>8</v>
      </c>
      <c r="U22" s="4"/>
      <c r="V22" s="4"/>
      <c r="W22" s="6">
        <v>8</v>
      </c>
      <c r="X22" s="6">
        <v>8</v>
      </c>
      <c r="Y22" s="6">
        <v>8</v>
      </c>
      <c r="Z22" s="6">
        <v>8</v>
      </c>
      <c r="AA22" s="6">
        <v>8</v>
      </c>
      <c r="AB22" s="4"/>
      <c r="AC22" s="4"/>
      <c r="AD22" s="6">
        <v>8</v>
      </c>
      <c r="AE22" s="6">
        <v>8</v>
      </c>
      <c r="AF22" s="6">
        <v>8</v>
      </c>
      <c r="AG22" s="4">
        <v>8</v>
      </c>
      <c r="AH22" s="4">
        <v>8</v>
      </c>
      <c r="AI22" s="4">
        <v>1</v>
      </c>
      <c r="AJ22" s="4"/>
      <c r="AK22" s="4">
        <v>8</v>
      </c>
      <c r="AL22" s="6">
        <v>8</v>
      </c>
    </row>
    <row r="23" spans="1:38" x14ac:dyDescent="0.2">
      <c r="A23" s="14" t="s">
        <v>58</v>
      </c>
      <c r="B23" s="4">
        <f t="shared" si="7"/>
        <v>22</v>
      </c>
      <c r="C23" s="4">
        <f t="shared" si="8"/>
        <v>0</v>
      </c>
      <c r="D23" s="4">
        <f t="shared" si="9"/>
        <v>0</v>
      </c>
      <c r="E23" s="8">
        <f t="shared" si="10"/>
        <v>4</v>
      </c>
      <c r="F23" s="4">
        <f t="shared" si="11"/>
        <v>2</v>
      </c>
      <c r="G23" s="5"/>
      <c r="I23" s="4">
        <v>10</v>
      </c>
      <c r="J23" s="4">
        <v>8</v>
      </c>
      <c r="K23" s="6">
        <v>8</v>
      </c>
      <c r="L23" s="6">
        <v>8</v>
      </c>
      <c r="M23" s="4">
        <v>8</v>
      </c>
      <c r="N23" s="4"/>
      <c r="O23" s="4"/>
      <c r="P23" s="4">
        <v>8</v>
      </c>
      <c r="Q23" s="4">
        <v>9</v>
      </c>
      <c r="R23" s="6">
        <v>8</v>
      </c>
      <c r="S23" s="6">
        <v>8</v>
      </c>
      <c r="T23" s="6">
        <v>8</v>
      </c>
      <c r="U23" s="4">
        <v>2</v>
      </c>
      <c r="V23" s="4"/>
      <c r="W23" s="6">
        <v>8</v>
      </c>
      <c r="X23" s="6">
        <v>8</v>
      </c>
      <c r="Y23" s="6">
        <v>8</v>
      </c>
      <c r="Z23" s="6">
        <v>8</v>
      </c>
      <c r="AA23" s="6">
        <v>8</v>
      </c>
      <c r="AB23" s="4"/>
      <c r="AC23" s="4"/>
      <c r="AD23" s="6">
        <v>8</v>
      </c>
      <c r="AE23" s="6">
        <v>8</v>
      </c>
      <c r="AF23" s="6">
        <v>8</v>
      </c>
      <c r="AG23" s="4">
        <v>8</v>
      </c>
      <c r="AH23" s="4">
        <v>8</v>
      </c>
      <c r="AI23" s="4"/>
      <c r="AJ23" s="4"/>
      <c r="AK23" s="4">
        <v>8</v>
      </c>
      <c r="AL23" s="4">
        <v>9</v>
      </c>
    </row>
    <row r="24" spans="1:38" x14ac:dyDescent="0.2">
      <c r="A24" s="14" t="s">
        <v>60</v>
      </c>
      <c r="B24" s="4">
        <f t="shared" si="7"/>
        <v>22</v>
      </c>
      <c r="C24" s="4">
        <f t="shared" si="8"/>
        <v>0</v>
      </c>
      <c r="D24" s="4">
        <f t="shared" si="9"/>
        <v>0</v>
      </c>
      <c r="E24" s="8">
        <f t="shared" si="10"/>
        <v>2</v>
      </c>
      <c r="F24" s="4">
        <f t="shared" si="11"/>
        <v>0</v>
      </c>
      <c r="G24" s="5"/>
      <c r="I24" s="4">
        <v>8</v>
      </c>
      <c r="J24" s="4">
        <v>8</v>
      </c>
      <c r="K24" s="6">
        <v>8</v>
      </c>
      <c r="L24" s="6">
        <v>8</v>
      </c>
      <c r="M24" s="4">
        <v>8</v>
      </c>
      <c r="N24" s="4"/>
      <c r="O24" s="4"/>
      <c r="P24" s="4">
        <v>9</v>
      </c>
      <c r="Q24" s="4">
        <v>9</v>
      </c>
      <c r="R24" s="6">
        <v>8</v>
      </c>
      <c r="S24" s="6">
        <v>8</v>
      </c>
      <c r="T24" s="6">
        <v>8</v>
      </c>
      <c r="U24" s="4"/>
      <c r="V24" s="4"/>
      <c r="W24" s="6">
        <v>8</v>
      </c>
      <c r="X24" s="6">
        <v>8</v>
      </c>
      <c r="Y24" s="6">
        <v>8</v>
      </c>
      <c r="Z24" s="6">
        <v>8</v>
      </c>
      <c r="AA24" s="6">
        <v>8</v>
      </c>
      <c r="AB24" s="4"/>
      <c r="AC24" s="4"/>
      <c r="AD24" s="6">
        <v>8</v>
      </c>
      <c r="AE24" s="6">
        <v>8</v>
      </c>
      <c r="AF24" s="6">
        <v>8</v>
      </c>
      <c r="AG24" s="4">
        <v>8</v>
      </c>
      <c r="AH24" s="4">
        <v>8</v>
      </c>
      <c r="AI24" s="4"/>
      <c r="AJ24" s="4"/>
      <c r="AK24" s="4">
        <v>8</v>
      </c>
      <c r="AL24" s="4">
        <v>8</v>
      </c>
    </row>
    <row r="25" spans="1:38" x14ac:dyDescent="0.2">
      <c r="A25" s="14" t="s">
        <v>62</v>
      </c>
      <c r="B25" s="4">
        <f t="shared" si="7"/>
        <v>22</v>
      </c>
      <c r="C25" s="4">
        <f t="shared" si="8"/>
        <v>0</v>
      </c>
      <c r="D25" s="4">
        <f t="shared" si="9"/>
        <v>0</v>
      </c>
      <c r="E25" s="8">
        <f t="shared" si="10"/>
        <v>11</v>
      </c>
      <c r="F25" s="4">
        <f t="shared" si="11"/>
        <v>0</v>
      </c>
      <c r="G25" s="5"/>
      <c r="I25" s="4">
        <v>8</v>
      </c>
      <c r="J25" s="4">
        <v>9</v>
      </c>
      <c r="K25" s="6">
        <v>8</v>
      </c>
      <c r="L25" s="6">
        <v>8</v>
      </c>
      <c r="M25" s="4">
        <v>8</v>
      </c>
      <c r="N25" s="4"/>
      <c r="O25" s="4"/>
      <c r="P25" s="4">
        <v>9</v>
      </c>
      <c r="Q25" s="4">
        <v>10</v>
      </c>
      <c r="R25" s="6">
        <v>8</v>
      </c>
      <c r="S25" s="6">
        <v>8</v>
      </c>
      <c r="T25" s="6">
        <v>8</v>
      </c>
      <c r="U25" s="4"/>
      <c r="V25" s="4"/>
      <c r="W25" s="6">
        <v>8</v>
      </c>
      <c r="X25" s="6">
        <v>8</v>
      </c>
      <c r="Y25" s="6">
        <v>8</v>
      </c>
      <c r="Z25" s="6">
        <v>8</v>
      </c>
      <c r="AA25" s="6">
        <v>8</v>
      </c>
      <c r="AB25" s="4"/>
      <c r="AC25" s="4"/>
      <c r="AD25" s="4">
        <v>10</v>
      </c>
      <c r="AE25" s="4">
        <v>9</v>
      </c>
      <c r="AF25" s="4">
        <v>9</v>
      </c>
      <c r="AG25" s="4">
        <v>10</v>
      </c>
      <c r="AH25" s="4">
        <v>8</v>
      </c>
      <c r="AI25" s="4"/>
      <c r="AJ25" s="4"/>
      <c r="AK25" s="4">
        <v>8</v>
      </c>
      <c r="AL25" s="4">
        <v>9</v>
      </c>
    </row>
    <row r="26" spans="1:38" x14ac:dyDescent="0.2">
      <c r="A26" s="14" t="s">
        <v>64</v>
      </c>
      <c r="B26" s="4">
        <f t="shared" si="7"/>
        <v>22</v>
      </c>
      <c r="C26" s="4">
        <f t="shared" si="8"/>
        <v>0</v>
      </c>
      <c r="D26" s="4">
        <f t="shared" si="9"/>
        <v>0</v>
      </c>
      <c r="E26" s="8">
        <f t="shared" si="10"/>
        <v>9</v>
      </c>
      <c r="F26" s="4">
        <f t="shared" si="11"/>
        <v>0</v>
      </c>
      <c r="G26" s="5"/>
      <c r="I26" s="4">
        <v>8</v>
      </c>
      <c r="J26" s="4">
        <v>9</v>
      </c>
      <c r="K26" s="6">
        <v>8</v>
      </c>
      <c r="L26" s="6">
        <v>8</v>
      </c>
      <c r="M26" s="4">
        <v>8</v>
      </c>
      <c r="N26" s="4"/>
      <c r="O26" s="4"/>
      <c r="P26" s="4">
        <v>9</v>
      </c>
      <c r="Q26" s="4">
        <v>10</v>
      </c>
      <c r="R26" s="6">
        <v>8</v>
      </c>
      <c r="S26" s="6">
        <v>8</v>
      </c>
      <c r="T26" s="6">
        <v>8</v>
      </c>
      <c r="U26" s="4"/>
      <c r="V26" s="4"/>
      <c r="W26" s="6">
        <v>8</v>
      </c>
      <c r="X26" s="6">
        <v>8</v>
      </c>
      <c r="Y26" s="6">
        <v>8</v>
      </c>
      <c r="Z26" s="6">
        <v>8</v>
      </c>
      <c r="AA26" s="6">
        <v>8</v>
      </c>
      <c r="AB26" s="4"/>
      <c r="AC26" s="4"/>
      <c r="AD26" s="4">
        <v>10</v>
      </c>
      <c r="AE26" s="4">
        <v>9</v>
      </c>
      <c r="AF26" s="4">
        <v>10</v>
      </c>
      <c r="AG26" s="4">
        <v>8</v>
      </c>
      <c r="AH26" s="4">
        <v>8</v>
      </c>
      <c r="AI26" s="4"/>
      <c r="AJ26" s="4"/>
      <c r="AK26" s="4">
        <v>8</v>
      </c>
      <c r="AL26" s="4">
        <v>8</v>
      </c>
    </row>
    <row r="27" spans="1:38" x14ac:dyDescent="0.2">
      <c r="A27" s="14" t="s">
        <v>66</v>
      </c>
      <c r="B27" s="4">
        <f t="shared" si="7"/>
        <v>22</v>
      </c>
      <c r="C27" s="4">
        <f t="shared" si="8"/>
        <v>0</v>
      </c>
      <c r="D27" s="4">
        <f t="shared" si="9"/>
        <v>0</v>
      </c>
      <c r="E27" s="8">
        <f t="shared" si="10"/>
        <v>7</v>
      </c>
      <c r="F27" s="4">
        <f t="shared" si="11"/>
        <v>0</v>
      </c>
      <c r="G27" s="5"/>
      <c r="I27" s="4">
        <v>10</v>
      </c>
      <c r="J27" s="4">
        <v>9</v>
      </c>
      <c r="K27" s="6">
        <v>8</v>
      </c>
      <c r="L27" s="6">
        <v>8</v>
      </c>
      <c r="M27" s="4">
        <v>9</v>
      </c>
      <c r="N27" s="4"/>
      <c r="O27" s="4"/>
      <c r="P27" s="4">
        <v>8</v>
      </c>
      <c r="Q27" s="4">
        <v>9</v>
      </c>
      <c r="R27" s="6">
        <v>8</v>
      </c>
      <c r="S27" s="6">
        <v>8</v>
      </c>
      <c r="T27" s="6">
        <v>8</v>
      </c>
      <c r="U27" s="4"/>
      <c r="V27" s="4"/>
      <c r="W27" s="6">
        <v>8</v>
      </c>
      <c r="X27" s="6">
        <v>8</v>
      </c>
      <c r="Y27" s="6">
        <v>8</v>
      </c>
      <c r="Z27" s="6">
        <v>8</v>
      </c>
      <c r="AA27" s="6">
        <v>8</v>
      </c>
      <c r="AB27" s="4"/>
      <c r="AC27" s="4"/>
      <c r="AD27" s="4">
        <v>8</v>
      </c>
      <c r="AE27" s="4">
        <v>8</v>
      </c>
      <c r="AF27" s="4">
        <v>8</v>
      </c>
      <c r="AG27" s="4">
        <v>8</v>
      </c>
      <c r="AH27" s="4">
        <v>9</v>
      </c>
      <c r="AI27" s="4"/>
      <c r="AJ27" s="4"/>
      <c r="AK27" s="4">
        <v>8</v>
      </c>
      <c r="AL27" s="4">
        <v>9</v>
      </c>
    </row>
    <row r="28" spans="1:38" x14ac:dyDescent="0.2">
      <c r="A28" s="14" t="s">
        <v>68</v>
      </c>
      <c r="B28" s="4">
        <f t="shared" si="7"/>
        <v>22</v>
      </c>
      <c r="C28" s="4">
        <f t="shared" si="8"/>
        <v>0</v>
      </c>
      <c r="D28" s="4">
        <f t="shared" si="9"/>
        <v>0</v>
      </c>
      <c r="E28" s="8">
        <f t="shared" si="10"/>
        <v>12</v>
      </c>
      <c r="F28" s="4">
        <f t="shared" si="11"/>
        <v>8</v>
      </c>
      <c r="G28" s="5"/>
      <c r="I28" s="4">
        <v>9</v>
      </c>
      <c r="J28" s="4">
        <v>9</v>
      </c>
      <c r="K28" s="6">
        <v>8</v>
      </c>
      <c r="L28" s="6">
        <v>8</v>
      </c>
      <c r="M28" s="4">
        <v>8</v>
      </c>
      <c r="N28" s="4"/>
      <c r="O28" s="4"/>
      <c r="P28" s="4">
        <v>10</v>
      </c>
      <c r="Q28" s="4">
        <v>8</v>
      </c>
      <c r="R28" s="4">
        <v>9</v>
      </c>
      <c r="S28" s="4">
        <v>9</v>
      </c>
      <c r="T28" s="4">
        <v>10</v>
      </c>
      <c r="U28" s="4"/>
      <c r="V28" s="4"/>
      <c r="W28" s="6">
        <v>8</v>
      </c>
      <c r="X28" s="6">
        <v>8</v>
      </c>
      <c r="Y28" s="6">
        <v>8</v>
      </c>
      <c r="Z28" s="6">
        <v>8</v>
      </c>
      <c r="AA28" s="6">
        <v>8</v>
      </c>
      <c r="AB28" s="4">
        <v>4</v>
      </c>
      <c r="AC28" s="4"/>
      <c r="AD28" s="4">
        <v>10</v>
      </c>
      <c r="AE28" s="4">
        <v>8</v>
      </c>
      <c r="AF28" s="4">
        <v>8</v>
      </c>
      <c r="AG28" s="4">
        <v>8</v>
      </c>
      <c r="AH28" s="4">
        <v>8</v>
      </c>
      <c r="AI28" s="4">
        <v>4</v>
      </c>
      <c r="AJ28" s="4"/>
      <c r="AK28" s="4">
        <v>8</v>
      </c>
      <c r="AL28" s="4">
        <v>10</v>
      </c>
    </row>
    <row r="29" spans="1:38" x14ac:dyDescent="0.2">
      <c r="A29" s="14" t="s">
        <v>70</v>
      </c>
      <c r="B29" s="4">
        <f t="shared" si="7"/>
        <v>21</v>
      </c>
      <c r="C29" s="4">
        <f t="shared" si="8"/>
        <v>1</v>
      </c>
      <c r="D29" s="4">
        <f t="shared" si="9"/>
        <v>0</v>
      </c>
      <c r="E29" s="8">
        <f t="shared" si="10"/>
        <v>11</v>
      </c>
      <c r="F29" s="4">
        <f t="shared" si="11"/>
        <v>0</v>
      </c>
      <c r="G29" s="5"/>
      <c r="I29" s="4">
        <v>10</v>
      </c>
      <c r="J29" s="4">
        <v>9</v>
      </c>
      <c r="K29" s="6">
        <v>8</v>
      </c>
      <c r="L29" s="6">
        <v>8</v>
      </c>
      <c r="M29" s="4">
        <v>8</v>
      </c>
      <c r="N29" s="4"/>
      <c r="O29" s="4"/>
      <c r="P29" s="4">
        <v>10</v>
      </c>
      <c r="Q29" s="4">
        <v>9</v>
      </c>
      <c r="R29" s="4">
        <v>8</v>
      </c>
      <c r="S29" s="4">
        <v>9</v>
      </c>
      <c r="T29" s="4">
        <v>10</v>
      </c>
      <c r="U29" s="4"/>
      <c r="V29" s="4"/>
      <c r="W29" s="6">
        <v>8</v>
      </c>
      <c r="X29" s="6">
        <v>8</v>
      </c>
      <c r="Y29" s="6">
        <v>8</v>
      </c>
      <c r="Z29" s="6">
        <v>8</v>
      </c>
      <c r="AA29" s="6" t="s">
        <v>6</v>
      </c>
      <c r="AB29" s="4"/>
      <c r="AC29" s="4"/>
      <c r="AD29" s="4">
        <v>8</v>
      </c>
      <c r="AE29" s="4">
        <v>8</v>
      </c>
      <c r="AF29" s="4">
        <v>8</v>
      </c>
      <c r="AG29" s="4">
        <v>8</v>
      </c>
      <c r="AH29" s="4">
        <v>9</v>
      </c>
      <c r="AI29" s="4"/>
      <c r="AJ29" s="4"/>
      <c r="AK29" s="4">
        <v>8</v>
      </c>
      <c r="AL29" s="4">
        <v>9</v>
      </c>
    </row>
  </sheetData>
  <mergeCells count="1">
    <mergeCell ref="N1:P1"/>
  </mergeCells>
  <phoneticPr fontId="1" type="noConversion"/>
  <conditionalFormatting sqref="H4:AL29">
    <cfRule type="expression" dxfId="2" priority="1">
      <formula>H$2=1</formula>
    </cfRule>
    <cfRule type="expression" dxfId="1" priority="2">
      <formula>H$2=7</formula>
    </cfRule>
    <cfRule type="expression" dxfId="0" priority="3">
      <formula>H$2=""</formula>
    </cfRule>
  </conditionalFormatting>
  <dataValidations count="2">
    <dataValidation type="list" allowBlank="1" showInputMessage="1" showErrorMessage="1" sqref="R1" xr:uid="{2E5FBC65-4A53-430C-9917-0B2CBB539DEE}">
      <formula1>"1,2,3,4,5,6,7,8,9,10,11,12"</formula1>
    </dataValidation>
    <dataValidation type="list" allowBlank="1" showInputMessage="1" showErrorMessage="1" sqref="N1" xr:uid="{E32E1AEE-0B45-4AC3-9929-3932ED6AADAE}">
      <formula1>"2019,2020,2021"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7F9A6-48D2-4D57-BD71-86FB555291A7}">
  <dimension ref="A1:G31"/>
  <sheetViews>
    <sheetView showGridLines="0" topLeftCell="A2" zoomScale="85" zoomScaleNormal="85" workbookViewId="0">
      <selection activeCell="I5" sqref="I5"/>
    </sheetView>
  </sheetViews>
  <sheetFormatPr defaultRowHeight="14.25" x14ac:dyDescent="0.2"/>
  <cols>
    <col min="2" max="2" width="5.75" customWidth="1"/>
    <col min="3" max="3" width="6.5" customWidth="1"/>
  </cols>
  <sheetData>
    <row r="1" spans="1:7" x14ac:dyDescent="0.2">
      <c r="A1" s="25" t="s">
        <v>25</v>
      </c>
    </row>
    <row r="2" spans="1:7" x14ac:dyDescent="0.2">
      <c r="A2" s="25" t="s">
        <v>26</v>
      </c>
    </row>
    <row r="4" spans="1:7" ht="18" x14ac:dyDescent="0.2">
      <c r="B4" s="29" t="s">
        <v>24</v>
      </c>
      <c r="C4" s="29"/>
      <c r="D4" s="29"/>
      <c r="E4" s="29"/>
      <c r="F4" s="29"/>
      <c r="G4" s="29"/>
    </row>
    <row r="5" spans="1:7" x14ac:dyDescent="0.2">
      <c r="B5" s="17"/>
      <c r="C5" s="17" t="s">
        <v>11</v>
      </c>
      <c r="D5" s="17" t="s">
        <v>12</v>
      </c>
      <c r="E5" s="17" t="s">
        <v>13</v>
      </c>
      <c r="F5" s="17" t="s">
        <v>14</v>
      </c>
      <c r="G5" s="17" t="s">
        <v>15</v>
      </c>
    </row>
    <row r="6" spans="1:7" x14ac:dyDescent="0.2">
      <c r="B6" s="17" t="s">
        <v>16</v>
      </c>
      <c r="C6" s="10">
        <v>61</v>
      </c>
      <c r="D6" s="10">
        <v>3</v>
      </c>
      <c r="E6" s="10">
        <v>2</v>
      </c>
      <c r="F6" s="10">
        <v>12</v>
      </c>
      <c r="G6" s="10">
        <v>16</v>
      </c>
    </row>
    <row r="7" spans="1:7" x14ac:dyDescent="0.2">
      <c r="B7" s="17" t="s">
        <v>18</v>
      </c>
      <c r="C7" s="10">
        <v>64</v>
      </c>
      <c r="D7" s="10">
        <v>2</v>
      </c>
      <c r="E7" s="10">
        <v>0</v>
      </c>
      <c r="F7" s="10">
        <v>4</v>
      </c>
      <c r="G7" s="10">
        <v>16</v>
      </c>
    </row>
    <row r="8" spans="1:7" x14ac:dyDescent="0.2">
      <c r="B8" s="17" t="s">
        <v>20</v>
      </c>
      <c r="C8" s="10">
        <v>64</v>
      </c>
      <c r="D8" s="10">
        <v>0</v>
      </c>
      <c r="E8" s="10">
        <v>2</v>
      </c>
      <c r="F8" s="10">
        <v>0</v>
      </c>
      <c r="G8" s="10">
        <v>24</v>
      </c>
    </row>
    <row r="9" spans="1:7" x14ac:dyDescent="0.2">
      <c r="B9" s="17" t="s">
        <v>22</v>
      </c>
      <c r="C9" s="10">
        <v>64</v>
      </c>
      <c r="D9" s="10">
        <v>2</v>
      </c>
      <c r="E9" s="10">
        <v>0</v>
      </c>
      <c r="F9" s="10">
        <v>6</v>
      </c>
      <c r="G9" s="10">
        <v>16</v>
      </c>
    </row>
    <row r="10" spans="1:7" x14ac:dyDescent="0.2">
      <c r="B10" s="17" t="s">
        <v>27</v>
      </c>
      <c r="C10" s="10">
        <v>66</v>
      </c>
      <c r="D10" s="10">
        <v>0</v>
      </c>
      <c r="E10" s="10">
        <v>0</v>
      </c>
      <c r="F10" s="10">
        <v>36</v>
      </c>
      <c r="G10" s="10">
        <v>4</v>
      </c>
    </row>
    <row r="11" spans="1:7" x14ac:dyDescent="0.2">
      <c r="B11" s="17" t="s">
        <v>29</v>
      </c>
      <c r="C11" s="10">
        <v>66</v>
      </c>
      <c r="D11" s="10">
        <v>0</v>
      </c>
      <c r="E11" s="10">
        <v>0</v>
      </c>
      <c r="F11" s="10">
        <v>35</v>
      </c>
      <c r="G11" s="10">
        <v>4</v>
      </c>
    </row>
    <row r="12" spans="1:7" x14ac:dyDescent="0.2">
      <c r="B12" s="17" t="s">
        <v>31</v>
      </c>
      <c r="C12" s="10">
        <v>66</v>
      </c>
      <c r="D12" s="10">
        <v>0</v>
      </c>
      <c r="E12" s="10">
        <v>0</v>
      </c>
      <c r="F12" s="10">
        <v>19</v>
      </c>
      <c r="G12" s="10">
        <v>8</v>
      </c>
    </row>
    <row r="13" spans="1:7" x14ac:dyDescent="0.2">
      <c r="B13" s="17" t="s">
        <v>33</v>
      </c>
      <c r="C13" s="10">
        <v>66</v>
      </c>
      <c r="D13" s="10">
        <v>0</v>
      </c>
      <c r="E13" s="10">
        <v>0</v>
      </c>
      <c r="F13" s="10">
        <v>19</v>
      </c>
      <c r="G13" s="10">
        <v>7</v>
      </c>
    </row>
    <row r="14" spans="1:7" x14ac:dyDescent="0.2">
      <c r="B14" s="17" t="s">
        <v>35</v>
      </c>
      <c r="C14" s="10">
        <v>66</v>
      </c>
      <c r="D14" s="10">
        <v>0</v>
      </c>
      <c r="E14" s="10">
        <v>0</v>
      </c>
      <c r="F14" s="10">
        <v>19</v>
      </c>
      <c r="G14" s="10">
        <v>6</v>
      </c>
    </row>
    <row r="15" spans="1:7" x14ac:dyDescent="0.2">
      <c r="B15" s="17" t="s">
        <v>37</v>
      </c>
      <c r="C15" s="10">
        <v>65</v>
      </c>
      <c r="D15" s="10">
        <v>0</v>
      </c>
      <c r="E15" s="10">
        <v>1</v>
      </c>
      <c r="F15" s="10">
        <v>15</v>
      </c>
      <c r="G15" s="10">
        <v>8</v>
      </c>
    </row>
    <row r="16" spans="1:7" x14ac:dyDescent="0.2">
      <c r="B16" s="17" t="s">
        <v>39</v>
      </c>
      <c r="C16" s="10">
        <v>66</v>
      </c>
      <c r="D16" s="10">
        <v>0</v>
      </c>
      <c r="E16" s="10">
        <v>0</v>
      </c>
      <c r="F16" s="10">
        <v>21</v>
      </c>
      <c r="G16" s="10">
        <v>10</v>
      </c>
    </row>
    <row r="17" spans="2:7" x14ac:dyDescent="0.2">
      <c r="B17" s="17" t="s">
        <v>41</v>
      </c>
      <c r="C17" s="10">
        <v>66</v>
      </c>
      <c r="D17" s="10">
        <v>0</v>
      </c>
      <c r="E17" s="10">
        <v>0</v>
      </c>
      <c r="F17" s="10">
        <v>12</v>
      </c>
      <c r="G17" s="10">
        <v>11</v>
      </c>
    </row>
    <row r="18" spans="2:7" x14ac:dyDescent="0.2">
      <c r="B18" s="17" t="s">
        <v>43</v>
      </c>
      <c r="C18" s="10">
        <v>65</v>
      </c>
      <c r="D18" s="10">
        <v>0</v>
      </c>
      <c r="E18" s="10">
        <v>1</v>
      </c>
      <c r="F18" s="10">
        <v>18</v>
      </c>
      <c r="G18" s="10">
        <v>12</v>
      </c>
    </row>
    <row r="19" spans="2:7" x14ac:dyDescent="0.2">
      <c r="B19" s="17" t="s">
        <v>45</v>
      </c>
      <c r="C19" s="10">
        <v>65</v>
      </c>
      <c r="D19" s="10">
        <v>0</v>
      </c>
      <c r="E19" s="10">
        <v>1</v>
      </c>
      <c r="F19" s="10">
        <v>17</v>
      </c>
      <c r="G19" s="10">
        <v>12</v>
      </c>
    </row>
    <row r="20" spans="2:7" x14ac:dyDescent="0.2">
      <c r="B20" s="17" t="s">
        <v>47</v>
      </c>
      <c r="C20" s="10">
        <v>65</v>
      </c>
      <c r="D20" s="10">
        <v>1</v>
      </c>
      <c r="E20" s="10">
        <v>0</v>
      </c>
      <c r="F20" s="10">
        <v>17</v>
      </c>
      <c r="G20" s="10">
        <v>8</v>
      </c>
    </row>
    <row r="21" spans="2:7" x14ac:dyDescent="0.2">
      <c r="B21" s="17" t="s">
        <v>49</v>
      </c>
      <c r="C21" s="10">
        <v>66</v>
      </c>
      <c r="D21" s="10">
        <v>0</v>
      </c>
      <c r="E21" s="10">
        <v>0</v>
      </c>
      <c r="F21" s="10">
        <v>19</v>
      </c>
      <c r="G21" s="10">
        <v>16</v>
      </c>
    </row>
    <row r="22" spans="2:7" x14ac:dyDescent="0.2">
      <c r="B22" s="17" t="s">
        <v>51</v>
      </c>
      <c r="C22" s="10">
        <v>66</v>
      </c>
      <c r="D22" s="10">
        <v>0</v>
      </c>
      <c r="E22" s="10">
        <v>0</v>
      </c>
      <c r="F22" s="10">
        <v>25</v>
      </c>
      <c r="G22" s="10">
        <v>8</v>
      </c>
    </row>
    <row r="23" spans="2:7" x14ac:dyDescent="0.2">
      <c r="B23" s="17" t="s">
        <v>53</v>
      </c>
      <c r="C23" s="10">
        <v>65</v>
      </c>
      <c r="D23" s="10">
        <v>1</v>
      </c>
      <c r="E23" s="10">
        <v>0</v>
      </c>
      <c r="F23" s="10">
        <v>16</v>
      </c>
      <c r="G23" s="10">
        <v>8</v>
      </c>
    </row>
    <row r="24" spans="2:7" x14ac:dyDescent="0.2">
      <c r="B24" s="17" t="s">
        <v>55</v>
      </c>
      <c r="C24" s="10">
        <v>66</v>
      </c>
      <c r="D24" s="10">
        <v>0</v>
      </c>
      <c r="E24" s="10">
        <v>0</v>
      </c>
      <c r="F24" s="10">
        <v>23</v>
      </c>
      <c r="G24" s="10">
        <v>9</v>
      </c>
    </row>
    <row r="25" spans="2:7" x14ac:dyDescent="0.2">
      <c r="B25" s="17" t="s">
        <v>57</v>
      </c>
      <c r="C25" s="10">
        <v>66</v>
      </c>
      <c r="D25" s="10">
        <v>0</v>
      </c>
      <c r="E25" s="10">
        <v>0</v>
      </c>
      <c r="F25" s="10">
        <v>25</v>
      </c>
      <c r="G25" s="10">
        <v>10</v>
      </c>
    </row>
    <row r="26" spans="2:7" x14ac:dyDescent="0.2">
      <c r="B26" s="17" t="s">
        <v>59</v>
      </c>
      <c r="C26" s="10">
        <v>66</v>
      </c>
      <c r="D26" s="10">
        <v>0</v>
      </c>
      <c r="E26" s="10">
        <v>0</v>
      </c>
      <c r="F26" s="10">
        <v>28</v>
      </c>
      <c r="G26" s="10">
        <v>8</v>
      </c>
    </row>
    <row r="27" spans="2:7" x14ac:dyDescent="0.2">
      <c r="B27" s="17" t="s">
        <v>61</v>
      </c>
      <c r="C27" s="10">
        <v>65</v>
      </c>
      <c r="D27" s="10">
        <v>1</v>
      </c>
      <c r="E27" s="10">
        <v>0</v>
      </c>
      <c r="F27" s="10">
        <v>30</v>
      </c>
      <c r="G27" s="10">
        <v>8</v>
      </c>
    </row>
    <row r="28" spans="2:7" x14ac:dyDescent="0.2">
      <c r="B28" s="17" t="s">
        <v>63</v>
      </c>
      <c r="C28" s="10">
        <v>66</v>
      </c>
      <c r="D28" s="10">
        <v>0</v>
      </c>
      <c r="E28" s="10">
        <v>0</v>
      </c>
      <c r="F28" s="10">
        <v>35</v>
      </c>
      <c r="G28" s="10">
        <v>9</v>
      </c>
    </row>
    <row r="29" spans="2:7" x14ac:dyDescent="0.2">
      <c r="B29" s="17" t="s">
        <v>65</v>
      </c>
      <c r="C29" s="10">
        <v>65</v>
      </c>
      <c r="D29" s="10">
        <v>1</v>
      </c>
      <c r="E29" s="10">
        <v>0</v>
      </c>
      <c r="F29" s="10">
        <v>33</v>
      </c>
      <c r="G29" s="10">
        <v>8</v>
      </c>
    </row>
    <row r="30" spans="2:7" x14ac:dyDescent="0.2">
      <c r="B30" s="17" t="s">
        <v>67</v>
      </c>
      <c r="C30" s="10">
        <v>65</v>
      </c>
      <c r="D30" s="10">
        <v>0</v>
      </c>
      <c r="E30" s="10">
        <v>1</v>
      </c>
      <c r="F30" s="10">
        <v>36</v>
      </c>
      <c r="G30" s="10">
        <v>16</v>
      </c>
    </row>
    <row r="31" spans="2:7" x14ac:dyDescent="0.2">
      <c r="B31" s="17" t="s">
        <v>69</v>
      </c>
      <c r="C31" s="10">
        <v>65</v>
      </c>
      <c r="D31" s="10">
        <v>1</v>
      </c>
      <c r="E31" s="10">
        <v>0</v>
      </c>
      <c r="F31" s="10">
        <v>38</v>
      </c>
      <c r="G31" s="10">
        <v>8</v>
      </c>
    </row>
  </sheetData>
  <dataConsolidate topLabels="1">
    <dataRefs count="3">
      <dataRef ref="A4:F30" sheet="201910"/>
      <dataRef ref="A3:F29" sheet="201911"/>
      <dataRef ref="A3:F29" sheet="201912"/>
    </dataRefs>
  </dataConsolidate>
  <mergeCells count="1">
    <mergeCell ref="B4:G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考勤表制作</vt:lpstr>
      <vt:lpstr>201910</vt:lpstr>
      <vt:lpstr>201911</vt:lpstr>
      <vt:lpstr>201912</vt:lpstr>
      <vt:lpstr>第四季度汇总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2020-02-25T01:17:01Z</cp:lastPrinted>
  <dcterms:created xsi:type="dcterms:W3CDTF">2015-06-05T18:19:34Z</dcterms:created>
  <dcterms:modified xsi:type="dcterms:W3CDTF">2020-03-26T02:14:50Z</dcterms:modified>
</cp:coreProperties>
</file>