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ekly Assignments\"/>
    </mc:Choice>
  </mc:AlternateContent>
  <xr:revisionPtr revIDLastSave="0" documentId="8_{E6771CC5-9EB0-4C63-88FC-AAE3BD79DA9D}" xr6:coauthVersionLast="47" xr6:coauthVersionMax="47" xr10:uidLastSave="{00000000-0000-0000-0000-000000000000}"/>
  <bookViews>
    <workbookView xWindow="-120" yWindow="-120" windowWidth="20730" windowHeight="11310" xr2:uid="{A2AB31B0-7DCA-432B-B293-18B64011FC4C}"/>
  </bookViews>
  <sheets>
    <sheet name="Sheet1" sheetId="1" r:id="rId1"/>
  </sheets>
  <definedNames>
    <definedName name="_xlnm.Print_Area" localSheetId="0">Sheet1!$A$1:$O$79</definedName>
    <definedName name="TaxesOwed">Sheet1!$F$2:$F$71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" i="1" l="1"/>
  <c r="C77" i="1"/>
  <c r="C76" i="1"/>
  <c r="C75" i="1"/>
  <c r="C74" i="1"/>
  <c r="F77" i="1"/>
  <c r="D77" i="1"/>
  <c r="D76" i="1"/>
  <c r="D75" i="1"/>
  <c r="D74" i="1"/>
  <c r="D73" i="1"/>
  <c r="F6" i="1"/>
  <c r="E7" i="1"/>
  <c r="F7" i="1" s="1"/>
  <c r="E4" i="1"/>
  <c r="F4" i="1" s="1"/>
  <c r="E3" i="1"/>
  <c r="F3" i="1" s="1"/>
  <c r="E5" i="1"/>
  <c r="F5" i="1" s="1"/>
  <c r="E6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2" i="1"/>
  <c r="E77" i="1" l="1"/>
  <c r="F2" i="1"/>
  <c r="F76" i="1" s="1"/>
  <c r="E74" i="1"/>
  <c r="E76" i="1"/>
  <c r="F73" i="1"/>
  <c r="E75" i="1"/>
  <c r="E73" i="1"/>
  <c r="F74" i="1"/>
  <c r="F75" i="1" l="1"/>
</calcChain>
</file>

<file path=xl/sharedStrings.xml><?xml version="1.0" encoding="utf-8"?>
<sst xmlns="http://schemas.openxmlformats.org/spreadsheetml/2006/main" count="82" uniqueCount="81">
  <si>
    <t>Julia</t>
  </si>
  <si>
    <t>Amelia</t>
  </si>
  <si>
    <t>James</t>
  </si>
  <si>
    <t>Freddy</t>
  </si>
  <si>
    <t>Jeff</t>
  </si>
  <si>
    <t>Jefferson</t>
  </si>
  <si>
    <t>Janay</t>
  </si>
  <si>
    <t>Tanisha</t>
  </si>
  <si>
    <t>Tre</t>
  </si>
  <si>
    <t>Marisela</t>
  </si>
  <si>
    <t>Adrienne</t>
  </si>
  <si>
    <t>Keegan</t>
  </si>
  <si>
    <t>Nestor</t>
  </si>
  <si>
    <t>Jerod</t>
  </si>
  <si>
    <t>Graciela</t>
  </si>
  <si>
    <t>Kenan</t>
  </si>
  <si>
    <t>Kolton</t>
  </si>
  <si>
    <t>Kerry</t>
  </si>
  <si>
    <t>Anne</t>
  </si>
  <si>
    <t>Dangelo</t>
  </si>
  <si>
    <t>Keisha</t>
  </si>
  <si>
    <t>Ingrid</t>
  </si>
  <si>
    <t>Jaime</t>
  </si>
  <si>
    <t>Lilly</t>
  </si>
  <si>
    <t>Lindsay</t>
  </si>
  <si>
    <t>Jordyn</t>
  </si>
  <si>
    <t>Glen</t>
  </si>
  <si>
    <t>Ester</t>
  </si>
  <si>
    <t>Leandra</t>
  </si>
  <si>
    <t>Emma</t>
  </si>
  <si>
    <t>Phillip</t>
  </si>
  <si>
    <t>Keaton</t>
  </si>
  <si>
    <t>Allan</t>
  </si>
  <si>
    <t>Jacinda</t>
  </si>
  <si>
    <t>Caden</t>
  </si>
  <si>
    <t>Tanya</t>
  </si>
  <si>
    <t>Jude</t>
  </si>
  <si>
    <t>Jayden</t>
  </si>
  <si>
    <t>Dean Ling</t>
  </si>
  <si>
    <t>Danae</t>
  </si>
  <si>
    <t>Tanner</t>
  </si>
  <si>
    <t>Derek</t>
  </si>
  <si>
    <t>Alek</t>
  </si>
  <si>
    <t>Clifford</t>
  </si>
  <si>
    <t>Ariana</t>
  </si>
  <si>
    <t>Mari</t>
  </si>
  <si>
    <t>Andrea</t>
  </si>
  <si>
    <t>Louis</t>
  </si>
  <si>
    <t>Dymond</t>
  </si>
  <si>
    <t>Rogelio</t>
  </si>
  <si>
    <t>Joshua</t>
  </si>
  <si>
    <t>Audra</t>
  </si>
  <si>
    <t>Aubrie</t>
  </si>
  <si>
    <t>Pranav</t>
  </si>
  <si>
    <t>Macie</t>
  </si>
  <si>
    <t>Zayne</t>
  </si>
  <si>
    <t>Samuel</t>
  </si>
  <si>
    <t>Efrain</t>
  </si>
  <si>
    <t>Judah</t>
  </si>
  <si>
    <t>Kavon</t>
  </si>
  <si>
    <t>Rosalinda</t>
  </si>
  <si>
    <t>Raekwon</t>
  </si>
  <si>
    <t>Dante</t>
  </si>
  <si>
    <t>Tianna</t>
  </si>
  <si>
    <t>Alvaro</t>
  </si>
  <si>
    <t>Jayce</t>
  </si>
  <si>
    <t>Ellie</t>
  </si>
  <si>
    <t>Riya</t>
  </si>
  <si>
    <t>Cortney</t>
  </si>
  <si>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</si>
  <si>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</si>
  <si>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</si>
  <si>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</si>
  <si>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</si>
  <si>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</si>
  <si>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</si>
  <si>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Totals:</t>
  </si>
  <si>
    <t>Average:</t>
  </si>
  <si>
    <t>Highest:</t>
  </si>
  <si>
    <t>Lowest:</t>
  </si>
  <si>
    <t>Number of Employees: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</si>
</sst>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4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4" fontId="1" fillId="0" borderId="0" xfId="0" applyNumberFormat="1" applyFont="1"/>
  </cellXfs>
  <cellStyles count="1">
    <cellStyle name="Normal" xfId="0" builtinId="0"/>
  </cellStyles>
  <dxfs count="4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7757730474348"/>
          <c:y val="3.1347962382445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Hourly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Sheet1!$C$2:$C$71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C-43B7-98CA-1E4FC4150B7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Hours Worked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Sheet1!$D$2:$D$71</c:f>
              <c:numCache>
                <c:formatCode>General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C-43B7-98CA-1E4FC4150B7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 Taxable Income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Sheet1!$E$2:$E$71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C-43B7-98CA-1E4FC4150B7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 Taxes to Be Paid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Sheet1!$A$2:$B$71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Sheet1!$F$2:$F$71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C-43B7-98CA-1E4FC4150B7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255648"/>
        <c:axId val="569250400"/>
      </c:barChart>
      <c:catAx>
        <c:axId val="56925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0400"/>
        <c:crosses val="autoZero"/>
        <c:auto val="1"/>
        <c:lblAlgn val="ctr"/>
        <c:lblOffset val="100"/>
        <c:noMultiLvlLbl val="0"/>
      </c:catAx>
      <c:valAx>
        <c:axId val="5692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Taxable</a:t>
                </a:r>
                <a:r>
                  <a:rPr lang="en-US" baseline="0"/>
                  <a:t> Income, Taxes Owed, etc.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68467</xdr:colOff>
      <xdr:row>2</xdr:row>
      <xdr:rowOff>68580</xdr:rowOff>
    </xdr:from>
    <xdr:to>
      <xdr:col>15</xdr:col>
      <xdr:colOff>523875</xdr:colOff>
      <xdr:row>15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3191F9-4014-520F-1039-D881B32ED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11572-378C-40CC-8E21-6B4B95ABB086}" name="Table1" displayName="Table1" ref="A1:G71" totalsRowShown="0">
  <autoFilter ref="A1:G71" xr:uid="{E3B11572-378C-40CC-8E21-6B4B95ABB086}"/>
  <tableColumns count="7">
    <tableColumn id="1" xr3:uid="{A14FEC98-5636-49A8-BE6A-A3E4021A2743}" name="Employee ID"/>
    <tableColumn id="2" xr3:uid="{EF59D40A-4496-4D03-884F-523498C8EDD4}" name="Name" dataDxfId="3"/>
    <tableColumn id="3" xr3:uid="{6A77862E-E9FA-404E-85C8-86959FBDFF46}" name="Hourly Wage" dataDxfId="2"/>
    <tableColumn id="4" xr3:uid="{FE992AE5-02A8-4B01-A666-BEEE2C4BEC7F}" name="Hours Worked"/>
    <tableColumn id="5" xr3:uid="{3704F70F-83F4-44E0-8432-927854C5C428}" name="Taxable Income" dataDxfId="1"/>
    <tableColumn id="6" xr3:uid="{2427E449-ED9F-44FC-85DF-6790DB55891B}" name="Taxes to Be Paid" dataDxfId="0"/>
    <tableColumn id="7" xr3:uid="{16B52795-B9CC-4CA6-9891-91C8C0E552CD}" name="Tax Rate: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B1B8-D8C0-4997-B573-07648E67BCBA}">
  <sheetPr>
    <pageSetUpPr fitToPage="1"/>
  </sheetPr>
  <dimension ref="A1:G77"/>
  <sheetViews>
    <sheetView tabSelected="1" zoomScaleNormal="100" workbookViewId="0">
      <selection activeCell="J21" sqref="J21"/>
    </sheetView>
  </sheetViews>
  <sheetFormatPr defaultRowHeight="15" x14ac:dyDescent="0.25"/>
  <cols>
    <col min="1" max="1" width="14.28515625" customWidth="1"/>
    <col min="2" max="2" width="21.7109375" style="5" bestFit="1" customWidth="1"/>
    <col min="3" max="3" width="14.5703125" style="2" customWidth="1"/>
    <col min="4" max="4" width="15.85546875" customWidth="1"/>
    <col min="5" max="5" width="18.42578125" style="4" customWidth="1"/>
    <col min="6" max="6" width="18.85546875" style="4" customWidth="1"/>
    <col min="7" max="7" width="11.140625" customWidth="1"/>
  </cols>
  <sheetData>
    <row r="1" spans="1:7" s="1" customFormat="1" x14ac:dyDescent="0.25">
      <c r="A1" s="1" t="s">
        <v>69</v>
      </c>
      <c r="B1" s="6" t="s">
        <v>70</v>
      </c>
      <c r="C1" s="7" t="s">
        <v>71</v>
      </c>
      <c r="D1" s="1" t="s">
        <v>72</v>
      </c>
      <c r="E1" s="8" t="s">
        <v>73</v>
      </c>
      <c r="F1" s="8" t="s">
        <v>74</v>
      </c>
      <c r="G1" s="1" t="s">
        <v>75</v>
      </c>
    </row>
    <row r="2" spans="1:7" x14ac:dyDescent="0.25">
      <c r="A2">
        <v>1</v>
      </c>
      <c r="B2" s="5" t="s">
        <v>0</v>
      </c>
      <c r="C2" s="2">
        <v>14.25</v>
      </c>
      <c r="D2">
        <v>158</v>
      </c>
      <c r="E2" s="4">
        <f>C2*D2</f>
        <v>2251.5</v>
      </c>
      <c r="F2" s="4">
        <f>E2*$G$2</f>
        <v>157.60500000000002</v>
      </c>
      <c r="G2" s="1">
        <v>7.0000000000000007E-2</v>
      </c>
    </row>
    <row r="3" spans="1:7" x14ac:dyDescent="0.25">
      <c r="A3">
        <v>2</v>
      </c>
      <c r="B3" s="5" t="s">
        <v>2</v>
      </c>
      <c r="C3" s="2">
        <v>15.5</v>
      </c>
      <c r="D3">
        <v>160</v>
      </c>
      <c r="E3" s="4">
        <f>C3*D3</f>
        <v>2480</v>
      </c>
      <c r="F3" s="4">
        <f>E3*$G$2</f>
        <v>173.60000000000002</v>
      </c>
    </row>
    <row r="4" spans="1:7" x14ac:dyDescent="0.25">
      <c r="A4">
        <v>3</v>
      </c>
      <c r="B4" s="5" t="s">
        <v>1</v>
      </c>
      <c r="C4" s="2">
        <v>16</v>
      </c>
      <c r="D4">
        <v>125</v>
      </c>
      <c r="E4" s="4">
        <f>C4*D4</f>
        <v>2000</v>
      </c>
      <c r="F4" s="4">
        <f>E4*$G$2</f>
        <v>140</v>
      </c>
    </row>
    <row r="5" spans="1:7" x14ac:dyDescent="0.25">
      <c r="A5">
        <v>4</v>
      </c>
      <c r="B5" s="5" t="s">
        <v>3</v>
      </c>
      <c r="C5" s="2">
        <v>13.75</v>
      </c>
      <c r="D5">
        <v>165</v>
      </c>
      <c r="E5" s="4">
        <f t="shared" ref="E5:E67" si="0">C5*D5</f>
        <v>2268.75</v>
      </c>
      <c r="F5" s="4">
        <f>E5*$G$2</f>
        <v>158.81250000000003</v>
      </c>
    </row>
    <row r="6" spans="1:7" x14ac:dyDescent="0.25">
      <c r="A6">
        <v>5</v>
      </c>
      <c r="B6" s="5" t="s">
        <v>4</v>
      </c>
      <c r="C6" s="2">
        <v>15.5</v>
      </c>
      <c r="D6">
        <v>144</v>
      </c>
      <c r="E6" s="4">
        <f t="shared" si="0"/>
        <v>2232</v>
      </c>
      <c r="F6" s="4">
        <f>E6*$G$2</f>
        <v>156.24</v>
      </c>
    </row>
    <row r="7" spans="1:7" x14ac:dyDescent="0.25">
      <c r="A7">
        <v>6</v>
      </c>
      <c r="B7" s="5" t="s">
        <v>5</v>
      </c>
      <c r="C7" s="2">
        <v>17</v>
      </c>
      <c r="D7">
        <v>174</v>
      </c>
      <c r="E7" s="4">
        <f>C7*D7</f>
        <v>2958</v>
      </c>
      <c r="F7" s="4">
        <f>E7*$G$2</f>
        <v>207.06000000000003</v>
      </c>
    </row>
    <row r="8" spans="1:7" x14ac:dyDescent="0.25">
      <c r="A8">
        <v>7</v>
      </c>
      <c r="B8" s="5" t="s">
        <v>43</v>
      </c>
      <c r="C8" s="2">
        <v>13.75</v>
      </c>
      <c r="D8">
        <v>161</v>
      </c>
      <c r="E8" s="4">
        <f t="shared" si="0"/>
        <v>2213.75</v>
      </c>
      <c r="F8" s="4">
        <f>E8*$G$2</f>
        <v>154.96250000000001</v>
      </c>
    </row>
    <row r="9" spans="1:7" x14ac:dyDescent="0.25">
      <c r="A9">
        <v>8</v>
      </c>
      <c r="B9" s="5" t="s">
        <v>6</v>
      </c>
      <c r="C9" s="2">
        <v>15.5</v>
      </c>
      <c r="D9">
        <v>69</v>
      </c>
      <c r="E9" s="4">
        <f t="shared" si="0"/>
        <v>1069.5</v>
      </c>
      <c r="F9" s="4">
        <f>E9*$G$2</f>
        <v>74.865000000000009</v>
      </c>
    </row>
    <row r="10" spans="1:7" x14ac:dyDescent="0.25">
      <c r="A10">
        <v>9</v>
      </c>
      <c r="B10" s="5" t="s">
        <v>7</v>
      </c>
      <c r="C10" s="2">
        <v>10.75</v>
      </c>
      <c r="D10">
        <v>85</v>
      </c>
      <c r="E10" s="4">
        <f t="shared" si="0"/>
        <v>913.75</v>
      </c>
      <c r="F10" s="4">
        <f>E10*$G$2</f>
        <v>63.962500000000006</v>
      </c>
    </row>
    <row r="11" spans="1:7" x14ac:dyDescent="0.25">
      <c r="A11">
        <v>10</v>
      </c>
      <c r="B11" s="5" t="s">
        <v>8</v>
      </c>
      <c r="C11" s="2">
        <v>15.5</v>
      </c>
      <c r="D11">
        <v>117</v>
      </c>
      <c r="E11" s="4">
        <f t="shared" si="0"/>
        <v>1813.5</v>
      </c>
      <c r="F11" s="4">
        <f>E11*$G$2</f>
        <v>126.94500000000001</v>
      </c>
    </row>
    <row r="12" spans="1:7" x14ac:dyDescent="0.25">
      <c r="A12">
        <v>11</v>
      </c>
      <c r="B12" s="5" t="s">
        <v>44</v>
      </c>
      <c r="C12" s="2">
        <v>12</v>
      </c>
      <c r="D12">
        <v>160</v>
      </c>
      <c r="E12" s="4">
        <f t="shared" si="0"/>
        <v>1920</v>
      </c>
      <c r="F12" s="4">
        <f>E12*$G$2</f>
        <v>134.4</v>
      </c>
    </row>
    <row r="13" spans="1:7" x14ac:dyDescent="0.25">
      <c r="A13">
        <v>12</v>
      </c>
      <c r="B13" s="5" t="s">
        <v>9</v>
      </c>
      <c r="C13" s="2">
        <v>15.5</v>
      </c>
      <c r="D13">
        <v>152</v>
      </c>
      <c r="E13" s="4">
        <f t="shared" si="0"/>
        <v>2356</v>
      </c>
      <c r="F13" s="4">
        <f>E13*$G$2</f>
        <v>164.92000000000002</v>
      </c>
    </row>
    <row r="14" spans="1:7" x14ac:dyDescent="0.25">
      <c r="A14">
        <v>13</v>
      </c>
      <c r="B14" s="5" t="s">
        <v>10</v>
      </c>
      <c r="C14" s="2">
        <v>11.75</v>
      </c>
      <c r="D14">
        <v>129</v>
      </c>
      <c r="E14" s="4">
        <f t="shared" si="0"/>
        <v>1515.75</v>
      </c>
      <c r="F14" s="4">
        <f>E14*$G$2</f>
        <v>106.10250000000001</v>
      </c>
    </row>
    <row r="15" spans="1:7" x14ac:dyDescent="0.25">
      <c r="A15">
        <v>14</v>
      </c>
      <c r="B15" s="5" t="s">
        <v>11</v>
      </c>
      <c r="C15" s="2">
        <v>12</v>
      </c>
      <c r="D15">
        <v>74</v>
      </c>
      <c r="E15" s="4">
        <f t="shared" si="0"/>
        <v>888</v>
      </c>
      <c r="F15" s="4">
        <f>E15*$G$2</f>
        <v>62.160000000000004</v>
      </c>
    </row>
    <row r="16" spans="1:7" x14ac:dyDescent="0.25">
      <c r="A16">
        <v>15</v>
      </c>
      <c r="B16" s="5" t="s">
        <v>12</v>
      </c>
      <c r="C16" s="2">
        <v>19</v>
      </c>
      <c r="D16">
        <v>111</v>
      </c>
      <c r="E16" s="4">
        <f t="shared" si="0"/>
        <v>2109</v>
      </c>
      <c r="F16" s="4">
        <f>E16*$G$2</f>
        <v>147.63000000000002</v>
      </c>
    </row>
    <row r="17" spans="1:6" x14ac:dyDescent="0.25">
      <c r="A17">
        <v>16</v>
      </c>
      <c r="B17" s="5" t="s">
        <v>45</v>
      </c>
      <c r="C17" s="2">
        <v>17</v>
      </c>
      <c r="D17">
        <v>132</v>
      </c>
      <c r="E17" s="4">
        <f t="shared" si="0"/>
        <v>2244</v>
      </c>
      <c r="F17" s="4">
        <f>E17*$G$2</f>
        <v>157.08000000000001</v>
      </c>
    </row>
    <row r="18" spans="1:6" x14ac:dyDescent="0.25">
      <c r="A18">
        <v>17</v>
      </c>
      <c r="B18" s="5" t="s">
        <v>13</v>
      </c>
      <c r="C18" s="2">
        <v>19</v>
      </c>
      <c r="D18">
        <v>168</v>
      </c>
      <c r="E18" s="4">
        <f t="shared" si="0"/>
        <v>3192</v>
      </c>
      <c r="F18" s="4">
        <f>E18*$G$2</f>
        <v>223.44000000000003</v>
      </c>
    </row>
    <row r="19" spans="1:6" x14ac:dyDescent="0.25">
      <c r="A19">
        <v>18</v>
      </c>
      <c r="B19" s="5" t="s">
        <v>14</v>
      </c>
      <c r="C19" s="2">
        <v>16</v>
      </c>
      <c r="D19">
        <v>187</v>
      </c>
      <c r="E19" s="4">
        <f t="shared" si="0"/>
        <v>2992</v>
      </c>
      <c r="F19" s="4">
        <f>E19*$G$2</f>
        <v>209.44000000000003</v>
      </c>
    </row>
    <row r="20" spans="1:6" x14ac:dyDescent="0.25">
      <c r="A20">
        <v>19</v>
      </c>
      <c r="B20" s="5" t="s">
        <v>15</v>
      </c>
      <c r="C20" s="2">
        <v>18</v>
      </c>
      <c r="D20">
        <v>70</v>
      </c>
      <c r="E20" s="4">
        <f t="shared" si="0"/>
        <v>1260</v>
      </c>
      <c r="F20" s="4">
        <f>E20*$G$2</f>
        <v>88.2</v>
      </c>
    </row>
    <row r="21" spans="1:6" x14ac:dyDescent="0.25">
      <c r="A21">
        <v>20</v>
      </c>
      <c r="B21" s="5" t="s">
        <v>46</v>
      </c>
      <c r="C21" s="2">
        <v>16.5</v>
      </c>
      <c r="D21">
        <v>138</v>
      </c>
      <c r="E21" s="4">
        <f t="shared" si="0"/>
        <v>2277</v>
      </c>
      <c r="F21" s="4">
        <f>E21*$G$2</f>
        <v>159.39000000000001</v>
      </c>
    </row>
    <row r="22" spans="1:6" x14ac:dyDescent="0.25">
      <c r="A22">
        <v>21</v>
      </c>
      <c r="B22" s="5" t="s">
        <v>16</v>
      </c>
      <c r="C22" s="2">
        <v>13</v>
      </c>
      <c r="D22">
        <v>72</v>
      </c>
      <c r="E22" s="4">
        <f t="shared" si="0"/>
        <v>936</v>
      </c>
      <c r="F22" s="4">
        <f>E22*$G$2</f>
        <v>65.52000000000001</v>
      </c>
    </row>
    <row r="23" spans="1:6" x14ac:dyDescent="0.25">
      <c r="A23">
        <v>22</v>
      </c>
      <c r="B23" s="5" t="s">
        <v>19</v>
      </c>
      <c r="C23" s="2">
        <v>12</v>
      </c>
      <c r="D23">
        <v>130</v>
      </c>
      <c r="E23" s="4">
        <f t="shared" si="0"/>
        <v>1560</v>
      </c>
      <c r="F23" s="4">
        <f>E23*$G$2</f>
        <v>109.20000000000002</v>
      </c>
    </row>
    <row r="24" spans="1:6" x14ac:dyDescent="0.25">
      <c r="A24">
        <v>23</v>
      </c>
      <c r="B24" s="5" t="s">
        <v>47</v>
      </c>
      <c r="C24" s="2">
        <v>18</v>
      </c>
      <c r="D24">
        <v>208</v>
      </c>
      <c r="E24" s="4">
        <f t="shared" si="0"/>
        <v>3744</v>
      </c>
      <c r="F24" s="4">
        <f>E24*$G$2</f>
        <v>262.08000000000004</v>
      </c>
    </row>
    <row r="25" spans="1:6" x14ac:dyDescent="0.25">
      <c r="A25">
        <v>24</v>
      </c>
      <c r="B25" s="5" t="s">
        <v>17</v>
      </c>
      <c r="C25" s="2">
        <v>22</v>
      </c>
      <c r="D25">
        <v>97</v>
      </c>
      <c r="E25" s="4">
        <f t="shared" si="0"/>
        <v>2134</v>
      </c>
      <c r="F25" s="4">
        <f>E25*$G$2</f>
        <v>149.38000000000002</v>
      </c>
    </row>
    <row r="26" spans="1:6" x14ac:dyDescent="0.25">
      <c r="A26">
        <v>25</v>
      </c>
      <c r="B26" s="5" t="s">
        <v>18</v>
      </c>
      <c r="C26" s="2">
        <v>32</v>
      </c>
      <c r="D26">
        <v>199</v>
      </c>
      <c r="E26" s="4">
        <f t="shared" si="0"/>
        <v>6368</v>
      </c>
      <c r="F26" s="4">
        <f>E26*$G$2</f>
        <v>445.76000000000005</v>
      </c>
    </row>
    <row r="27" spans="1:6" x14ac:dyDescent="0.25">
      <c r="A27">
        <v>26</v>
      </c>
      <c r="B27" s="5" t="s">
        <v>19</v>
      </c>
      <c r="C27" s="2">
        <v>11</v>
      </c>
      <c r="D27">
        <v>160</v>
      </c>
      <c r="E27" s="4">
        <f t="shared" si="0"/>
        <v>1760</v>
      </c>
      <c r="F27" s="4">
        <f>E27*$G$2</f>
        <v>123.20000000000002</v>
      </c>
    </row>
    <row r="28" spans="1:6" x14ac:dyDescent="0.25">
      <c r="A28">
        <v>27</v>
      </c>
      <c r="B28" s="5" t="s">
        <v>20</v>
      </c>
      <c r="C28" s="2">
        <v>14</v>
      </c>
      <c r="D28">
        <v>156</v>
      </c>
      <c r="E28" s="4">
        <f t="shared" si="0"/>
        <v>2184</v>
      </c>
      <c r="F28" s="4">
        <f>E28*$G$2</f>
        <v>152.88000000000002</v>
      </c>
    </row>
    <row r="29" spans="1:6" x14ac:dyDescent="0.25">
      <c r="A29">
        <v>28</v>
      </c>
      <c r="B29" s="5" t="s">
        <v>48</v>
      </c>
      <c r="C29" s="2">
        <v>15.5</v>
      </c>
      <c r="D29">
        <v>117</v>
      </c>
      <c r="E29" s="4">
        <f t="shared" si="0"/>
        <v>1813.5</v>
      </c>
      <c r="F29" s="4">
        <f>E29*$G$2</f>
        <v>126.94500000000001</v>
      </c>
    </row>
    <row r="30" spans="1:6" x14ac:dyDescent="0.25">
      <c r="A30">
        <v>29</v>
      </c>
      <c r="B30" s="5" t="s">
        <v>21</v>
      </c>
      <c r="C30" s="2">
        <v>15</v>
      </c>
      <c r="D30">
        <v>76</v>
      </c>
      <c r="E30" s="4">
        <f t="shared" si="0"/>
        <v>1140</v>
      </c>
      <c r="F30" s="4">
        <f>E30*$G$2</f>
        <v>79.800000000000011</v>
      </c>
    </row>
    <row r="31" spans="1:6" x14ac:dyDescent="0.25">
      <c r="A31">
        <v>30</v>
      </c>
      <c r="B31" s="5" t="s">
        <v>22</v>
      </c>
      <c r="C31" s="2">
        <v>12</v>
      </c>
      <c r="D31">
        <v>175</v>
      </c>
      <c r="E31" s="4">
        <f t="shared" si="0"/>
        <v>2100</v>
      </c>
      <c r="F31" s="4">
        <f>E31*$G$2</f>
        <v>147</v>
      </c>
    </row>
    <row r="32" spans="1:6" x14ac:dyDescent="0.25">
      <c r="A32">
        <v>31</v>
      </c>
      <c r="B32" s="5" t="s">
        <v>23</v>
      </c>
      <c r="C32" s="2">
        <v>15.5</v>
      </c>
      <c r="D32">
        <v>87</v>
      </c>
      <c r="E32" s="4">
        <f t="shared" si="0"/>
        <v>1348.5</v>
      </c>
      <c r="F32" s="4">
        <f>E32*$G$2</f>
        <v>94.39500000000001</v>
      </c>
    </row>
    <row r="33" spans="1:6" x14ac:dyDescent="0.25">
      <c r="A33">
        <v>32</v>
      </c>
      <c r="B33" s="5" t="s">
        <v>49</v>
      </c>
      <c r="C33" s="2">
        <v>11.75</v>
      </c>
      <c r="D33">
        <v>130</v>
      </c>
      <c r="E33" s="4">
        <f t="shared" si="0"/>
        <v>1527.5</v>
      </c>
      <c r="F33" s="4">
        <f>E33*$G$2</f>
        <v>106.92500000000001</v>
      </c>
    </row>
    <row r="34" spans="1:6" x14ac:dyDescent="0.25">
      <c r="A34">
        <v>33</v>
      </c>
      <c r="B34" s="5" t="s">
        <v>50</v>
      </c>
      <c r="C34" s="2">
        <v>12</v>
      </c>
      <c r="D34">
        <v>185</v>
      </c>
      <c r="E34" s="4">
        <f t="shared" si="0"/>
        <v>2220</v>
      </c>
      <c r="F34" s="4">
        <f>E34*$G$2</f>
        <v>155.4</v>
      </c>
    </row>
    <row r="35" spans="1:6" x14ac:dyDescent="0.25">
      <c r="A35">
        <v>34</v>
      </c>
      <c r="B35" s="5" t="s">
        <v>24</v>
      </c>
      <c r="C35" s="2">
        <v>19</v>
      </c>
      <c r="D35">
        <v>152</v>
      </c>
      <c r="E35" s="4">
        <f t="shared" si="0"/>
        <v>2888</v>
      </c>
      <c r="F35" s="4">
        <f>E35*$G$2</f>
        <v>202.16000000000003</v>
      </c>
    </row>
    <row r="36" spans="1:6" x14ac:dyDescent="0.25">
      <c r="A36">
        <v>35</v>
      </c>
      <c r="B36" s="5" t="s">
        <v>51</v>
      </c>
      <c r="C36" s="2">
        <v>17</v>
      </c>
      <c r="D36">
        <v>186</v>
      </c>
      <c r="E36" s="4">
        <f t="shared" si="0"/>
        <v>3162</v>
      </c>
      <c r="F36" s="4">
        <f>E36*$G$2</f>
        <v>221.34000000000003</v>
      </c>
    </row>
    <row r="37" spans="1:6" x14ac:dyDescent="0.25">
      <c r="A37">
        <v>36</v>
      </c>
      <c r="B37" s="5" t="s">
        <v>52</v>
      </c>
      <c r="C37" s="2">
        <v>19</v>
      </c>
      <c r="D37">
        <v>96</v>
      </c>
      <c r="E37" s="4">
        <f t="shared" si="0"/>
        <v>1824</v>
      </c>
      <c r="F37" s="4">
        <f>E37*$G$2</f>
        <v>127.68</v>
      </c>
    </row>
    <row r="38" spans="1:6" x14ac:dyDescent="0.25">
      <c r="A38">
        <v>37</v>
      </c>
      <c r="B38" s="5" t="s">
        <v>53</v>
      </c>
      <c r="C38" s="2">
        <v>16</v>
      </c>
      <c r="D38">
        <v>100</v>
      </c>
      <c r="E38" s="4">
        <f t="shared" si="0"/>
        <v>1600</v>
      </c>
      <c r="F38" s="4">
        <f>E38*$G$2</f>
        <v>112.00000000000001</v>
      </c>
    </row>
    <row r="39" spans="1:6" x14ac:dyDescent="0.25">
      <c r="A39">
        <v>38</v>
      </c>
      <c r="B39" s="5" t="s">
        <v>25</v>
      </c>
      <c r="C39" s="2">
        <v>18</v>
      </c>
      <c r="D39">
        <v>124</v>
      </c>
      <c r="E39" s="4">
        <f t="shared" si="0"/>
        <v>2232</v>
      </c>
      <c r="F39" s="4">
        <f>E39*$G$2</f>
        <v>156.24</v>
      </c>
    </row>
    <row r="40" spans="1:6" x14ac:dyDescent="0.25">
      <c r="A40">
        <v>39</v>
      </c>
      <c r="B40" s="5" t="s">
        <v>54</v>
      </c>
      <c r="C40" s="2">
        <v>15.5</v>
      </c>
      <c r="D40">
        <v>71</v>
      </c>
      <c r="E40" s="4">
        <f t="shared" si="0"/>
        <v>1100.5</v>
      </c>
      <c r="F40" s="4">
        <f>E40*$G$2</f>
        <v>77.035000000000011</v>
      </c>
    </row>
    <row r="41" spans="1:6" x14ac:dyDescent="0.25">
      <c r="A41">
        <v>40</v>
      </c>
      <c r="B41" s="5" t="s">
        <v>26</v>
      </c>
      <c r="C41" s="2">
        <v>14</v>
      </c>
      <c r="D41">
        <v>83</v>
      </c>
      <c r="E41" s="4">
        <f t="shared" si="0"/>
        <v>1162</v>
      </c>
      <c r="F41" s="4">
        <f>E41*$G$2</f>
        <v>81.34</v>
      </c>
    </row>
    <row r="42" spans="1:6" x14ac:dyDescent="0.25">
      <c r="A42">
        <v>41</v>
      </c>
      <c r="B42" s="5" t="s">
        <v>55</v>
      </c>
      <c r="C42" s="2">
        <v>12</v>
      </c>
      <c r="D42">
        <v>168</v>
      </c>
      <c r="E42" s="4">
        <f t="shared" si="0"/>
        <v>2016</v>
      </c>
      <c r="F42" s="4">
        <f>E42*$G$2</f>
        <v>141.12</v>
      </c>
    </row>
    <row r="43" spans="1:6" x14ac:dyDescent="0.25">
      <c r="A43">
        <v>42</v>
      </c>
      <c r="B43" s="5" t="s">
        <v>56</v>
      </c>
      <c r="C43" s="2">
        <v>11</v>
      </c>
      <c r="D43">
        <v>165</v>
      </c>
      <c r="E43" s="4">
        <f t="shared" si="0"/>
        <v>1815</v>
      </c>
      <c r="F43" s="4">
        <f>E43*$G$2</f>
        <v>127.05000000000001</v>
      </c>
    </row>
    <row r="44" spans="1:6" x14ac:dyDescent="0.25">
      <c r="A44">
        <v>43</v>
      </c>
      <c r="B44" s="5" t="s">
        <v>27</v>
      </c>
      <c r="C44" s="2">
        <v>12</v>
      </c>
      <c r="D44">
        <v>145</v>
      </c>
      <c r="E44" s="4">
        <f t="shared" si="0"/>
        <v>1740</v>
      </c>
      <c r="F44" s="4">
        <f>E44*$G$2</f>
        <v>121.80000000000001</v>
      </c>
    </row>
    <row r="45" spans="1:6" x14ac:dyDescent="0.25">
      <c r="A45">
        <v>44</v>
      </c>
      <c r="B45" s="5" t="s">
        <v>28</v>
      </c>
      <c r="C45" s="2">
        <v>15.5</v>
      </c>
      <c r="D45">
        <v>133</v>
      </c>
      <c r="E45" s="4">
        <f t="shared" si="0"/>
        <v>2061.5</v>
      </c>
      <c r="F45" s="4">
        <f>E45*$G$2</f>
        <v>144.30500000000001</v>
      </c>
    </row>
    <row r="46" spans="1:6" x14ac:dyDescent="0.25">
      <c r="A46">
        <v>45</v>
      </c>
      <c r="B46" s="5" t="s">
        <v>29</v>
      </c>
      <c r="C46" s="2">
        <v>11.75</v>
      </c>
      <c r="D46">
        <v>92</v>
      </c>
      <c r="E46" s="4">
        <f t="shared" si="0"/>
        <v>1081</v>
      </c>
      <c r="F46" s="4">
        <f>E46*$G$2</f>
        <v>75.67</v>
      </c>
    </row>
    <row r="47" spans="1:6" x14ac:dyDescent="0.25">
      <c r="A47">
        <v>46</v>
      </c>
      <c r="B47" s="5" t="s">
        <v>57</v>
      </c>
      <c r="C47" s="2">
        <v>12</v>
      </c>
      <c r="D47">
        <v>74</v>
      </c>
      <c r="E47" s="4">
        <f t="shared" si="0"/>
        <v>888</v>
      </c>
      <c r="F47" s="4">
        <f>E47*$G$2</f>
        <v>62.160000000000004</v>
      </c>
    </row>
    <row r="48" spans="1:6" x14ac:dyDescent="0.25">
      <c r="A48">
        <v>47</v>
      </c>
      <c r="B48" s="5" t="s">
        <v>30</v>
      </c>
      <c r="C48" s="2">
        <v>19</v>
      </c>
      <c r="D48">
        <v>201</v>
      </c>
      <c r="E48" s="4">
        <f t="shared" si="0"/>
        <v>3819</v>
      </c>
      <c r="F48" s="4">
        <f>E48*$G$2</f>
        <v>267.33000000000004</v>
      </c>
    </row>
    <row r="49" spans="1:6" x14ac:dyDescent="0.25">
      <c r="A49">
        <v>48</v>
      </c>
      <c r="B49" s="5" t="s">
        <v>58</v>
      </c>
      <c r="C49" s="2">
        <v>17</v>
      </c>
      <c r="D49">
        <v>112</v>
      </c>
      <c r="E49" s="4">
        <f t="shared" si="0"/>
        <v>1904</v>
      </c>
      <c r="F49" s="4">
        <f>E49*$G$2</f>
        <v>133.28</v>
      </c>
    </row>
    <row r="50" spans="1:6" x14ac:dyDescent="0.25">
      <c r="A50">
        <v>49</v>
      </c>
      <c r="B50" s="5" t="s">
        <v>31</v>
      </c>
      <c r="C50" s="2">
        <v>19</v>
      </c>
      <c r="D50">
        <v>166</v>
      </c>
      <c r="E50" s="4">
        <f t="shared" si="0"/>
        <v>3154</v>
      </c>
      <c r="F50" s="4">
        <f>E50*$G$2</f>
        <v>220.78000000000003</v>
      </c>
    </row>
    <row r="51" spans="1:6" x14ac:dyDescent="0.25">
      <c r="A51">
        <v>50</v>
      </c>
      <c r="B51" s="5" t="s">
        <v>59</v>
      </c>
      <c r="C51" s="2">
        <v>16</v>
      </c>
      <c r="D51">
        <v>160</v>
      </c>
      <c r="E51" s="4">
        <f t="shared" si="0"/>
        <v>2560</v>
      </c>
      <c r="F51" s="4">
        <f>E51*$G$2</f>
        <v>179.20000000000002</v>
      </c>
    </row>
    <row r="52" spans="1:6" x14ac:dyDescent="0.25">
      <c r="A52">
        <v>51</v>
      </c>
      <c r="B52" s="5" t="s">
        <v>32</v>
      </c>
      <c r="C52" s="2">
        <v>18</v>
      </c>
      <c r="D52">
        <v>117</v>
      </c>
      <c r="E52" s="4">
        <f t="shared" si="0"/>
        <v>2106</v>
      </c>
      <c r="F52" s="4">
        <f>E52*$G$2</f>
        <v>147.42000000000002</v>
      </c>
    </row>
    <row r="53" spans="1:6" x14ac:dyDescent="0.25">
      <c r="A53">
        <v>52</v>
      </c>
      <c r="B53" s="5" t="s">
        <v>33</v>
      </c>
      <c r="C53" s="2">
        <v>11.5</v>
      </c>
      <c r="D53">
        <v>152</v>
      </c>
      <c r="E53" s="4">
        <f t="shared" si="0"/>
        <v>1748</v>
      </c>
      <c r="F53" s="4">
        <f>E53*$G$2</f>
        <v>122.36000000000001</v>
      </c>
    </row>
    <row r="54" spans="1:6" x14ac:dyDescent="0.25">
      <c r="A54">
        <v>53</v>
      </c>
      <c r="B54" s="5" t="s">
        <v>34</v>
      </c>
      <c r="C54" s="2">
        <v>15.5</v>
      </c>
      <c r="D54">
        <v>129</v>
      </c>
      <c r="E54" s="4">
        <f t="shared" si="0"/>
        <v>1999.5</v>
      </c>
      <c r="F54" s="4">
        <f>E54*$G$2</f>
        <v>139.965</v>
      </c>
    </row>
    <row r="55" spans="1:6" x14ac:dyDescent="0.25">
      <c r="A55">
        <v>54</v>
      </c>
      <c r="B55" s="5" t="s">
        <v>35</v>
      </c>
      <c r="C55" s="2">
        <v>15.5</v>
      </c>
      <c r="D55">
        <v>74</v>
      </c>
      <c r="E55" s="4">
        <f t="shared" si="0"/>
        <v>1147</v>
      </c>
      <c r="F55" s="4">
        <f>E55*$G$2</f>
        <v>80.290000000000006</v>
      </c>
    </row>
    <row r="56" spans="1:6" x14ac:dyDescent="0.25">
      <c r="A56">
        <v>55</v>
      </c>
      <c r="B56" s="5" t="s">
        <v>60</v>
      </c>
      <c r="C56" s="2">
        <v>12</v>
      </c>
      <c r="D56">
        <v>111</v>
      </c>
      <c r="E56" s="4">
        <f t="shared" si="0"/>
        <v>1332</v>
      </c>
      <c r="F56" s="4">
        <f>E56*$G$2</f>
        <v>93.240000000000009</v>
      </c>
    </row>
    <row r="57" spans="1:6" x14ac:dyDescent="0.25">
      <c r="A57">
        <v>56</v>
      </c>
      <c r="B57" s="5" t="s">
        <v>61</v>
      </c>
      <c r="C57" s="2">
        <v>15.5</v>
      </c>
      <c r="D57">
        <v>132</v>
      </c>
      <c r="E57" s="4">
        <f t="shared" si="0"/>
        <v>2046</v>
      </c>
      <c r="F57" s="4">
        <f>E57*$G$2</f>
        <v>143.22000000000003</v>
      </c>
    </row>
    <row r="58" spans="1:6" x14ac:dyDescent="0.25">
      <c r="A58">
        <v>57</v>
      </c>
      <c r="B58" s="5" t="s">
        <v>36</v>
      </c>
      <c r="C58" s="2">
        <v>11.75</v>
      </c>
      <c r="D58">
        <v>168</v>
      </c>
      <c r="E58" s="4">
        <f t="shared" si="0"/>
        <v>1974</v>
      </c>
      <c r="F58" s="4">
        <f>E58*$G$2</f>
        <v>138.18</v>
      </c>
    </row>
    <row r="59" spans="1:6" x14ac:dyDescent="0.25">
      <c r="A59">
        <v>58</v>
      </c>
      <c r="B59" s="5" t="s">
        <v>62</v>
      </c>
      <c r="C59" s="2">
        <v>12</v>
      </c>
      <c r="D59">
        <v>187</v>
      </c>
      <c r="E59" s="4">
        <f t="shared" si="0"/>
        <v>2244</v>
      </c>
      <c r="F59" s="4">
        <f>E59*$G$2</f>
        <v>157.08000000000001</v>
      </c>
    </row>
    <row r="60" spans="1:6" x14ac:dyDescent="0.25">
      <c r="A60">
        <v>59</v>
      </c>
      <c r="B60" s="5" t="s">
        <v>37</v>
      </c>
      <c r="C60" s="2">
        <v>19</v>
      </c>
      <c r="D60">
        <v>70</v>
      </c>
      <c r="E60" s="4">
        <f t="shared" si="0"/>
        <v>1330</v>
      </c>
      <c r="F60" s="4">
        <f>E60*$G$2</f>
        <v>93.100000000000009</v>
      </c>
    </row>
    <row r="61" spans="1:6" x14ac:dyDescent="0.25">
      <c r="A61">
        <v>60</v>
      </c>
      <c r="B61" s="5" t="s">
        <v>63</v>
      </c>
      <c r="C61" s="2">
        <v>17</v>
      </c>
      <c r="D61">
        <v>138</v>
      </c>
      <c r="E61" s="4">
        <f t="shared" si="0"/>
        <v>2346</v>
      </c>
      <c r="F61" s="4">
        <f>E61*$G$2</f>
        <v>164.22000000000003</v>
      </c>
    </row>
    <row r="62" spans="1:6" x14ac:dyDescent="0.25">
      <c r="A62">
        <v>61</v>
      </c>
      <c r="B62" s="5" t="s">
        <v>38</v>
      </c>
      <c r="C62" s="2">
        <v>19</v>
      </c>
      <c r="D62">
        <v>72</v>
      </c>
      <c r="E62" s="4">
        <f t="shared" si="0"/>
        <v>1368</v>
      </c>
      <c r="F62" s="4">
        <f>E62*$G$2</f>
        <v>95.76</v>
      </c>
    </row>
    <row r="63" spans="1:6" x14ac:dyDescent="0.25">
      <c r="A63">
        <v>62</v>
      </c>
      <c r="B63" s="5" t="s">
        <v>39</v>
      </c>
      <c r="C63" s="2">
        <v>16</v>
      </c>
      <c r="D63">
        <v>130</v>
      </c>
      <c r="E63" s="4">
        <f t="shared" si="0"/>
        <v>2080</v>
      </c>
      <c r="F63" s="4">
        <f>E63*$G$2</f>
        <v>145.60000000000002</v>
      </c>
    </row>
    <row r="64" spans="1:6" x14ac:dyDescent="0.25">
      <c r="A64">
        <v>63</v>
      </c>
      <c r="B64" s="5" t="s">
        <v>64</v>
      </c>
      <c r="C64" s="2">
        <v>18</v>
      </c>
      <c r="D64">
        <v>208</v>
      </c>
      <c r="E64" s="4">
        <f t="shared" si="0"/>
        <v>3744</v>
      </c>
      <c r="F64" s="4">
        <f>E64*$G$2</f>
        <v>262.08000000000004</v>
      </c>
    </row>
    <row r="65" spans="1:6" x14ac:dyDescent="0.25">
      <c r="A65">
        <v>64</v>
      </c>
      <c r="B65" s="5" t="s">
        <v>65</v>
      </c>
      <c r="C65" s="2">
        <v>11</v>
      </c>
      <c r="D65">
        <v>97</v>
      </c>
      <c r="E65" s="4">
        <f t="shared" si="0"/>
        <v>1067</v>
      </c>
      <c r="F65" s="4">
        <f>E65*$G$2</f>
        <v>74.690000000000012</v>
      </c>
    </row>
    <row r="66" spans="1:6" x14ac:dyDescent="0.25">
      <c r="A66">
        <v>65</v>
      </c>
      <c r="B66" s="5" t="s">
        <v>40</v>
      </c>
      <c r="C66" s="2">
        <v>15.5</v>
      </c>
      <c r="D66">
        <v>199</v>
      </c>
      <c r="E66" s="4">
        <f t="shared" si="0"/>
        <v>3084.5</v>
      </c>
      <c r="F66" s="4">
        <f>E66*$G$2</f>
        <v>215.91500000000002</v>
      </c>
    </row>
    <row r="67" spans="1:6" x14ac:dyDescent="0.25">
      <c r="A67">
        <v>66</v>
      </c>
      <c r="B67" s="5" t="s">
        <v>41</v>
      </c>
      <c r="C67" s="2">
        <v>11</v>
      </c>
      <c r="D67">
        <v>160</v>
      </c>
      <c r="E67" s="4">
        <f t="shared" si="0"/>
        <v>1760</v>
      </c>
      <c r="F67" s="4">
        <f>E67*$G$2</f>
        <v>123.20000000000002</v>
      </c>
    </row>
    <row r="68" spans="1:6" x14ac:dyDescent="0.25">
      <c r="A68">
        <v>67</v>
      </c>
      <c r="B68" s="5" t="s">
        <v>66</v>
      </c>
      <c r="C68" s="2">
        <v>12</v>
      </c>
      <c r="D68">
        <v>156</v>
      </c>
      <c r="E68" s="4">
        <f t="shared" ref="E68:E71" si="1">C68*D68</f>
        <v>1872</v>
      </c>
      <c r="F68" s="4">
        <f>E68*$G$2</f>
        <v>131.04000000000002</v>
      </c>
    </row>
    <row r="69" spans="1:6" x14ac:dyDescent="0.25">
      <c r="A69">
        <v>68</v>
      </c>
      <c r="B69" s="5" t="s">
        <v>42</v>
      </c>
      <c r="C69" s="2">
        <v>15.5</v>
      </c>
      <c r="D69">
        <v>117</v>
      </c>
      <c r="E69" s="4">
        <f t="shared" si="1"/>
        <v>1813.5</v>
      </c>
      <c r="F69" s="4">
        <f>E69*$G$2</f>
        <v>126.94500000000001</v>
      </c>
    </row>
    <row r="70" spans="1:6" x14ac:dyDescent="0.25">
      <c r="A70">
        <v>69</v>
      </c>
      <c r="B70" s="5" t="s">
        <v>67</v>
      </c>
      <c r="C70" s="2">
        <v>11</v>
      </c>
      <c r="D70">
        <v>76</v>
      </c>
      <c r="E70" s="4">
        <f t="shared" si="1"/>
        <v>836</v>
      </c>
      <c r="F70" s="4">
        <f>E70*$G$2</f>
        <v>58.52</v>
      </c>
    </row>
    <row r="71" spans="1:6" x14ac:dyDescent="0.25">
      <c r="A71">
        <v>70</v>
      </c>
      <c r="B71" s="5" t="s">
        <v>68</v>
      </c>
      <c r="C71" s="2">
        <v>12</v>
      </c>
      <c r="D71">
        <v>175</v>
      </c>
      <c r="E71" s="4">
        <f t="shared" si="1"/>
        <v>2100</v>
      </c>
      <c r="F71" s="4">
        <f>E71*$G$2</f>
        <v>147</v>
      </c>
    </row>
    <row r="73" spans="1:6" x14ac:dyDescent="0.25">
      <c r="B73" s="3" t="s">
        <v>76</v>
      </c>
      <c r="C73" s="2">
        <f>SUM(C2:C71)</f>
        <v>1060.5</v>
      </c>
      <c r="D73">
        <f>SUM(D2:D71)</f>
        <v>9367</v>
      </c>
      <c r="E73" s="4">
        <f>SUM(E2:E71)</f>
        <v>142794.5</v>
      </c>
      <c r="F73" s="4">
        <f>SUM(TaxesOwed)</f>
        <v>9995.6150000000034</v>
      </c>
    </row>
    <row r="74" spans="1:6" x14ac:dyDescent="0.25">
      <c r="B74" s="3" t="s">
        <v>77</v>
      </c>
      <c r="C74" s="2">
        <f>AVERAGE(C2:C71)</f>
        <v>15.15</v>
      </c>
      <c r="D74">
        <f>AVERAGE(D2:D71)</f>
        <v>133.81428571428572</v>
      </c>
      <c r="E74" s="4">
        <f>AVERAGE(E2:E71)</f>
        <v>2039.9214285714286</v>
      </c>
      <c r="F74" s="4">
        <f>AVERAGE(TaxesOwed)</f>
        <v>142.79450000000006</v>
      </c>
    </row>
    <row r="75" spans="1:6" x14ac:dyDescent="0.25">
      <c r="B75" s="3" t="s">
        <v>78</v>
      </c>
      <c r="C75" s="2">
        <f>MAX(C2:C71)</f>
        <v>32</v>
      </c>
      <c r="D75">
        <f>MAX(D2:D71)</f>
        <v>208</v>
      </c>
      <c r="E75" s="4">
        <f>MAX(E2:E71)</f>
        <v>6368</v>
      </c>
      <c r="F75" s="4">
        <f>MAX(F2:F71)</f>
        <v>445.76000000000005</v>
      </c>
    </row>
    <row r="76" spans="1:6" x14ac:dyDescent="0.25">
      <c r="B76" s="3" t="s">
        <v>79</v>
      </c>
      <c r="C76" s="2">
        <f>MIN(C2:C71)</f>
        <v>10.75</v>
      </c>
      <c r="D76">
        <f>MIN(D2:D71)</f>
        <v>69</v>
      </c>
      <c r="E76" s="4">
        <f>MIN(E2:E71)</f>
        <v>836</v>
      </c>
      <c r="F76" s="4">
        <f>MIN(F2:F71)</f>
        <v>58.52</v>
      </c>
    </row>
    <row r="77" spans="1:6" x14ac:dyDescent="0.25">
      <c r="B77" s="3" t="s">
        <v>80</v>
      </c>
      <c r="C77" s="2">
        <f>COUNT(C2:C71)</f>
        <v>70</v>
      </c>
      <c r="D77">
        <f>COUNT(D2:D71)</f>
        <v>70</v>
      </c>
      <c r="E77" s="4">
        <f>COUNT(E2:E71)</f>
        <v>70</v>
      </c>
      <c r="F77" s="4">
        <f>COUNT(F2:F71)</f>
        <v>70</v>
      </c>
    </row>
  </sheetData>
  <pageMargins left="0.7" right="0.7" top="0.75" bottom="0.75" header="0.3" footer="0.3"/>
  <pageSetup scale="44" orientation="landscape" r:id="rId1"/>
  <rowBreaks count="1" manualBreakCount="1">
    <brk id="40" max="14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TaxesOwed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Akorede Waheed</cp:lastModifiedBy>
  <cp:lastPrinted>2025-02-11T13:32:31Z</cp:lastPrinted>
  <dcterms:created xsi:type="dcterms:W3CDTF">2022-07-03T02:12:21Z</dcterms:created>
  <dcterms:modified xsi:type="dcterms:W3CDTF">2025-02-11T13:41:54Z</dcterms:modified>
</cp:coreProperties>
</file>