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7F2B8045-E152-4442-9B19-3E6EB6E1F3DB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80" i="1" l="1"/>
  <c r="X174" i="1"/>
  <c r="X172" i="1"/>
  <c r="X181" i="1"/>
  <c r="X179" i="1"/>
  <c r="X178" i="1"/>
  <c r="X177" i="1"/>
  <c r="X176" i="1"/>
  <c r="X175" i="1"/>
  <c r="X173" i="1"/>
  <c r="X171" i="1"/>
  <c r="O180" i="1"/>
  <c r="O174" i="1"/>
  <c r="F174" i="1"/>
  <c r="F178" i="1"/>
  <c r="F179" i="1"/>
  <c r="F172" i="1"/>
  <c r="F180" i="1"/>
  <c r="F169" i="1"/>
  <c r="F170" i="1"/>
  <c r="F171" i="1"/>
  <c r="F173" i="1"/>
  <c r="F175" i="1"/>
  <c r="F176" i="1"/>
  <c r="F177" i="1"/>
  <c r="O169" i="1"/>
  <c r="O170" i="1"/>
  <c r="O171" i="1"/>
  <c r="O172" i="1"/>
  <c r="O173" i="1"/>
  <c r="O175" i="1"/>
  <c r="O176" i="1"/>
  <c r="O177" i="1"/>
  <c r="O178" i="1"/>
  <c r="O179" i="1"/>
  <c r="O168" i="1"/>
  <c r="F168" i="1"/>
  <c r="X168" i="1"/>
  <c r="X169" i="1"/>
  <c r="X170" i="1"/>
  <c r="Y166" i="1"/>
  <c r="P166" i="1"/>
  <c r="F135" i="1"/>
  <c r="F136" i="1"/>
  <c r="F137" i="1"/>
  <c r="F138" i="1"/>
  <c r="F139" i="1"/>
  <c r="F140" i="1"/>
  <c r="F141" i="1"/>
  <c r="F142" i="1"/>
  <c r="O135" i="1"/>
  <c r="O136" i="1"/>
  <c r="O137" i="1"/>
  <c r="O138" i="1"/>
  <c r="O139" i="1"/>
  <c r="O140" i="1"/>
  <c r="O141" i="1"/>
  <c r="O142" i="1"/>
  <c r="O143" i="1"/>
  <c r="X135" i="1"/>
  <c r="X136" i="1"/>
  <c r="X137" i="1"/>
  <c r="X138" i="1"/>
  <c r="X139" i="1"/>
  <c r="X140" i="1"/>
  <c r="X141" i="1"/>
  <c r="Y133" i="1"/>
  <c r="P133" i="1"/>
  <c r="X118" i="1"/>
  <c r="X119" i="1"/>
  <c r="X120" i="1"/>
  <c r="X121" i="1"/>
  <c r="X122" i="1"/>
  <c r="X123" i="1"/>
  <c r="X124" i="1"/>
  <c r="X125" i="1"/>
  <c r="X126" i="1"/>
  <c r="X127" i="1"/>
  <c r="X128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AC118" i="1"/>
  <c r="Y116" i="1"/>
  <c r="P116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</calcChain>
</file>

<file path=xl/sharedStrings.xml><?xml version="1.0" encoding="utf-8"?>
<sst xmlns="http://schemas.openxmlformats.org/spreadsheetml/2006/main" count="854" uniqueCount="74">
  <si>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</si>
  <si>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</si>
  <si>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</si>
  <si>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</si>
  <si>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</si>
  <si>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</si>
  <si>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</si>
  <si>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</si>
  <si>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</si>
  <si>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</si>
  <si>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</si>
  <si>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</si>
  <si>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</si>
  <si>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</si>
  <si>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</si>
  <si>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</si>
  <si>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</si>
  <si>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</si>
  <si>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</si>
  <si>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</si>
  <si>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</si>
  <si>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</si>
  <si>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</si>
  <si>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</si>
  <si>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</si>
  <si>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</si>
  <si>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</si>
  <si>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</si>
  <si>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</si>
  <si>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</si>
  <si>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</si>
  <si>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</si>
  <si>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</si>
  <si>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</si>
  <si>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</si>
  <si>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</si>
  <si>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</si>
  <si>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</si>
  <si>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</si>
  <si>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</si>
  <si>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</si>
  <si>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</si>
  <si>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</si>
  <si>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</si>
  <si>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</si>
  <si>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</si>
  <si>
    <t>Sprint: Mai</t>
  </si>
  <si>
    <t>Besprechung nutzen und grund des Projectes</t>
  </si>
  <si>
    <t>UI-Design</t>
  </si>
  <si>
    <t>Github Actions &amp; Github Secreates</t>
  </si>
  <si>
    <t>Servereinstellungen</t>
  </si>
  <si>
    <t>UI-Design Besprechung-Eingrenzung</t>
  </si>
  <si>
    <t>UI-Design Umsetzung</t>
  </si>
  <si>
    <t>Einlesen In W3School</t>
  </si>
  <si>
    <t xml:space="preserve">UI-Design </t>
  </si>
  <si>
    <t>UI-Design Umsetzung Extreem Programing</t>
  </si>
  <si>
    <t>Sprint: Mai-Juni</t>
  </si>
  <si>
    <t>44:00</t>
  </si>
  <si>
    <t>43:30</t>
  </si>
  <si>
    <t>Datenbank erstellen #27</t>
  </si>
  <si>
    <t>Stammdaten aus der Datenbank #32</t>
  </si>
  <si>
    <t>Daten Zu PDF #30</t>
  </si>
  <si>
    <t>ERD #33</t>
  </si>
  <si>
    <t>Daten aus Billbee #28</t>
  </si>
  <si>
    <t>Use Cases mit PlantUML #29</t>
  </si>
  <si>
    <t>Daten aus DB auf der Webseite #31</t>
  </si>
  <si>
    <t>Daten zu PDF Convertieren #30</t>
  </si>
  <si>
    <t>Daten zu PDF Convertieren #30 / Daten aus DB auf der Webseite #31</t>
  </si>
  <si>
    <t>Stammdaten aus der Datenbank #32 / Datenbank erstellen #27</t>
  </si>
  <si>
    <t>Oracle VM wegen Fehler Neu Auffsetzen</t>
  </si>
  <si>
    <t>Komunikation mit BillBee</t>
  </si>
  <si>
    <t>49:30</t>
  </si>
  <si>
    <t>137:00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</si>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</sst>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4" fontId="3" fillId="0" borderId="39" xfId="0" applyNumberFormat="1" applyFont="1" applyBorder="1" applyAlignment="1">
      <alignment horizontal="left" vertical="center"/>
    </xf>
    <xf numFmtId="20" fontId="3" fillId="0" borderId="3" xfId="0" applyNumberFormat="1" applyFont="1" applyBorder="1" applyAlignment="1">
      <alignment vertical="center"/>
    </xf>
    <xf numFmtId="46" fontId="3" fillId="0" borderId="0" xfId="0" applyNumberFormat="1" applyFont="1" applyBorder="1" applyAlignment="1">
      <alignment horizontal="left" vertical="center"/>
    </xf>
    <xf numFmtId="0" fontId="3" fillId="0" borderId="71" xfId="0" applyFont="1" applyBorder="1" applyAlignment="1">
      <alignment vertical="center"/>
    </xf>
    <xf numFmtId="20" fontId="3" fillId="0" borderId="47" xfId="0" applyNumberFormat="1" applyFont="1" applyBorder="1" applyAlignment="1">
      <alignment vertical="center"/>
    </xf>
    <xf numFmtId="14" fontId="3" fillId="0" borderId="28" xfId="0" applyNumberFormat="1" applyFont="1" applyBorder="1" applyAlignment="1">
      <alignment horizontal="left" vertical="center"/>
    </xf>
    <xf numFmtId="0" fontId="3" fillId="0" borderId="73" xfId="0" applyFont="1" applyBorder="1" applyAlignment="1">
      <alignment vertical="center"/>
    </xf>
    <xf numFmtId="49" fontId="3" fillId="0" borderId="74" xfId="0" applyNumberFormat="1" applyFont="1" applyBorder="1" applyAlignment="1">
      <alignment horizontal="right" vertical="center"/>
    </xf>
    <xf numFmtId="20" fontId="3" fillId="0" borderId="28" xfId="0" applyNumberFormat="1" applyFont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 wrapText="1"/>
    </xf>
    <xf numFmtId="49" fontId="3" fillId="0" borderId="32" xfId="0" applyNumberFormat="1" applyFont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44" xfId="0" quotePrefix="1" applyFont="1" applyFill="1" applyBorder="1" applyAlignment="1">
      <alignment horizontal="center" vertical="center" wrapText="1"/>
    </xf>
    <xf numFmtId="0" fontId="1" fillId="2" borderId="45" xfId="0" quotePrefix="1" applyFont="1" applyFill="1" applyBorder="1" applyAlignment="1">
      <alignment horizontal="center" vertical="center" wrapText="1"/>
    </xf>
    <xf numFmtId="0" fontId="1" fillId="2" borderId="46" xfId="0" quotePrefix="1" applyFont="1" applyFill="1" applyBorder="1" applyAlignment="1">
      <alignment horizontal="center" vertical="center" wrapText="1"/>
    </xf>
    <xf numFmtId="0" fontId="1" fillId="2" borderId="28" xfId="0" quotePrefix="1" applyFont="1" applyFill="1" applyBorder="1" applyAlignment="1">
      <alignment horizontal="center" vertical="center" wrapText="1"/>
    </xf>
    <xf numFmtId="0" fontId="1" fillId="2" borderId="2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55" xfId="0" quotePrefix="1" applyFont="1" applyFill="1" applyBorder="1" applyAlignment="1">
      <alignment horizontal="center" vertical="center" wrapText="1"/>
    </xf>
    <xf numFmtId="0" fontId="1" fillId="2" borderId="69" xfId="0" quotePrefix="1" applyFont="1" applyFill="1" applyBorder="1" applyAlignment="1">
      <alignment horizontal="center" vertical="center" wrapText="1"/>
    </xf>
    <xf numFmtId="0" fontId="1" fillId="2" borderId="72" xfId="0" quotePrefix="1" applyFont="1" applyFill="1" applyBorder="1" applyAlignment="1">
      <alignment horizontal="center" vertical="center" wrapText="1"/>
    </xf>
    <xf numFmtId="0" fontId="1" fillId="2" borderId="70" xfId="0" quotePrefix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0"/>
  <sheetViews>
    <sheetView showGridLines="0" tabSelected="1" topLeftCell="A155" zoomScale="85" zoomScaleNormal="85" zoomScalePageLayoutView="115" workbookViewId="0">
      <selection activeCell="C157" sqref="C157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31.664062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40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62.33203125" style="2" customWidth="1"/>
    <col min="28" max="28" width="18" style="2" bestFit="1" customWidth="1"/>
    <col min="29" max="29" width="15.33203125" style="2" bestFit="1" customWidth="1"/>
    <col min="30" max="16384" width="10.88671875" style="2"/>
  </cols>
  <sheetData>
    <row r="1" spans="1:29" s="1" customFormat="1" ht="45.75" customHeight="1" x14ac:dyDescent="0.25">
      <c r="A1" s="129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 spans="1:29" ht="19.5" customHeight="1" thickBot="1" x14ac:dyDescent="0.3">
      <c r="A2" s="7"/>
      <c r="B2" s="184"/>
      <c r="C2" s="184"/>
      <c r="D2" s="185"/>
      <c r="E2" s="185"/>
      <c r="F2" s="186"/>
      <c r="G2" s="194" t="s">
        <v>15</v>
      </c>
      <c r="H2" s="188"/>
      <c r="I2" s="189"/>
      <c r="P2" s="192" t="s">
        <v>15</v>
      </c>
      <c r="Q2" s="193"/>
      <c r="R2" s="193"/>
      <c r="Y2" s="194" t="s">
        <v>15</v>
      </c>
      <c r="Z2" s="188"/>
      <c r="AA2" s="189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61" t="s">
        <v>5</v>
      </c>
      <c r="H3" s="161"/>
      <c r="I3" s="162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61" t="s">
        <v>5</v>
      </c>
      <c r="Q3" s="161"/>
      <c r="R3" s="162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61" t="s">
        <v>5</v>
      </c>
      <c r="Z3" s="161"/>
      <c r="AA3" s="162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69" t="s">
        <v>10</v>
      </c>
      <c r="H4" s="169"/>
      <c r="I4" s="170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69" t="s">
        <v>10</v>
      </c>
      <c r="Q4" s="169"/>
      <c r="R4" s="170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69" t="s">
        <v>10</v>
      </c>
      <c r="Z4" s="169"/>
      <c r="AA4" s="170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81" t="s">
        <v>13</v>
      </c>
      <c r="H5" s="181"/>
      <c r="I5" s="182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45" t="s">
        <v>13</v>
      </c>
      <c r="Q5" s="145"/>
      <c r="R5" s="183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81" t="s">
        <v>11</v>
      </c>
      <c r="Z5" s="181"/>
      <c r="AA5" s="182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81" t="s">
        <v>13</v>
      </c>
      <c r="H6" s="181"/>
      <c r="I6" s="182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45"/>
      <c r="Q6" s="145"/>
      <c r="R6" s="183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45" t="s">
        <v>13</v>
      </c>
      <c r="Z6" s="145"/>
      <c r="AA6" s="183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81" t="s">
        <v>13</v>
      </c>
      <c r="H7" s="181"/>
      <c r="I7" s="182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45"/>
      <c r="Q7" s="145"/>
      <c r="R7" s="183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45"/>
      <c r="Z7" s="145"/>
      <c r="AA7" s="183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95" t="s">
        <v>13</v>
      </c>
      <c r="H8" s="195"/>
      <c r="I8" s="196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45" t="s">
        <v>14</v>
      </c>
      <c r="Q8" s="145"/>
      <c r="R8" s="183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45"/>
      <c r="Z8" s="145"/>
      <c r="AA8" s="183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90" t="s">
        <v>12</v>
      </c>
      <c r="Q9" s="190"/>
      <c r="R9" s="191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90" t="s">
        <v>12</v>
      </c>
      <c r="Z9" s="190"/>
      <c r="AA9" s="191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29" t="s">
        <v>1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9" ht="13.5" customHeight="1" thickBot="1" x14ac:dyDescent="0.3">
      <c r="A14" s="7"/>
      <c r="B14" s="184"/>
      <c r="C14" s="184"/>
      <c r="D14" s="185"/>
      <c r="E14" s="185"/>
      <c r="F14" s="186"/>
      <c r="G14" s="187" t="s">
        <v>16</v>
      </c>
      <c r="H14" s="188"/>
      <c r="I14" s="189"/>
      <c r="J14" s="7"/>
      <c r="K14" s="184"/>
      <c r="L14" s="184"/>
      <c r="M14" s="185"/>
      <c r="N14" s="185"/>
      <c r="O14" s="186"/>
      <c r="P14" s="187" t="s">
        <v>16</v>
      </c>
      <c r="Q14" s="188"/>
      <c r="R14" s="189"/>
      <c r="S14" s="7"/>
      <c r="T14" s="184"/>
      <c r="U14" s="184"/>
      <c r="V14" s="185"/>
      <c r="W14" s="185"/>
      <c r="X14" s="186"/>
      <c r="Y14" s="187" t="s">
        <v>16</v>
      </c>
      <c r="Z14" s="188"/>
      <c r="AA14" s="189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61" t="s">
        <v>5</v>
      </c>
      <c r="H15" s="161"/>
      <c r="I15" s="162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61" t="s">
        <v>5</v>
      </c>
      <c r="Q15" s="161"/>
      <c r="R15" s="162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61" t="s">
        <v>5</v>
      </c>
      <c r="Z15" s="161"/>
      <c r="AA15" s="162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69" t="s">
        <v>17</v>
      </c>
      <c r="H16" s="169"/>
      <c r="I16" s="170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56" t="s">
        <v>18</v>
      </c>
      <c r="Q16" s="157"/>
      <c r="R16" s="158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56" t="s">
        <v>18</v>
      </c>
      <c r="Z16" s="157"/>
      <c r="AA16" s="158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81" t="s">
        <v>17</v>
      </c>
      <c r="H17" s="181"/>
      <c r="I17" s="182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75" t="s">
        <v>14</v>
      </c>
      <c r="Q17" s="176"/>
      <c r="R17" s="177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97"/>
      <c r="Z17" s="198"/>
      <c r="AA17" s="199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69" t="s">
        <v>17</v>
      </c>
      <c r="H18" s="169"/>
      <c r="I18" s="170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56" t="s">
        <v>18</v>
      </c>
      <c r="Q18" s="157"/>
      <c r="R18" s="158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56" t="s">
        <v>18</v>
      </c>
      <c r="Z18" s="157"/>
      <c r="AA18" s="158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69" t="s">
        <v>17</v>
      </c>
      <c r="H19" s="169"/>
      <c r="I19" s="170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56" t="s">
        <v>18</v>
      </c>
      <c r="Q19" s="157"/>
      <c r="R19" s="158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56" t="s">
        <v>18</v>
      </c>
      <c r="Z19" s="157"/>
      <c r="AA19" s="158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81" t="s">
        <v>21</v>
      </c>
      <c r="H20" s="181"/>
      <c r="I20" s="182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56" t="s">
        <v>18</v>
      </c>
      <c r="Q20" s="157"/>
      <c r="R20" s="158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69" t="s">
        <v>17</v>
      </c>
      <c r="Z20" s="169"/>
      <c r="AA20" s="170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78" t="s">
        <v>22</v>
      </c>
      <c r="H21" s="179"/>
      <c r="I21" s="180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75" t="s">
        <v>18</v>
      </c>
      <c r="Q21" s="176"/>
      <c r="R21" s="177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71" t="s">
        <v>20</v>
      </c>
      <c r="Z21" s="171"/>
      <c r="AA21" s="172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69" t="s">
        <v>18</v>
      </c>
      <c r="H22" s="169"/>
      <c r="I22" s="170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78" t="s">
        <v>14</v>
      </c>
      <c r="Q22" s="179"/>
      <c r="R22" s="180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69" t="s">
        <v>18</v>
      </c>
      <c r="Z22" s="169"/>
      <c r="AA22" s="170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67" t="s">
        <v>24</v>
      </c>
      <c r="H23" s="167"/>
      <c r="I23" s="168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75" t="s">
        <v>18</v>
      </c>
      <c r="Q23" s="176"/>
      <c r="R23" s="177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71" t="s">
        <v>23</v>
      </c>
      <c r="Z23" s="171"/>
      <c r="AA23" s="172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69" t="s">
        <v>18</v>
      </c>
      <c r="Q24" s="169"/>
      <c r="R24" s="170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71" t="s">
        <v>23</v>
      </c>
      <c r="Z24" s="171"/>
      <c r="AA24" s="172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65" t="s">
        <v>24</v>
      </c>
      <c r="Q25" s="165"/>
      <c r="R25" s="166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65" t="s">
        <v>24</v>
      </c>
      <c r="Z25" s="165"/>
      <c r="AA25" s="166"/>
    </row>
    <row r="26" spans="1:27" x14ac:dyDescent="0.25">
      <c r="B26" s="32"/>
      <c r="C26" s="33"/>
      <c r="D26" s="33"/>
      <c r="E26" s="4"/>
      <c r="F26" s="34"/>
      <c r="G26" s="154"/>
      <c r="H26" s="154"/>
      <c r="I26" s="154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78" t="s">
        <v>26</v>
      </c>
      <c r="Q26" s="179"/>
      <c r="R26" s="180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65" t="s">
        <v>25</v>
      </c>
      <c r="Z26" s="165"/>
      <c r="AA26" s="166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73" t="s">
        <v>26</v>
      </c>
      <c r="Q27" s="173"/>
      <c r="R27" s="174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71" t="s">
        <v>26</v>
      </c>
      <c r="Z27" s="171"/>
      <c r="AA27" s="172"/>
    </row>
    <row r="28" spans="1:27" ht="14.4" thickTop="1" thickBot="1" x14ac:dyDescent="0.3">
      <c r="B28" s="29"/>
      <c r="C28" s="30"/>
      <c r="D28" s="30"/>
      <c r="G28" s="163"/>
      <c r="H28" s="163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67" t="s">
        <v>26</v>
      </c>
      <c r="Z28" s="167"/>
      <c r="AA28" s="168"/>
    </row>
    <row r="29" spans="1:27" ht="13.8" thickBot="1" x14ac:dyDescent="0.3">
      <c r="B29" s="31"/>
      <c r="C29" s="30"/>
      <c r="D29" s="30"/>
      <c r="G29" s="164"/>
      <c r="H29" s="164"/>
      <c r="X29" s="6">
        <f>SUM(X16:X28)</f>
        <v>1.6701388888888893</v>
      </c>
      <c r="Y29" s="164"/>
      <c r="Z29" s="164"/>
      <c r="AA29" s="164"/>
    </row>
    <row r="31" spans="1:27" ht="22.8" x14ac:dyDescent="0.25">
      <c r="A31" s="129" t="s">
        <v>1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 spans="1:27" ht="13.8" thickBot="1" x14ac:dyDescent="0.3">
      <c r="A32" s="7"/>
      <c r="B32" s="184"/>
      <c r="C32" s="184"/>
      <c r="D32" s="185"/>
      <c r="E32" s="185"/>
      <c r="F32" s="186"/>
      <c r="G32" s="187" t="s">
        <v>28</v>
      </c>
      <c r="H32" s="188"/>
      <c r="I32" s="189"/>
      <c r="J32" s="7"/>
      <c r="K32" s="184"/>
      <c r="L32" s="184"/>
      <c r="M32" s="185"/>
      <c r="N32" s="185"/>
      <c r="O32" s="186"/>
      <c r="P32" s="187" t="s">
        <v>28</v>
      </c>
      <c r="Q32" s="188"/>
      <c r="R32" s="189"/>
      <c r="S32" s="7"/>
      <c r="T32" s="184"/>
      <c r="U32" s="184"/>
      <c r="V32" s="185"/>
      <c r="W32" s="185"/>
      <c r="X32" s="186"/>
      <c r="Y32" s="187" t="s">
        <v>28</v>
      </c>
      <c r="Z32" s="188"/>
      <c r="AA32" s="189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61" t="s">
        <v>5</v>
      </c>
      <c r="H33" s="161"/>
      <c r="I33" s="162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61" t="s">
        <v>5</v>
      </c>
      <c r="Q33" s="161"/>
      <c r="R33" s="162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61" t="s">
        <v>5</v>
      </c>
      <c r="Z33" s="161"/>
      <c r="AA33" s="162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56" t="s">
        <v>29</v>
      </c>
      <c r="H34" s="157"/>
      <c r="I34" s="158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56" t="s">
        <v>29</v>
      </c>
      <c r="Q34" s="157"/>
      <c r="R34" s="158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56" t="s">
        <v>29</v>
      </c>
      <c r="Z34" s="157"/>
      <c r="AA34" s="158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56" t="s">
        <v>29</v>
      </c>
      <c r="H35" s="157"/>
      <c r="I35" s="158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56" t="s">
        <v>29</v>
      </c>
      <c r="Q35" s="157"/>
      <c r="R35" s="158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56" t="s">
        <v>29</v>
      </c>
      <c r="Z35" s="157"/>
      <c r="AA35" s="158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56" t="s">
        <v>29</v>
      </c>
      <c r="H36" s="157"/>
      <c r="I36" s="158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56" t="s">
        <v>29</v>
      </c>
      <c r="Q36" s="157"/>
      <c r="R36" s="158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56" t="s">
        <v>30</v>
      </c>
      <c r="Z36" s="157"/>
      <c r="AA36" s="158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56" t="s">
        <v>29</v>
      </c>
      <c r="H37" s="157"/>
      <c r="I37" s="158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56" t="s">
        <v>29</v>
      </c>
      <c r="Q37" s="157"/>
      <c r="R37" s="158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75" t="s">
        <v>30</v>
      </c>
      <c r="Z37" s="176"/>
      <c r="AA37" s="177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56" t="s">
        <v>29</v>
      </c>
      <c r="H38" s="157"/>
      <c r="I38" s="158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56" t="s">
        <v>29</v>
      </c>
      <c r="Q38" s="157"/>
      <c r="R38" s="158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56" t="s">
        <v>29</v>
      </c>
      <c r="Z38" s="157"/>
      <c r="AA38" s="158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200" t="s">
        <v>27</v>
      </c>
      <c r="H39" s="201"/>
      <c r="I39" s="202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200" t="s">
        <v>27</v>
      </c>
      <c r="Q39" s="201"/>
      <c r="R39" s="202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56" t="s">
        <v>29</v>
      </c>
      <c r="Z39" s="157"/>
      <c r="AA39" s="158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56" t="s">
        <v>29</v>
      </c>
      <c r="Z40" s="157"/>
      <c r="AA40" s="158"/>
    </row>
    <row r="41" spans="1:56" ht="14.4" thickTop="1" thickBot="1" x14ac:dyDescent="0.3">
      <c r="A41" s="57"/>
      <c r="B41" s="46"/>
      <c r="C41" s="58"/>
      <c r="D41" s="58"/>
      <c r="E41" s="4"/>
      <c r="F41" s="58"/>
      <c r="G41" s="155"/>
      <c r="H41" s="155"/>
      <c r="I41" s="155"/>
      <c r="J41" s="57"/>
      <c r="K41" s="66"/>
      <c r="L41" s="58"/>
      <c r="M41" s="58"/>
      <c r="N41" s="4"/>
      <c r="O41" s="58"/>
      <c r="P41" s="154"/>
      <c r="Q41" s="154"/>
      <c r="R41" s="154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200" t="s">
        <v>27</v>
      </c>
      <c r="Z41" s="201"/>
      <c r="AA41" s="202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54"/>
      <c r="Q42" s="154"/>
      <c r="R42" s="154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55"/>
      <c r="Q43" s="155"/>
      <c r="R43" s="155"/>
      <c r="S43" s="57"/>
      <c r="T43" s="46"/>
      <c r="U43" s="58"/>
      <c r="V43" s="58"/>
      <c r="W43" s="4"/>
      <c r="X43" s="58"/>
      <c r="Y43" s="155"/>
      <c r="Z43" s="155"/>
      <c r="AA43" s="155"/>
    </row>
    <row r="44" spans="1:56" ht="22.8" x14ac:dyDescent="0.25">
      <c r="A44" s="129" t="s">
        <v>1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D44" s="4"/>
      <c r="AE44" s="32"/>
      <c r="AF44" s="33"/>
      <c r="AG44" s="33"/>
      <c r="AH44" s="4"/>
      <c r="AI44" s="34"/>
      <c r="AJ44" s="154"/>
      <c r="AK44" s="154"/>
      <c r="AL44" s="154"/>
      <c r="AM44" s="57"/>
      <c r="AN44" s="46"/>
      <c r="AO44" s="58"/>
      <c r="AP44" s="58"/>
      <c r="AQ44" s="4"/>
      <c r="AR44" s="58"/>
      <c r="AS44" s="155"/>
      <c r="AT44" s="155"/>
      <c r="AU44" s="155"/>
      <c r="AV44" s="57"/>
      <c r="AW44" s="46"/>
      <c r="AX44" s="58"/>
      <c r="AY44" s="58"/>
      <c r="AZ44" s="4"/>
      <c r="BA44" s="58"/>
      <c r="BB44" s="155"/>
      <c r="BC44" s="155"/>
      <c r="BD44" s="155"/>
    </row>
    <row r="45" spans="1:56" ht="13.8" thickBot="1" x14ac:dyDescent="0.3">
      <c r="A45" s="7"/>
      <c r="B45" s="184"/>
      <c r="C45" s="184"/>
      <c r="D45" s="185"/>
      <c r="E45" s="185"/>
      <c r="F45" s="186"/>
      <c r="G45" s="187" t="s">
        <v>31</v>
      </c>
      <c r="H45" s="188"/>
      <c r="I45" s="189"/>
      <c r="J45" s="7"/>
      <c r="K45" s="184"/>
      <c r="L45" s="184"/>
      <c r="M45" s="185"/>
      <c r="N45" s="185"/>
      <c r="O45" s="186"/>
      <c r="P45" s="187" t="str">
        <f>G45</f>
        <v>Sprint: Februar</v>
      </c>
      <c r="Q45" s="188"/>
      <c r="R45" s="189"/>
      <c r="S45" s="7"/>
      <c r="T45" s="184"/>
      <c r="U45" s="184"/>
      <c r="V45" s="185"/>
      <c r="W45" s="185"/>
      <c r="X45" s="186"/>
      <c r="Y45" s="187" t="str">
        <f>G45</f>
        <v>Sprint: Februar</v>
      </c>
      <c r="Z45" s="188"/>
      <c r="AA45" s="189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55"/>
      <c r="AT45" s="155"/>
      <c r="AU45" s="155"/>
      <c r="AV45" s="57"/>
      <c r="AW45" s="46"/>
      <c r="AX45" s="58"/>
      <c r="AY45" s="58"/>
      <c r="AZ45" s="4"/>
      <c r="BA45" s="58"/>
      <c r="BB45" s="155"/>
      <c r="BC45" s="155"/>
      <c r="BD45" s="155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61" t="s">
        <v>5</v>
      </c>
      <c r="H46" s="161"/>
      <c r="I46" s="162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61" t="s">
        <v>5</v>
      </c>
      <c r="Q46" s="161"/>
      <c r="R46" s="162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61" t="s">
        <v>5</v>
      </c>
      <c r="Z46" s="161"/>
      <c r="AA46" s="162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63"/>
      <c r="AK46" s="163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55"/>
      <c r="BC46" s="155"/>
      <c r="BD46" s="155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56" t="s">
        <v>35</v>
      </c>
      <c r="H47" s="157"/>
      <c r="I47" s="158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56" t="s">
        <v>35</v>
      </c>
      <c r="Q47" s="157"/>
      <c r="R47" s="158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56" t="s">
        <v>35</v>
      </c>
      <c r="Z47" s="157"/>
      <c r="AA47" s="158"/>
      <c r="AD47" s="4"/>
      <c r="AE47" s="61"/>
      <c r="AF47" s="58"/>
      <c r="AG47" s="58"/>
      <c r="AH47" s="4"/>
      <c r="AI47" s="4"/>
      <c r="AJ47" s="203"/>
      <c r="AK47" s="203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203"/>
      <c r="BC47" s="203"/>
      <c r="BD47" s="203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56" t="s">
        <v>35</v>
      </c>
      <c r="H48" s="157"/>
      <c r="I48" s="158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56" t="s">
        <v>35</v>
      </c>
      <c r="Q48" s="157"/>
      <c r="R48" s="158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56" t="s">
        <v>35</v>
      </c>
      <c r="Z48" s="157"/>
      <c r="AA48" s="158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56" t="s">
        <v>36</v>
      </c>
      <c r="H49" s="157"/>
      <c r="I49" s="158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56" t="s">
        <v>35</v>
      </c>
      <c r="Q49" s="157"/>
      <c r="R49" s="158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56" t="s">
        <v>35</v>
      </c>
      <c r="Z49" s="157"/>
      <c r="AA49" s="158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56" t="s">
        <v>33</v>
      </c>
      <c r="H50" s="157"/>
      <c r="I50" s="158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56" t="s">
        <v>33</v>
      </c>
      <c r="Q50" s="157"/>
      <c r="R50" s="158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56" t="s">
        <v>33</v>
      </c>
      <c r="Z50" s="157"/>
      <c r="AA50" s="158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56" t="s">
        <v>34</v>
      </c>
      <c r="H51" s="157"/>
      <c r="I51" s="158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56" t="s">
        <v>33</v>
      </c>
      <c r="Q51" s="157"/>
      <c r="R51" s="158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56" t="s">
        <v>33</v>
      </c>
      <c r="Z51" s="157"/>
      <c r="AA51" s="158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56" t="s">
        <v>32</v>
      </c>
      <c r="H52" s="157"/>
      <c r="I52" s="158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56" t="s">
        <v>34</v>
      </c>
      <c r="Q52" s="157"/>
      <c r="R52" s="157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59" t="s">
        <v>34</v>
      </c>
      <c r="Z52" s="159"/>
      <c r="AA52" s="160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54"/>
      <c r="Z53" s="154"/>
      <c r="AA53" s="154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55"/>
      <c r="H54" s="155"/>
      <c r="I54" s="155"/>
      <c r="J54" s="57"/>
      <c r="K54" s="66"/>
      <c r="L54" s="58"/>
      <c r="M54" s="58"/>
      <c r="N54" s="4"/>
      <c r="O54" s="58"/>
      <c r="P54" s="154"/>
      <c r="Q54" s="154"/>
      <c r="R54" s="154"/>
      <c r="S54" s="57"/>
      <c r="T54" s="32"/>
      <c r="U54" s="33"/>
      <c r="V54" s="33"/>
      <c r="W54" s="33"/>
      <c r="X54" s="58"/>
      <c r="Y54" s="155"/>
      <c r="Z54" s="155"/>
      <c r="AA54" s="155"/>
      <c r="AE54" s="3"/>
    </row>
    <row r="55" spans="1:31" ht="22.8" x14ac:dyDescent="0.25">
      <c r="A55" s="152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E55" s="3"/>
    </row>
    <row r="56" spans="1:31" ht="22.8" x14ac:dyDescent="0.25">
      <c r="A56" s="152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</row>
    <row r="57" spans="1:31" ht="22.8" x14ac:dyDescent="0.25">
      <c r="A57" s="129" t="s">
        <v>1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 spans="1:31" ht="13.8" thickBot="1" x14ac:dyDescent="0.3">
      <c r="A58" s="70"/>
      <c r="B58" s="71"/>
      <c r="C58" s="70"/>
      <c r="D58" s="70"/>
      <c r="E58" s="70"/>
      <c r="F58" s="70"/>
      <c r="G58" s="131" t="s">
        <v>37</v>
      </c>
      <c r="H58" s="132"/>
      <c r="I58" s="133"/>
      <c r="J58" s="70"/>
      <c r="K58" s="70"/>
      <c r="L58" s="70"/>
      <c r="M58" s="70"/>
      <c r="N58" s="70"/>
      <c r="O58" s="70"/>
      <c r="P58" s="131" t="str">
        <f>G58</f>
        <v>Sprint: Februar-März</v>
      </c>
      <c r="Q58" s="132"/>
      <c r="R58" s="133"/>
      <c r="S58" s="70"/>
      <c r="T58" s="70"/>
      <c r="U58" s="70"/>
      <c r="V58" s="70"/>
      <c r="W58" s="70"/>
      <c r="X58" s="70"/>
      <c r="Y58" s="131" t="str">
        <f>G58</f>
        <v>Sprint: Februar-März</v>
      </c>
      <c r="Z58" s="132"/>
      <c r="AA58" s="133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22" t="s">
        <v>5</v>
      </c>
      <c r="H59" s="123"/>
      <c r="I59" s="123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22" t="s">
        <v>5</v>
      </c>
      <c r="Q59" s="123"/>
      <c r="R59" s="123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22" t="s">
        <v>5</v>
      </c>
      <c r="Z59" s="123"/>
      <c r="AA59" s="151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45" t="s">
        <v>29</v>
      </c>
      <c r="H60" s="145"/>
      <c r="I60" s="146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45" t="s">
        <v>29</v>
      </c>
      <c r="Q60" s="145"/>
      <c r="R60" s="146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45" t="s">
        <v>29</v>
      </c>
      <c r="Z60" s="145"/>
      <c r="AA60" s="146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45" t="s">
        <v>29</v>
      </c>
      <c r="H61" s="145"/>
      <c r="I61" s="146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45" t="s">
        <v>29</v>
      </c>
      <c r="Q61" s="145"/>
      <c r="R61" s="146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45" t="s">
        <v>29</v>
      </c>
      <c r="Z61" s="145"/>
      <c r="AA61" s="146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45" t="s">
        <v>29</v>
      </c>
      <c r="H62" s="145"/>
      <c r="I62" s="146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45" t="s">
        <v>29</v>
      </c>
      <c r="Q62" s="145"/>
      <c r="R62" s="146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45" t="s">
        <v>29</v>
      </c>
      <c r="Z62" s="145"/>
      <c r="AA62" s="146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45" t="s">
        <v>29</v>
      </c>
      <c r="H63" s="145"/>
      <c r="I63" s="146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45" t="s">
        <v>29</v>
      </c>
      <c r="Q63" s="145"/>
      <c r="R63" s="146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45" t="s">
        <v>29</v>
      </c>
      <c r="Z63" s="145"/>
      <c r="AA63" s="146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45" t="s">
        <v>29</v>
      </c>
      <c r="H64" s="145"/>
      <c r="I64" s="146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45" t="s">
        <v>29</v>
      </c>
      <c r="Q64" s="145"/>
      <c r="R64" s="146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45" t="s">
        <v>29</v>
      </c>
      <c r="Z64" s="145"/>
      <c r="AA64" s="146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45" t="s">
        <v>30</v>
      </c>
      <c r="H65" s="145"/>
      <c r="I65" s="146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45" t="s">
        <v>30</v>
      </c>
      <c r="Q65" s="145"/>
      <c r="R65" s="146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45" t="s">
        <v>30</v>
      </c>
      <c r="Z65" s="145"/>
      <c r="AA65" s="146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45" t="s">
        <v>30</v>
      </c>
      <c r="H66" s="145"/>
      <c r="I66" s="146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45" t="s">
        <v>30</v>
      </c>
      <c r="Q66" s="145"/>
      <c r="R66" s="146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45" t="s">
        <v>30</v>
      </c>
      <c r="Z66" s="145"/>
      <c r="AA66" s="146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45" t="s">
        <v>30</v>
      </c>
      <c r="H67" s="145"/>
      <c r="I67" s="146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45" t="s">
        <v>30</v>
      </c>
      <c r="Q67" s="145"/>
      <c r="R67" s="146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45" t="s">
        <v>30</v>
      </c>
      <c r="Z67" s="145"/>
      <c r="AA67" s="146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47" t="s">
        <v>30</v>
      </c>
      <c r="H68" s="147"/>
      <c r="I68" s="148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47" t="s">
        <v>30</v>
      </c>
      <c r="Q68" s="147"/>
      <c r="R68" s="148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47" t="s">
        <v>30</v>
      </c>
      <c r="Z68" s="147"/>
      <c r="AA68" s="148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29" t="s">
        <v>1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 spans="1:29" ht="13.8" thickBot="1" x14ac:dyDescent="0.3">
      <c r="A72" s="70"/>
      <c r="B72" s="71"/>
      <c r="C72" s="70"/>
      <c r="D72" s="70"/>
      <c r="E72" s="70"/>
      <c r="F72" s="70"/>
      <c r="G72" s="131" t="s">
        <v>37</v>
      </c>
      <c r="H72" s="132"/>
      <c r="I72" s="133"/>
      <c r="J72" s="70"/>
      <c r="K72" s="70"/>
      <c r="L72" s="70"/>
      <c r="M72" s="70"/>
      <c r="N72" s="70"/>
      <c r="O72" s="70"/>
      <c r="P72" s="131" t="str">
        <f>G72</f>
        <v>Sprint: Februar-März</v>
      </c>
      <c r="Q72" s="132"/>
      <c r="R72" s="133"/>
      <c r="S72" s="70"/>
      <c r="T72" s="70"/>
      <c r="U72" s="70"/>
      <c r="V72" s="70"/>
      <c r="W72" s="70"/>
      <c r="X72" s="70"/>
      <c r="Y72" s="131" t="str">
        <f>G72</f>
        <v>Sprint: Februar-März</v>
      </c>
      <c r="Z72" s="132"/>
      <c r="AA72" s="133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22" t="s">
        <v>5</v>
      </c>
      <c r="H73" s="123"/>
      <c r="I73" s="123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22" t="s">
        <v>5</v>
      </c>
      <c r="Q73" s="123"/>
      <c r="R73" s="123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22" t="s">
        <v>5</v>
      </c>
      <c r="Z73" s="123"/>
      <c r="AA73" s="151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45" t="s">
        <v>29</v>
      </c>
      <c r="H74" s="145"/>
      <c r="I74" s="146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45" t="s">
        <v>29</v>
      </c>
      <c r="Q74" s="145"/>
      <c r="R74" s="146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45" t="s">
        <v>29</v>
      </c>
      <c r="Z74" s="145"/>
      <c r="AA74" s="146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45" t="s">
        <v>29</v>
      </c>
      <c r="H75" s="145"/>
      <c r="I75" s="146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45" t="s">
        <v>29</v>
      </c>
      <c r="Q75" s="145"/>
      <c r="R75" s="146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45" t="s">
        <v>29</v>
      </c>
      <c r="Z75" s="145"/>
      <c r="AA75" s="146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45" t="s">
        <v>29</v>
      </c>
      <c r="H76" s="145"/>
      <c r="I76" s="146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45" t="s">
        <v>29</v>
      </c>
      <c r="Q76" s="145"/>
      <c r="R76" s="146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45" t="s">
        <v>29</v>
      </c>
      <c r="Z76" s="145"/>
      <c r="AA76" s="146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45" t="s">
        <v>29</v>
      </c>
      <c r="H77" s="145"/>
      <c r="I77" s="146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45" t="s">
        <v>30</v>
      </c>
      <c r="Q77" s="145"/>
      <c r="R77" s="146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45" t="s">
        <v>30</v>
      </c>
      <c r="Z77" s="145"/>
      <c r="AA77" s="146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45" t="s">
        <v>29</v>
      </c>
      <c r="H78" s="145"/>
      <c r="I78" s="146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45" t="s">
        <v>30</v>
      </c>
      <c r="Q78" s="145"/>
      <c r="R78" s="146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45" t="s">
        <v>30</v>
      </c>
      <c r="Z78" s="145"/>
      <c r="AA78" s="146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45" t="s">
        <v>30</v>
      </c>
      <c r="H79" s="145"/>
      <c r="I79" s="146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45" t="s">
        <v>30</v>
      </c>
      <c r="Q79" s="145"/>
      <c r="R79" s="146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45" t="s">
        <v>30</v>
      </c>
      <c r="Z79" s="145"/>
      <c r="AA79" s="146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45" t="s">
        <v>30</v>
      </c>
      <c r="H80" s="145"/>
      <c r="I80" s="146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45" t="s">
        <v>30</v>
      </c>
      <c r="Q80" s="145"/>
      <c r="R80" s="146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45" t="s">
        <v>30</v>
      </c>
      <c r="Z80" s="145"/>
      <c r="AA80" s="146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47" t="s">
        <v>30</v>
      </c>
      <c r="H81" s="147"/>
      <c r="I81" s="148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45" t="s">
        <v>30</v>
      </c>
      <c r="Q81" s="145"/>
      <c r="R81" s="146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45" t="s">
        <v>30</v>
      </c>
      <c r="Z81" s="145"/>
      <c r="AA81" s="146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49" t="s">
        <v>30</v>
      </c>
      <c r="Q82" s="149"/>
      <c r="R82" s="150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49" t="s">
        <v>30</v>
      </c>
      <c r="Z82" s="149"/>
      <c r="AA82" s="150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29" t="s">
        <v>1</v>
      </c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 spans="1:29" ht="13.8" thickBot="1" x14ac:dyDescent="0.3">
      <c r="A85" s="70"/>
      <c r="B85" s="71"/>
      <c r="C85" s="70"/>
      <c r="D85" s="70"/>
      <c r="E85" s="70"/>
      <c r="F85" s="70"/>
      <c r="G85" s="131" t="s">
        <v>38</v>
      </c>
      <c r="H85" s="132"/>
      <c r="I85" s="133"/>
      <c r="J85" s="70"/>
      <c r="K85" s="70"/>
      <c r="L85" s="70"/>
      <c r="M85" s="70"/>
      <c r="N85" s="70"/>
      <c r="O85" s="70"/>
      <c r="P85" s="131" t="str">
        <f>G85</f>
        <v>Sprint: März-Aprill</v>
      </c>
      <c r="Q85" s="132"/>
      <c r="R85" s="133"/>
      <c r="S85" s="70"/>
      <c r="T85" s="70"/>
      <c r="U85" s="70"/>
      <c r="V85" s="70"/>
      <c r="W85" s="70"/>
      <c r="X85" s="70"/>
      <c r="Y85" s="131" t="str">
        <f>G85</f>
        <v>Sprint: März-Aprill</v>
      </c>
      <c r="Z85" s="132"/>
      <c r="AA85" s="133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22" t="s">
        <v>5</v>
      </c>
      <c r="H86" s="123"/>
      <c r="I86" s="123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22" t="s">
        <v>5</v>
      </c>
      <c r="Q86" s="123"/>
      <c r="R86" s="123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22" t="s">
        <v>5</v>
      </c>
      <c r="Z86" s="123"/>
      <c r="AA86" s="151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25" t="s">
        <v>29</v>
      </c>
      <c r="H87" s="126"/>
      <c r="I87" s="127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38" t="s">
        <v>27</v>
      </c>
      <c r="Q87" s="139"/>
      <c r="R87" s="140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38" t="s">
        <v>27</v>
      </c>
      <c r="Z87" s="139"/>
      <c r="AA87" s="140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25" t="s">
        <v>29</v>
      </c>
      <c r="H88" s="126"/>
      <c r="I88" s="127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38" t="s">
        <v>27</v>
      </c>
      <c r="Q88" s="139"/>
      <c r="R88" s="140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38" t="s">
        <v>27</v>
      </c>
      <c r="Z88" s="139"/>
      <c r="AA88" s="140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25" t="s">
        <v>29</v>
      </c>
      <c r="H89" s="126"/>
      <c r="I89" s="127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38" t="s">
        <v>27</v>
      </c>
      <c r="Q89" s="139"/>
      <c r="R89" s="140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38" t="s">
        <v>27</v>
      </c>
      <c r="Z89" s="139"/>
      <c r="AA89" s="140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25" t="s">
        <v>29</v>
      </c>
      <c r="H90" s="126"/>
      <c r="I90" s="127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38" t="s">
        <v>27</v>
      </c>
      <c r="Q90" s="139"/>
      <c r="R90" s="140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38" t="s">
        <v>27</v>
      </c>
      <c r="Z90" s="139"/>
      <c r="AA90" s="140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25" t="s">
        <v>29</v>
      </c>
      <c r="H91" s="126"/>
      <c r="I91" s="127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38" t="s">
        <v>27</v>
      </c>
      <c r="Q91" s="139"/>
      <c r="R91" s="140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38" t="s">
        <v>27</v>
      </c>
      <c r="Z91" s="139"/>
      <c r="AA91" s="140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25" t="s">
        <v>29</v>
      </c>
      <c r="H92" s="126"/>
      <c r="I92" s="127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38" t="s">
        <v>27</v>
      </c>
      <c r="Q92" s="139"/>
      <c r="R92" s="140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38" t="s">
        <v>27</v>
      </c>
      <c r="Z92" s="139"/>
      <c r="AA92" s="140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38" t="s">
        <v>27</v>
      </c>
      <c r="H93" s="139"/>
      <c r="I93" s="140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38" t="s">
        <v>27</v>
      </c>
      <c r="Q93" s="139"/>
      <c r="R93" s="140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38" t="s">
        <v>27</v>
      </c>
      <c r="Z93" s="139"/>
      <c r="AA93" s="140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41" t="s">
        <v>27</v>
      </c>
      <c r="H94" s="142"/>
      <c r="I94" s="143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38" t="s">
        <v>27</v>
      </c>
      <c r="Q94" s="139"/>
      <c r="R94" s="140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38" t="s">
        <v>27</v>
      </c>
      <c r="Z94" s="139"/>
      <c r="AA94" s="140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41" t="s">
        <v>27</v>
      </c>
      <c r="Q95" s="142"/>
      <c r="R95" s="143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41" t="s">
        <v>27</v>
      </c>
      <c r="Z95" s="142"/>
      <c r="AA95" s="143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29" t="s">
        <v>1</v>
      </c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 spans="1:29" x14ac:dyDescent="0.25">
      <c r="A99" s="70"/>
      <c r="B99" s="71"/>
      <c r="C99" s="70"/>
      <c r="D99" s="70"/>
      <c r="E99" s="70"/>
      <c r="F99" s="70"/>
      <c r="G99" s="131" t="s">
        <v>39</v>
      </c>
      <c r="H99" s="132"/>
      <c r="I99" s="133"/>
      <c r="J99" s="70"/>
      <c r="K99" s="70"/>
      <c r="L99" s="70"/>
      <c r="M99" s="70"/>
      <c r="N99" s="70"/>
      <c r="O99" s="70"/>
      <c r="P99" s="131" t="str">
        <f>G99</f>
        <v>Sprint: Aprill</v>
      </c>
      <c r="Q99" s="132"/>
      <c r="R99" s="133"/>
      <c r="S99" s="70"/>
      <c r="T99" s="70"/>
      <c r="U99" s="70"/>
      <c r="V99" s="70"/>
      <c r="W99" s="70"/>
      <c r="X99" s="70"/>
      <c r="Y99" s="131" t="str">
        <f>G99</f>
        <v>Sprint: Aprill</v>
      </c>
      <c r="Z99" s="132"/>
      <c r="AA99" s="133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22" t="s">
        <v>5</v>
      </c>
      <c r="H100" s="123"/>
      <c r="I100" s="123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22" t="s">
        <v>5</v>
      </c>
      <c r="Q100" s="123"/>
      <c r="R100" s="123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22" t="s">
        <v>5</v>
      </c>
      <c r="Z100" s="123"/>
      <c r="AA100" s="124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25" t="s">
        <v>40</v>
      </c>
      <c r="H101" s="126"/>
      <c r="I101" s="127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38" t="s">
        <v>41</v>
      </c>
      <c r="Q101" s="139"/>
      <c r="R101" s="140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38" t="s">
        <v>41</v>
      </c>
      <c r="Z101" s="139"/>
      <c r="AA101" s="140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25" t="s">
        <v>40</v>
      </c>
      <c r="H102" s="126"/>
      <c r="I102" s="127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38" t="s">
        <v>42</v>
      </c>
      <c r="Q102" s="139"/>
      <c r="R102" s="140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38" t="s">
        <v>42</v>
      </c>
      <c r="Z102" s="139"/>
      <c r="AA102" s="140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25" t="s">
        <v>40</v>
      </c>
      <c r="H103" s="126"/>
      <c r="I103" s="127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38" t="s">
        <v>42</v>
      </c>
      <c r="Q103" s="139"/>
      <c r="R103" s="140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38" t="s">
        <v>42</v>
      </c>
      <c r="Z103" s="139"/>
      <c r="AA103" s="140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25" t="s">
        <v>40</v>
      </c>
      <c r="H104" s="126"/>
      <c r="I104" s="127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38" t="s">
        <v>42</v>
      </c>
      <c r="Q104" s="139"/>
      <c r="R104" s="140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38" t="s">
        <v>42</v>
      </c>
      <c r="Z104" s="139"/>
      <c r="AA104" s="140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25" t="s">
        <v>40</v>
      </c>
      <c r="H105" s="126"/>
      <c r="I105" s="127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38" t="s">
        <v>42</v>
      </c>
      <c r="Q105" s="139"/>
      <c r="R105" s="140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38" t="s">
        <v>42</v>
      </c>
      <c r="Z105" s="139"/>
      <c r="AA105" s="140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25" t="s">
        <v>40</v>
      </c>
      <c r="H106" s="126"/>
      <c r="I106" s="127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38" t="s">
        <v>42</v>
      </c>
      <c r="Q106" s="139"/>
      <c r="R106" s="140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38" t="s">
        <v>42</v>
      </c>
      <c r="Z106" s="139"/>
      <c r="AA106" s="140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25" t="s">
        <v>40</v>
      </c>
      <c r="H107" s="126"/>
      <c r="I107" s="127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38" t="s">
        <v>42</v>
      </c>
      <c r="Q107" s="139"/>
      <c r="R107" s="140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38" t="s">
        <v>42</v>
      </c>
      <c r="Z107" s="139"/>
      <c r="AA107" s="140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25" t="s">
        <v>40</v>
      </c>
      <c r="H108" s="126"/>
      <c r="I108" s="127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38" t="s">
        <v>44</v>
      </c>
      <c r="Q108" s="139"/>
      <c r="R108" s="140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38" t="s">
        <v>42</v>
      </c>
      <c r="Z108" s="139"/>
      <c r="AA108" s="140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38" t="s">
        <v>44</v>
      </c>
      <c r="H109" s="139"/>
      <c r="I109" s="140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38" t="s">
        <v>44</v>
      </c>
      <c r="Q109" s="139"/>
      <c r="R109" s="140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38" t="s">
        <v>42</v>
      </c>
      <c r="Z109" s="139"/>
      <c r="AA109" s="140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38" t="s">
        <v>44</v>
      </c>
      <c r="H110" s="139"/>
      <c r="I110" s="140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41" t="s">
        <v>43</v>
      </c>
      <c r="Q110" s="142"/>
      <c r="R110" s="143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38" t="s">
        <v>44</v>
      </c>
      <c r="Z110" s="139"/>
      <c r="AA110" s="140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41" t="s">
        <v>44</v>
      </c>
      <c r="H111" s="142"/>
      <c r="I111" s="143"/>
      <c r="J111" s="4"/>
      <c r="K111" s="46"/>
      <c r="L111" s="58"/>
      <c r="M111" s="58"/>
      <c r="N111" s="4"/>
      <c r="O111" s="78">
        <f ca="1">SUM(O101:O113)</f>
        <v>0.93333333333333335</v>
      </c>
      <c r="P111" s="128"/>
      <c r="Q111" s="128"/>
      <c r="R111" s="128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41" t="s">
        <v>44</v>
      </c>
      <c r="Z111" s="142"/>
      <c r="AA111" s="143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44"/>
      <c r="H112" s="128"/>
      <c r="I112" s="128"/>
      <c r="J112" s="4"/>
      <c r="K112" s="46"/>
      <c r="L112" s="58"/>
      <c r="M112" s="58"/>
      <c r="N112" s="4"/>
      <c r="O112" s="58"/>
      <c r="P112" s="128"/>
      <c r="Q112" s="128"/>
      <c r="R112" s="128"/>
      <c r="S112" s="4"/>
      <c r="T112" s="46"/>
      <c r="U112" s="58"/>
      <c r="V112" s="58"/>
      <c r="W112" s="4"/>
      <c r="X112" s="78">
        <f>SUM(X101:X111)</f>
        <v>0.93958333333333344</v>
      </c>
      <c r="Y112" s="128"/>
      <c r="Z112" s="128"/>
      <c r="AA112" s="128"/>
    </row>
    <row r="113" spans="1:29" ht="13.8" thickTop="1" x14ac:dyDescent="0.25">
      <c r="A113" s="4"/>
      <c r="B113" s="46"/>
      <c r="C113" s="58"/>
      <c r="D113" s="58"/>
      <c r="E113" s="4"/>
      <c r="F113" s="58"/>
      <c r="G113" s="128"/>
      <c r="H113" s="128"/>
      <c r="I113" s="128"/>
      <c r="J113" s="4"/>
      <c r="K113" s="46"/>
      <c r="L113" s="58"/>
      <c r="M113" s="58"/>
      <c r="N113" s="58"/>
      <c r="O113" s="58"/>
      <c r="P113" s="128"/>
      <c r="Q113" s="128"/>
      <c r="R113" s="128"/>
      <c r="S113" s="4"/>
      <c r="T113" s="46"/>
      <c r="U113" s="58"/>
      <c r="V113" s="58"/>
      <c r="W113" s="58"/>
      <c r="X113" s="58"/>
      <c r="Y113" s="128"/>
      <c r="Z113" s="128"/>
      <c r="AA113" s="128"/>
    </row>
    <row r="114" spans="1:29" x14ac:dyDescent="0.25">
      <c r="A114" s="4"/>
      <c r="B114" s="46"/>
      <c r="C114" s="58"/>
      <c r="D114" s="58"/>
      <c r="E114" s="4"/>
      <c r="F114" s="58"/>
      <c r="G114" s="128"/>
      <c r="H114" s="128"/>
      <c r="I114" s="128"/>
      <c r="K114" s="3"/>
      <c r="T114" s="3"/>
    </row>
    <row r="115" spans="1:29" ht="22.8" x14ac:dyDescent="0.25">
      <c r="A115" s="129" t="s">
        <v>1</v>
      </c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 spans="1:29" x14ac:dyDescent="0.25">
      <c r="A116" s="70"/>
      <c r="B116" s="71"/>
      <c r="C116" s="70"/>
      <c r="D116" s="70"/>
      <c r="E116" s="70"/>
      <c r="F116" s="70"/>
      <c r="G116" s="131" t="s">
        <v>46</v>
      </c>
      <c r="H116" s="132"/>
      <c r="I116" s="133"/>
      <c r="J116" s="70"/>
      <c r="K116" s="70"/>
      <c r="L116" s="70"/>
      <c r="M116" s="70"/>
      <c r="N116" s="70"/>
      <c r="O116" s="70"/>
      <c r="P116" s="131" t="str">
        <f>G116</f>
        <v>Sprint: Mai</v>
      </c>
      <c r="Q116" s="132"/>
      <c r="R116" s="133"/>
      <c r="S116" s="70"/>
      <c r="T116" s="70"/>
      <c r="U116" s="70"/>
      <c r="V116" s="70"/>
      <c r="W116" s="70"/>
      <c r="X116" s="70"/>
      <c r="Y116" s="131" t="str">
        <f>G116</f>
        <v>Sprint: Mai</v>
      </c>
      <c r="Z116" s="132"/>
      <c r="AA116" s="133"/>
    </row>
    <row r="117" spans="1:29" ht="13.8" thickBot="1" x14ac:dyDescent="0.3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22" t="s">
        <v>5</v>
      </c>
      <c r="H117" s="123"/>
      <c r="I117" s="123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22" t="s">
        <v>5</v>
      </c>
      <c r="Q117" s="123"/>
      <c r="R117" s="123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22" t="s">
        <v>5</v>
      </c>
      <c r="Z117" s="123"/>
      <c r="AA117" s="124"/>
      <c r="AB117" s="4"/>
      <c r="AC117" s="99"/>
    </row>
    <row r="118" spans="1:29" ht="14.4" thickTop="1" thickBot="1" x14ac:dyDescent="0.3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8" si="30">SUM(D118-C118)</f>
        <v>8.333333333333337E-2</v>
      </c>
      <c r="G118" s="125" t="s">
        <v>47</v>
      </c>
      <c r="H118" s="126"/>
      <c r="I118" s="127"/>
      <c r="J118" s="74" t="s">
        <v>9</v>
      </c>
      <c r="K118" s="35">
        <v>43344</v>
      </c>
      <c r="L118" s="18">
        <v>0.33333333333333331</v>
      </c>
      <c r="M118" s="18">
        <v>0.41666666666666669</v>
      </c>
      <c r="N118" s="19"/>
      <c r="O118" s="18">
        <f t="shared" ref="O118:O128" si="31">SUM(M118-L118)</f>
        <v>8.333333333333337E-2</v>
      </c>
      <c r="P118" s="125" t="s">
        <v>47</v>
      </c>
      <c r="Q118" s="126"/>
      <c r="R118" s="127"/>
      <c r="S118" s="74" t="s">
        <v>8</v>
      </c>
      <c r="T118" s="35">
        <v>43345</v>
      </c>
      <c r="U118" s="18">
        <v>0.70833333333333337</v>
      </c>
      <c r="V118" s="18">
        <v>0.83333333333333337</v>
      </c>
      <c r="W118" s="19"/>
      <c r="X118" s="18">
        <f t="shared" ref="X118:X127" si="32">SUM(V118-U118)</f>
        <v>0.125</v>
      </c>
      <c r="Y118" s="125" t="s">
        <v>47</v>
      </c>
      <c r="Z118" s="126"/>
      <c r="AA118" s="127"/>
      <c r="AB118" s="100" t="s">
        <v>19</v>
      </c>
      <c r="AC118" s="26">
        <f>SUM(X128+O129+F129)</f>
        <v>2.2361111111111116</v>
      </c>
    </row>
    <row r="119" spans="1:29" ht="13.8" thickTop="1" x14ac:dyDescent="0.25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25" t="s">
        <v>47</v>
      </c>
      <c r="H119" s="126"/>
      <c r="I119" s="127"/>
      <c r="J119" s="74" t="s">
        <v>9</v>
      </c>
      <c r="K119" s="35">
        <v>43344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25" t="s">
        <v>47</v>
      </c>
      <c r="Q119" s="126"/>
      <c r="R119" s="127"/>
      <c r="S119" s="74" t="s">
        <v>8</v>
      </c>
      <c r="T119" s="35">
        <v>43346</v>
      </c>
      <c r="U119" s="18">
        <v>0.49305555555555558</v>
      </c>
      <c r="V119" s="18">
        <v>0.52777777777777779</v>
      </c>
      <c r="W119" s="19"/>
      <c r="X119" s="18">
        <f t="shared" si="32"/>
        <v>3.472222222222221E-2</v>
      </c>
      <c r="Y119" s="125" t="s">
        <v>47</v>
      </c>
      <c r="Z119" s="126"/>
      <c r="AA119" s="127"/>
    </row>
    <row r="120" spans="1:29" x14ac:dyDescent="0.25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25" t="s">
        <v>47</v>
      </c>
      <c r="H120" s="126"/>
      <c r="I120" s="127"/>
      <c r="J120" s="74" t="s">
        <v>9</v>
      </c>
      <c r="K120" s="35">
        <v>43344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25" t="s">
        <v>47</v>
      </c>
      <c r="Q120" s="126"/>
      <c r="R120" s="127"/>
      <c r="S120" s="74" t="s">
        <v>8</v>
      </c>
      <c r="T120" s="35">
        <v>43347</v>
      </c>
      <c r="U120" s="18">
        <v>0.41666666666666669</v>
      </c>
      <c r="V120" s="18">
        <v>0.5</v>
      </c>
      <c r="W120" s="19"/>
      <c r="X120" s="18">
        <f t="shared" si="32"/>
        <v>8.3333333333333315E-2</v>
      </c>
      <c r="Y120" s="125" t="s">
        <v>47</v>
      </c>
      <c r="Z120" s="126"/>
      <c r="AA120" s="127"/>
    </row>
    <row r="121" spans="1:29" ht="13.2" customHeight="1" x14ac:dyDescent="0.25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25" t="s">
        <v>47</v>
      </c>
      <c r="H121" s="126"/>
      <c r="I121" s="127"/>
      <c r="J121" s="74" t="s">
        <v>9</v>
      </c>
      <c r="K121" s="35">
        <v>43345</v>
      </c>
      <c r="L121" s="18">
        <v>0.70833333333333337</v>
      </c>
      <c r="M121" s="18">
        <v>0.83333333333333337</v>
      </c>
      <c r="N121" s="19"/>
      <c r="O121" s="18">
        <f t="shared" si="31"/>
        <v>0.125</v>
      </c>
      <c r="P121" s="125" t="s">
        <v>47</v>
      </c>
      <c r="Q121" s="126"/>
      <c r="R121" s="127"/>
      <c r="S121" s="74" t="s">
        <v>8</v>
      </c>
      <c r="T121" s="35">
        <v>43228</v>
      </c>
      <c r="U121" s="18">
        <v>0.33333333333333331</v>
      </c>
      <c r="V121" s="18">
        <v>0.41666666666666669</v>
      </c>
      <c r="W121" s="19"/>
      <c r="X121" s="18">
        <f t="shared" si="32"/>
        <v>8.333333333333337E-2</v>
      </c>
      <c r="Y121" s="125" t="s">
        <v>48</v>
      </c>
      <c r="Z121" s="126"/>
      <c r="AA121" s="127"/>
    </row>
    <row r="122" spans="1:29" x14ac:dyDescent="0.25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25" t="s">
        <v>47</v>
      </c>
      <c r="H122" s="126"/>
      <c r="I122" s="127"/>
      <c r="J122" s="74" t="s">
        <v>9</v>
      </c>
      <c r="K122" s="35">
        <v>43346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25" t="s">
        <v>47</v>
      </c>
      <c r="Q122" s="126"/>
      <c r="R122" s="127"/>
      <c r="S122" s="74" t="s">
        <v>8</v>
      </c>
      <c r="T122" s="35">
        <v>43228</v>
      </c>
      <c r="U122" s="18">
        <v>0.66666666666666663</v>
      </c>
      <c r="V122" s="18">
        <v>0.75</v>
      </c>
      <c r="W122" s="19"/>
      <c r="X122" s="18">
        <f t="shared" si="32"/>
        <v>8.333333333333337E-2</v>
      </c>
      <c r="Y122" s="125" t="s">
        <v>48</v>
      </c>
      <c r="Z122" s="126"/>
      <c r="AA122" s="127"/>
    </row>
    <row r="123" spans="1:29" x14ac:dyDescent="0.25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 t="shared" si="30"/>
        <v>8.3333333333333315E-2</v>
      </c>
      <c r="G123" s="125" t="s">
        <v>47</v>
      </c>
      <c r="H123" s="126"/>
      <c r="I123" s="127"/>
      <c r="J123" s="74" t="s">
        <v>9</v>
      </c>
      <c r="K123" s="35">
        <v>43347</v>
      </c>
      <c r="L123" s="18">
        <v>0.41666666666666669</v>
      </c>
      <c r="M123" s="18">
        <v>0.5</v>
      </c>
      <c r="N123" s="19"/>
      <c r="O123" s="18">
        <f t="shared" si="31"/>
        <v>8.3333333333333315E-2</v>
      </c>
      <c r="P123" s="125" t="s">
        <v>47</v>
      </c>
      <c r="Q123" s="126"/>
      <c r="R123" s="127"/>
      <c r="S123" s="74" t="s">
        <v>8</v>
      </c>
      <c r="T123" s="35">
        <v>43229</v>
      </c>
      <c r="U123" s="18">
        <v>0.66666666666666663</v>
      </c>
      <c r="V123" s="18">
        <v>0.70833333333333337</v>
      </c>
      <c r="W123" s="19"/>
      <c r="X123" s="18">
        <f t="shared" si="32"/>
        <v>4.1666666666666741E-2</v>
      </c>
      <c r="Y123" s="125" t="s">
        <v>48</v>
      </c>
      <c r="Z123" s="126"/>
      <c r="AA123" s="127"/>
    </row>
    <row r="124" spans="1:29" x14ac:dyDescent="0.25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si="30"/>
        <v>8.333333333333337E-2</v>
      </c>
      <c r="G124" s="125" t="s">
        <v>48</v>
      </c>
      <c r="H124" s="126"/>
      <c r="I124" s="127"/>
      <c r="J124" s="74" t="s">
        <v>9</v>
      </c>
      <c r="K124" s="35">
        <v>43228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25" t="s">
        <v>48</v>
      </c>
      <c r="Q124" s="126"/>
      <c r="R124" s="127"/>
      <c r="S124" s="74" t="s">
        <v>8</v>
      </c>
      <c r="T124" s="35">
        <v>43230</v>
      </c>
      <c r="U124" s="18">
        <v>0.49305555555555558</v>
      </c>
      <c r="V124" s="18">
        <v>0.52777777777777779</v>
      </c>
      <c r="W124" s="19"/>
      <c r="X124" s="18">
        <f t="shared" si="32"/>
        <v>3.472222222222221E-2</v>
      </c>
      <c r="Y124" s="125" t="s">
        <v>48</v>
      </c>
      <c r="Z124" s="126"/>
      <c r="AA124" s="127"/>
    </row>
    <row r="125" spans="1:29" x14ac:dyDescent="0.25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0"/>
        <v>8.333333333333337E-2</v>
      </c>
      <c r="G125" s="125" t="s">
        <v>48</v>
      </c>
      <c r="H125" s="126"/>
      <c r="I125" s="127"/>
      <c r="J125" s="74" t="s">
        <v>9</v>
      </c>
      <c r="K125" s="35">
        <v>43228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19" t="s">
        <v>48</v>
      </c>
      <c r="Q125" s="120"/>
      <c r="R125" s="121"/>
      <c r="S125" s="74" t="s">
        <v>8</v>
      </c>
      <c r="T125" s="35">
        <v>43231</v>
      </c>
      <c r="U125" s="18">
        <v>0.70833333333333337</v>
      </c>
      <c r="V125" s="18">
        <v>0.79166666666666663</v>
      </c>
      <c r="W125" s="19"/>
      <c r="X125" s="18">
        <f t="shared" si="32"/>
        <v>8.3333333333333259E-2</v>
      </c>
      <c r="Y125" s="138" t="s">
        <v>50</v>
      </c>
      <c r="Z125" s="139"/>
      <c r="AA125" s="140"/>
    </row>
    <row r="126" spans="1:29" ht="13.2" customHeight="1" x14ac:dyDescent="0.25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0"/>
        <v>4.1666666666666741E-2</v>
      </c>
      <c r="G126" s="125" t="s">
        <v>48</v>
      </c>
      <c r="H126" s="126"/>
      <c r="I126" s="127"/>
      <c r="J126" s="74" t="s">
        <v>9</v>
      </c>
      <c r="K126" s="35">
        <v>43229</v>
      </c>
      <c r="L126" s="18">
        <v>0.66666666666666663</v>
      </c>
      <c r="M126" s="18">
        <v>0.70833333333333337</v>
      </c>
      <c r="N126" s="19"/>
      <c r="O126" s="18">
        <f t="shared" si="31"/>
        <v>4.1666666666666741E-2</v>
      </c>
      <c r="P126" s="125" t="s">
        <v>48</v>
      </c>
      <c r="Q126" s="126"/>
      <c r="R126" s="127"/>
      <c r="S126" s="74" t="s">
        <v>8</v>
      </c>
      <c r="T126" s="102">
        <v>43232</v>
      </c>
      <c r="U126" s="52">
        <v>0.625</v>
      </c>
      <c r="V126" s="52">
        <v>0.70833333333333337</v>
      </c>
      <c r="W126" s="19"/>
      <c r="X126" s="18">
        <f t="shared" si="32"/>
        <v>8.333333333333337E-2</v>
      </c>
      <c r="Y126" s="138" t="s">
        <v>50</v>
      </c>
      <c r="Z126" s="139"/>
      <c r="AA126" s="140"/>
    </row>
    <row r="127" spans="1:29" ht="13.8" thickBot="1" x14ac:dyDescent="0.3">
      <c r="A127" s="19" t="s">
        <v>7</v>
      </c>
      <c r="B127" s="35">
        <v>43230</v>
      </c>
      <c r="C127" s="18">
        <v>0.49305555555555558</v>
      </c>
      <c r="D127" s="18">
        <v>0.52777777777777779</v>
      </c>
      <c r="E127" s="19"/>
      <c r="F127" s="18">
        <f t="shared" si="30"/>
        <v>3.472222222222221E-2</v>
      </c>
      <c r="G127" s="138" t="s">
        <v>49</v>
      </c>
      <c r="H127" s="139"/>
      <c r="I127" s="140"/>
      <c r="J127" s="74" t="s">
        <v>9</v>
      </c>
      <c r="K127" s="35">
        <v>43230</v>
      </c>
      <c r="L127" s="18">
        <v>0.49305555555555558</v>
      </c>
      <c r="M127" s="18">
        <v>0.52777777777777779</v>
      </c>
      <c r="N127" s="19"/>
      <c r="O127" s="18">
        <f t="shared" si="31"/>
        <v>3.472222222222221E-2</v>
      </c>
      <c r="P127" s="125" t="s">
        <v>48</v>
      </c>
      <c r="Q127" s="126"/>
      <c r="R127" s="127"/>
      <c r="S127" s="105" t="s">
        <v>8</v>
      </c>
      <c r="T127" s="76">
        <v>43233</v>
      </c>
      <c r="U127" s="77">
        <v>0.54166666666666663</v>
      </c>
      <c r="V127" s="77">
        <v>0.66666666666666663</v>
      </c>
      <c r="W127" s="101"/>
      <c r="X127" s="18">
        <f t="shared" si="32"/>
        <v>0.125</v>
      </c>
      <c r="Y127" s="204" t="s">
        <v>49</v>
      </c>
      <c r="Z127" s="205"/>
      <c r="AA127" s="206"/>
    </row>
    <row r="128" spans="1:29" ht="13.8" thickBot="1" x14ac:dyDescent="0.3">
      <c r="A128" s="101" t="s">
        <v>7</v>
      </c>
      <c r="B128" s="76">
        <v>43234</v>
      </c>
      <c r="C128" s="77">
        <v>0.625</v>
      </c>
      <c r="D128" s="77">
        <v>0.66666666666666663</v>
      </c>
      <c r="E128" s="101"/>
      <c r="F128" s="18">
        <f t="shared" si="30"/>
        <v>4.166666666666663E-2</v>
      </c>
      <c r="G128" s="204" t="s">
        <v>45</v>
      </c>
      <c r="H128" s="205"/>
      <c r="I128" s="206"/>
      <c r="J128" s="96" t="s">
        <v>9</v>
      </c>
      <c r="K128" s="76">
        <v>43234</v>
      </c>
      <c r="L128" s="77">
        <v>0.625</v>
      </c>
      <c r="M128" s="77">
        <v>0.66666666666666663</v>
      </c>
      <c r="N128" s="101"/>
      <c r="O128" s="44">
        <f t="shared" si="31"/>
        <v>4.166666666666663E-2</v>
      </c>
      <c r="P128" s="204" t="s">
        <v>49</v>
      </c>
      <c r="Q128" s="205"/>
      <c r="R128" s="206"/>
      <c r="S128" s="4"/>
      <c r="T128" s="46"/>
      <c r="U128" s="58"/>
      <c r="V128" s="58"/>
      <c r="W128" s="4"/>
      <c r="X128" s="103">
        <f>SUM(X118:X127)</f>
        <v>0.77777777777777779</v>
      </c>
      <c r="Y128" s="128"/>
      <c r="Z128" s="128"/>
      <c r="AA128" s="128"/>
    </row>
    <row r="129" spans="1:29" ht="13.8" thickBot="1" x14ac:dyDescent="0.3">
      <c r="A129" s="4"/>
      <c r="B129" s="46"/>
      <c r="C129" s="58"/>
      <c r="D129" s="58"/>
      <c r="E129" s="4"/>
      <c r="F129" s="106">
        <f>SUM(F118:F128)</f>
        <v>0.72916666666666685</v>
      </c>
      <c r="G129" s="128"/>
      <c r="H129" s="128"/>
      <c r="I129" s="128"/>
      <c r="J129" s="4"/>
      <c r="K129" s="46"/>
      <c r="L129" s="58"/>
      <c r="M129" s="58"/>
      <c r="N129" s="4"/>
      <c r="O129" s="78">
        <f>SUM(O118:O128)</f>
        <v>0.72916666666666685</v>
      </c>
      <c r="P129" s="128"/>
      <c r="Q129" s="128"/>
      <c r="R129" s="128"/>
      <c r="S129" s="4"/>
      <c r="T129" s="104"/>
      <c r="U129" s="58"/>
      <c r="V129" s="58"/>
      <c r="W129" s="4"/>
      <c r="X129" s="58"/>
      <c r="Y129" s="128"/>
      <c r="Z129" s="128"/>
      <c r="AA129" s="128"/>
    </row>
    <row r="130" spans="1:29" ht="13.8" thickTop="1" x14ac:dyDescent="0.25">
      <c r="A130" s="4"/>
      <c r="B130" s="46"/>
      <c r="C130" s="58"/>
      <c r="D130" s="58"/>
      <c r="E130" s="4"/>
      <c r="F130" s="92"/>
      <c r="G130" s="128"/>
      <c r="H130" s="128"/>
      <c r="I130" s="128"/>
      <c r="J130" s="4"/>
      <c r="K130" s="46"/>
      <c r="L130" s="58"/>
      <c r="M130" s="58"/>
      <c r="N130" s="4"/>
      <c r="O130" s="58"/>
      <c r="P130" s="128"/>
      <c r="Q130" s="128"/>
      <c r="R130" s="128"/>
      <c r="S130" s="4"/>
      <c r="T130" s="46"/>
      <c r="U130" s="58"/>
      <c r="V130" s="58"/>
      <c r="W130" s="4"/>
      <c r="Y130" s="128"/>
      <c r="Z130" s="128"/>
      <c r="AA130" s="128"/>
    </row>
    <row r="132" spans="1:29" ht="22.8" x14ac:dyDescent="0.25">
      <c r="A132" s="129" t="s">
        <v>1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 spans="1:29" x14ac:dyDescent="0.25">
      <c r="A133" s="70"/>
      <c r="B133" s="71"/>
      <c r="C133" s="70"/>
      <c r="D133" s="70"/>
      <c r="E133" s="70"/>
      <c r="F133" s="70"/>
      <c r="G133" s="131" t="s">
        <v>46</v>
      </c>
      <c r="H133" s="132"/>
      <c r="I133" s="133"/>
      <c r="J133" s="70"/>
      <c r="K133" s="70"/>
      <c r="L133" s="70"/>
      <c r="M133" s="70"/>
      <c r="N133" s="70"/>
      <c r="O133" s="70"/>
      <c r="P133" s="131" t="str">
        <f>G133</f>
        <v>Sprint: Mai</v>
      </c>
      <c r="Q133" s="132"/>
      <c r="R133" s="133"/>
      <c r="S133" s="70"/>
      <c r="T133" s="70"/>
      <c r="U133" s="70"/>
      <c r="V133" s="70"/>
      <c r="W133" s="70"/>
      <c r="X133" s="70"/>
      <c r="Y133" s="131" t="str">
        <f>G133</f>
        <v>Sprint: Mai</v>
      </c>
      <c r="Z133" s="132"/>
      <c r="AA133" s="133"/>
    </row>
    <row r="134" spans="1:29" ht="13.8" thickBot="1" x14ac:dyDescent="0.3">
      <c r="A134" s="72" t="s">
        <v>7</v>
      </c>
      <c r="B134" s="73" t="s">
        <v>6</v>
      </c>
      <c r="C134" s="72" t="s">
        <v>2</v>
      </c>
      <c r="D134" s="72" t="s">
        <v>3</v>
      </c>
      <c r="E134" s="72" t="s">
        <v>4</v>
      </c>
      <c r="F134" s="72" t="s">
        <v>0</v>
      </c>
      <c r="G134" s="122" t="s">
        <v>5</v>
      </c>
      <c r="H134" s="123"/>
      <c r="I134" s="123"/>
      <c r="J134" s="80" t="s">
        <v>9</v>
      </c>
      <c r="K134" s="72" t="s">
        <v>6</v>
      </c>
      <c r="L134" s="72" t="s">
        <v>2</v>
      </c>
      <c r="M134" s="72" t="s">
        <v>3</v>
      </c>
      <c r="N134" s="72" t="s">
        <v>4</v>
      </c>
      <c r="O134" s="72" t="s">
        <v>0</v>
      </c>
      <c r="P134" s="122" t="s">
        <v>5</v>
      </c>
      <c r="Q134" s="123"/>
      <c r="R134" s="123"/>
      <c r="S134" s="80" t="s">
        <v>8</v>
      </c>
      <c r="T134" s="72" t="s">
        <v>6</v>
      </c>
      <c r="U134" s="72" t="s">
        <v>2</v>
      </c>
      <c r="V134" s="72" t="s">
        <v>3</v>
      </c>
      <c r="W134" s="72" t="s">
        <v>4</v>
      </c>
      <c r="X134" s="72" t="s">
        <v>0</v>
      </c>
      <c r="Y134" s="122" t="s">
        <v>5</v>
      </c>
      <c r="Z134" s="123"/>
      <c r="AA134" s="124"/>
      <c r="AB134" s="4"/>
      <c r="AC134" s="99"/>
    </row>
    <row r="135" spans="1:29" ht="14.4" thickTop="1" thickBot="1" x14ac:dyDescent="0.3">
      <c r="A135" s="19" t="s">
        <v>7</v>
      </c>
      <c r="B135" s="35">
        <v>43235</v>
      </c>
      <c r="C135" s="18">
        <v>0.33333333333333331</v>
      </c>
      <c r="D135" s="18">
        <v>0.41666666666666669</v>
      </c>
      <c r="E135" s="19"/>
      <c r="F135" s="18">
        <f t="shared" ref="F135:F137" si="33">SUM(D135-C135)</f>
        <v>8.333333333333337E-2</v>
      </c>
      <c r="G135" s="125" t="s">
        <v>48</v>
      </c>
      <c r="H135" s="126"/>
      <c r="I135" s="127"/>
      <c r="J135" s="74" t="s">
        <v>9</v>
      </c>
      <c r="K135" s="35">
        <v>43235</v>
      </c>
      <c r="L135" s="18">
        <v>0.33333333333333331</v>
      </c>
      <c r="M135" s="18">
        <v>0.41666666666666669</v>
      </c>
      <c r="N135" s="19"/>
      <c r="O135" s="18">
        <f t="shared" ref="O135:O138" si="34">SUM(M135-L135)</f>
        <v>8.333333333333337E-2</v>
      </c>
      <c r="P135" s="125" t="s">
        <v>54</v>
      </c>
      <c r="Q135" s="126"/>
      <c r="R135" s="127"/>
      <c r="S135" s="74" t="s">
        <v>8</v>
      </c>
      <c r="T135" s="35">
        <v>43235</v>
      </c>
      <c r="U135" s="18">
        <v>0.33333333333333331</v>
      </c>
      <c r="V135" s="18">
        <v>0.41666666666666669</v>
      </c>
      <c r="W135" s="19"/>
      <c r="X135" s="18">
        <f t="shared" ref="X135:X140" si="35">SUM(V135-U135)</f>
        <v>8.333333333333337E-2</v>
      </c>
      <c r="Y135" s="125" t="s">
        <v>48</v>
      </c>
      <c r="Z135" s="126"/>
      <c r="AA135" s="127"/>
      <c r="AB135" s="100" t="s">
        <v>19</v>
      </c>
      <c r="AC135" s="26">
        <v>2.0347222222222223</v>
      </c>
    </row>
    <row r="136" spans="1:29" ht="13.8" thickTop="1" x14ac:dyDescent="0.25">
      <c r="A136" s="19" t="s">
        <v>7</v>
      </c>
      <c r="B136" s="35">
        <v>43235</v>
      </c>
      <c r="C136" s="18">
        <v>0.66666666666666663</v>
      </c>
      <c r="D136" s="18">
        <v>0.75</v>
      </c>
      <c r="E136" s="19"/>
      <c r="F136" s="18">
        <f t="shared" si="33"/>
        <v>8.333333333333337E-2</v>
      </c>
      <c r="G136" s="125" t="s">
        <v>48</v>
      </c>
      <c r="H136" s="126"/>
      <c r="I136" s="127"/>
      <c r="J136" s="74" t="s">
        <v>9</v>
      </c>
      <c r="K136" s="35">
        <v>43235</v>
      </c>
      <c r="L136" s="18">
        <v>0.66666666666666663</v>
      </c>
      <c r="M136" s="18">
        <v>0.75</v>
      </c>
      <c r="N136" s="19"/>
      <c r="O136" s="18">
        <f t="shared" si="34"/>
        <v>8.333333333333337E-2</v>
      </c>
      <c r="P136" s="125" t="s">
        <v>48</v>
      </c>
      <c r="Q136" s="126"/>
      <c r="R136" s="127"/>
      <c r="S136" s="74" t="s">
        <v>8</v>
      </c>
      <c r="T136" s="35">
        <v>43235</v>
      </c>
      <c r="U136" s="18">
        <v>0.66666666666666663</v>
      </c>
      <c r="V136" s="18">
        <v>0.75</v>
      </c>
      <c r="W136" s="19"/>
      <c r="X136" s="18">
        <f t="shared" si="35"/>
        <v>8.333333333333337E-2</v>
      </c>
      <c r="Y136" s="125" t="s">
        <v>48</v>
      </c>
      <c r="Z136" s="126"/>
      <c r="AA136" s="127"/>
    </row>
    <row r="137" spans="1:29" x14ac:dyDescent="0.25">
      <c r="A137" s="19" t="s">
        <v>7</v>
      </c>
      <c r="B137" s="35">
        <v>43329</v>
      </c>
      <c r="C137" s="18">
        <v>0.49305555555555558</v>
      </c>
      <c r="D137" s="18">
        <v>0.52777777777777779</v>
      </c>
      <c r="E137" s="19"/>
      <c r="F137" s="18">
        <f t="shared" si="33"/>
        <v>3.472222222222221E-2</v>
      </c>
      <c r="G137" s="125" t="s">
        <v>48</v>
      </c>
      <c r="H137" s="126"/>
      <c r="I137" s="127"/>
      <c r="J137" s="74" t="s">
        <v>9</v>
      </c>
      <c r="K137" s="35">
        <v>43329</v>
      </c>
      <c r="L137" s="18">
        <v>0.49305555555555558</v>
      </c>
      <c r="M137" s="18">
        <v>0.52777777777777779</v>
      </c>
      <c r="N137" s="19"/>
      <c r="O137" s="18">
        <f t="shared" si="34"/>
        <v>3.472222222222221E-2</v>
      </c>
      <c r="P137" s="125" t="s">
        <v>48</v>
      </c>
      <c r="Q137" s="126"/>
      <c r="R137" s="127"/>
      <c r="S137" s="74" t="s">
        <v>8</v>
      </c>
      <c r="T137" s="35">
        <v>43329</v>
      </c>
      <c r="U137" s="18">
        <v>0.49305555555555558</v>
      </c>
      <c r="V137" s="18">
        <v>0.52777777777777779</v>
      </c>
      <c r="W137" s="19"/>
      <c r="X137" s="18">
        <f t="shared" si="35"/>
        <v>3.472222222222221E-2</v>
      </c>
      <c r="Y137" s="125" t="s">
        <v>48</v>
      </c>
      <c r="Z137" s="126"/>
      <c r="AA137" s="127"/>
    </row>
    <row r="138" spans="1:29" x14ac:dyDescent="0.25">
      <c r="A138" s="19" t="s">
        <v>7</v>
      </c>
      <c r="B138" s="35">
        <v>43242</v>
      </c>
      <c r="C138" s="18">
        <v>0.33333333333333331</v>
      </c>
      <c r="D138" s="18">
        <v>0.41666666666666669</v>
      </c>
      <c r="E138" s="18"/>
      <c r="F138" s="18">
        <f>SUM(D138-C138)</f>
        <v>8.333333333333337E-2</v>
      </c>
      <c r="G138" s="119" t="s">
        <v>51</v>
      </c>
      <c r="H138" s="120"/>
      <c r="I138" s="121"/>
      <c r="J138" s="74" t="s">
        <v>9</v>
      </c>
      <c r="K138" s="35">
        <v>43239</v>
      </c>
      <c r="L138" s="18">
        <v>0.5</v>
      </c>
      <c r="M138" s="18">
        <v>0.54166666666666663</v>
      </c>
      <c r="N138" s="18"/>
      <c r="O138" s="18">
        <f t="shared" si="34"/>
        <v>4.166666666666663E-2</v>
      </c>
      <c r="P138" s="125" t="s">
        <v>48</v>
      </c>
      <c r="Q138" s="126"/>
      <c r="R138" s="127"/>
      <c r="S138" s="74" t="s">
        <v>8</v>
      </c>
      <c r="T138" s="35">
        <v>43242</v>
      </c>
      <c r="U138" s="18">
        <v>0.33333333333333331</v>
      </c>
      <c r="V138" s="18">
        <v>0.41666666666666669</v>
      </c>
      <c r="W138" s="18"/>
      <c r="X138" s="18">
        <f t="shared" si="35"/>
        <v>8.333333333333337E-2</v>
      </c>
      <c r="Y138" s="125" t="s">
        <v>51</v>
      </c>
      <c r="Z138" s="126"/>
      <c r="AA138" s="127"/>
    </row>
    <row r="139" spans="1:29" ht="13.2" customHeight="1" x14ac:dyDescent="0.25">
      <c r="A139" s="19" t="s">
        <v>7</v>
      </c>
      <c r="B139" s="35">
        <v>43242</v>
      </c>
      <c r="C139" s="18">
        <v>0.66666666666666663</v>
      </c>
      <c r="D139" s="18">
        <v>0.75</v>
      </c>
      <c r="E139" s="19"/>
      <c r="F139" s="18">
        <f>SUM(D139-C139)</f>
        <v>8.333333333333337E-2</v>
      </c>
      <c r="G139" s="119" t="s">
        <v>51</v>
      </c>
      <c r="H139" s="120"/>
      <c r="I139" s="121"/>
      <c r="J139" s="74" t="s">
        <v>9</v>
      </c>
      <c r="K139" s="35">
        <v>43242</v>
      </c>
      <c r="L139" s="18">
        <v>0.33333333333333331</v>
      </c>
      <c r="M139" s="18">
        <v>0.41666666666666669</v>
      </c>
      <c r="N139" s="18"/>
      <c r="O139" s="18">
        <f t="shared" ref="O139:O142" si="36">SUM(M139-L139)</f>
        <v>8.333333333333337E-2</v>
      </c>
      <c r="P139" s="125" t="s">
        <v>51</v>
      </c>
      <c r="Q139" s="126"/>
      <c r="R139" s="127"/>
      <c r="S139" s="74" t="s">
        <v>8</v>
      </c>
      <c r="T139" s="35">
        <v>43242</v>
      </c>
      <c r="U139" s="18">
        <v>0.66666666666666663</v>
      </c>
      <c r="V139" s="18">
        <v>0.75</v>
      </c>
      <c r="W139" s="19"/>
      <c r="X139" s="18">
        <f t="shared" si="35"/>
        <v>8.333333333333337E-2</v>
      </c>
      <c r="Y139" s="125" t="s">
        <v>51</v>
      </c>
      <c r="Z139" s="126"/>
      <c r="AA139" s="127"/>
    </row>
    <row r="140" spans="1:29" ht="13.2" customHeight="1" thickBot="1" x14ac:dyDescent="0.3">
      <c r="A140" s="19" t="s">
        <v>7</v>
      </c>
      <c r="B140" s="35">
        <v>43244</v>
      </c>
      <c r="C140" s="18">
        <v>0.54166666666666663</v>
      </c>
      <c r="D140" s="18">
        <v>0.79166666666666663</v>
      </c>
      <c r="E140" s="19"/>
      <c r="F140" s="18">
        <f>SUM(D140-C140)</f>
        <v>0.25</v>
      </c>
      <c r="G140" s="119" t="s">
        <v>53</v>
      </c>
      <c r="H140" s="120"/>
      <c r="I140" s="121"/>
      <c r="J140" s="74" t="s">
        <v>9</v>
      </c>
      <c r="K140" s="35">
        <v>43242</v>
      </c>
      <c r="L140" s="18">
        <v>0.66666666666666663</v>
      </c>
      <c r="M140" s="18">
        <v>0.75</v>
      </c>
      <c r="N140" s="19"/>
      <c r="O140" s="18">
        <f t="shared" si="36"/>
        <v>8.333333333333337E-2</v>
      </c>
      <c r="P140" s="119" t="s">
        <v>51</v>
      </c>
      <c r="Q140" s="120"/>
      <c r="R140" s="121"/>
      <c r="S140" s="105" t="s">
        <v>8</v>
      </c>
      <c r="T140" s="76">
        <v>43244</v>
      </c>
      <c r="U140" s="77">
        <v>0.54166666666666663</v>
      </c>
      <c r="V140" s="77">
        <v>0.8125</v>
      </c>
      <c r="W140" s="101"/>
      <c r="X140" s="18">
        <f t="shared" si="35"/>
        <v>0.27083333333333337</v>
      </c>
      <c r="Y140" s="134" t="s">
        <v>52</v>
      </c>
      <c r="Z140" s="135"/>
      <c r="AA140" s="137"/>
    </row>
    <row r="141" spans="1:29" ht="13.2" customHeight="1" thickBot="1" x14ac:dyDescent="0.3">
      <c r="A141" s="101" t="s">
        <v>7</v>
      </c>
      <c r="B141" s="76">
        <v>43245</v>
      </c>
      <c r="C141" s="77">
        <v>0.625</v>
      </c>
      <c r="D141" s="77">
        <v>0.79166666666666663</v>
      </c>
      <c r="E141" s="101"/>
      <c r="F141" s="18">
        <f>SUM(D141-C141)</f>
        <v>0.16666666666666663</v>
      </c>
      <c r="G141" s="134" t="s">
        <v>55</v>
      </c>
      <c r="H141" s="135"/>
      <c r="I141" s="137"/>
      <c r="J141" s="74" t="s">
        <v>9</v>
      </c>
      <c r="K141" s="35">
        <v>43244</v>
      </c>
      <c r="L141" s="18">
        <v>0.49305555555555558</v>
      </c>
      <c r="M141" s="18">
        <v>0.52777777777777779</v>
      </c>
      <c r="N141" s="19"/>
      <c r="O141" s="18">
        <f t="shared" si="36"/>
        <v>3.472222222222221E-2</v>
      </c>
      <c r="P141" s="119" t="s">
        <v>51</v>
      </c>
      <c r="Q141" s="120"/>
      <c r="R141" s="121"/>
      <c r="S141" s="4"/>
      <c r="T141" s="46"/>
      <c r="U141" s="58"/>
      <c r="V141" s="58"/>
      <c r="W141" s="4"/>
      <c r="X141" s="103">
        <f>SUM(X131:X140)</f>
        <v>0.63888888888888906</v>
      </c>
      <c r="Y141" s="115"/>
      <c r="Z141" s="115"/>
      <c r="AA141" s="115"/>
    </row>
    <row r="142" spans="1:29" ht="13.2" customHeight="1" thickBot="1" x14ac:dyDescent="0.3">
      <c r="A142" s="4"/>
      <c r="B142" s="46"/>
      <c r="C142" s="58"/>
      <c r="D142" s="58"/>
      <c r="E142" s="4"/>
      <c r="F142" s="106">
        <f>SUM(F135:F141)</f>
        <v>0.78472222222222232</v>
      </c>
      <c r="G142" s="115"/>
      <c r="H142" s="115"/>
      <c r="I142" s="115"/>
      <c r="J142" s="75" t="s">
        <v>9</v>
      </c>
      <c r="K142" s="76">
        <v>43245</v>
      </c>
      <c r="L142" s="77">
        <v>0.625</v>
      </c>
      <c r="M142" s="77">
        <v>0.79166666666666663</v>
      </c>
      <c r="N142" s="101"/>
      <c r="O142" s="18">
        <f t="shared" si="36"/>
        <v>0.16666666666666663</v>
      </c>
      <c r="P142" s="134" t="s">
        <v>55</v>
      </c>
      <c r="Q142" s="135"/>
      <c r="R142" s="136"/>
      <c r="S142" s="4"/>
      <c r="T142" s="46"/>
      <c r="U142" s="58"/>
      <c r="V142" s="58"/>
      <c r="W142" s="4"/>
      <c r="X142" s="58"/>
      <c r="Y142" s="128"/>
      <c r="Z142" s="128"/>
      <c r="AA142" s="128"/>
    </row>
    <row r="143" spans="1:29" ht="13.2" customHeight="1" thickTop="1" thickBot="1" x14ac:dyDescent="0.3">
      <c r="A143" s="4"/>
      <c r="B143" s="46"/>
      <c r="C143" s="58"/>
      <c r="D143" s="58"/>
      <c r="E143" s="4"/>
      <c r="F143" s="58"/>
      <c r="G143" s="113"/>
      <c r="H143" s="113"/>
      <c r="I143" s="113"/>
      <c r="J143" s="4"/>
      <c r="K143" s="46"/>
      <c r="L143" s="58"/>
      <c r="M143" s="58"/>
      <c r="N143" s="4"/>
      <c r="O143" s="103">
        <f>SUM(O132:O142)</f>
        <v>0.61111111111111116</v>
      </c>
      <c r="P143" s="113"/>
      <c r="Q143" s="113"/>
      <c r="R143" s="113"/>
      <c r="S143" s="4"/>
      <c r="T143" s="46"/>
      <c r="U143" s="58"/>
      <c r="V143" s="58"/>
      <c r="W143" s="4"/>
      <c r="X143" s="58"/>
      <c r="Y143" s="112"/>
      <c r="Z143" s="112"/>
      <c r="AA143" s="112"/>
    </row>
    <row r="144" spans="1:29" ht="13.2" customHeight="1" x14ac:dyDescent="0.25">
      <c r="A144" s="4"/>
      <c r="B144" s="46"/>
      <c r="C144" s="58"/>
      <c r="D144" s="58"/>
      <c r="E144" s="4"/>
      <c r="F144" s="58"/>
      <c r="G144" s="113"/>
      <c r="H144" s="113"/>
      <c r="I144" s="113"/>
      <c r="J144" s="4"/>
      <c r="K144" s="46"/>
      <c r="L144" s="58"/>
      <c r="M144" s="58"/>
      <c r="N144" s="4"/>
      <c r="O144" s="58"/>
      <c r="P144" s="113"/>
      <c r="Q144" s="113"/>
      <c r="R144" s="113"/>
      <c r="S144" s="4"/>
      <c r="T144" s="46"/>
      <c r="U144" s="58"/>
      <c r="V144" s="58"/>
      <c r="W144" s="4"/>
      <c r="X144" s="58"/>
      <c r="Y144" s="112"/>
      <c r="Z144" s="112"/>
      <c r="AA144" s="112"/>
    </row>
    <row r="145" spans="1:27" ht="13.2" customHeight="1" x14ac:dyDescent="0.25">
      <c r="A145" s="4"/>
      <c r="B145" s="46"/>
      <c r="C145" s="58"/>
      <c r="D145" s="58"/>
      <c r="E145" s="4"/>
      <c r="F145" s="58"/>
      <c r="G145" s="113"/>
      <c r="H145" s="113"/>
      <c r="I145" s="113"/>
      <c r="J145" s="4"/>
      <c r="K145" s="46"/>
      <c r="L145" s="58"/>
      <c r="M145" s="58"/>
      <c r="N145" s="4"/>
      <c r="O145" s="58"/>
      <c r="P145" s="113"/>
      <c r="Q145" s="113"/>
      <c r="R145" s="113"/>
      <c r="S145" s="4"/>
      <c r="T145" s="46"/>
      <c r="U145" s="58"/>
      <c r="V145" s="58"/>
      <c r="W145" s="4"/>
      <c r="X145" s="58"/>
      <c r="Y145" s="112"/>
      <c r="Z145" s="112"/>
      <c r="AA145" s="112"/>
    </row>
    <row r="146" spans="1:27" ht="13.2" customHeight="1" x14ac:dyDescent="0.25">
      <c r="A146" s="4"/>
      <c r="B146" s="46"/>
      <c r="C146" s="58"/>
      <c r="D146" s="58"/>
      <c r="E146" s="4"/>
      <c r="F146" s="58"/>
      <c r="G146" s="115"/>
      <c r="H146" s="115"/>
      <c r="I146" s="115"/>
      <c r="J146" s="4"/>
      <c r="K146" s="46"/>
      <c r="L146" s="58"/>
      <c r="M146" s="58"/>
      <c r="N146" s="4"/>
      <c r="P146" s="115"/>
      <c r="Q146" s="115"/>
      <c r="R146" s="115"/>
      <c r="S146" s="4"/>
      <c r="T146" s="46"/>
      <c r="U146" s="58"/>
      <c r="V146" s="58"/>
      <c r="W146" s="4"/>
      <c r="X146" s="58"/>
      <c r="Y146" s="128"/>
      <c r="Z146" s="128"/>
      <c r="AA146" s="128"/>
    </row>
    <row r="147" spans="1:27" ht="13.2" customHeight="1" x14ac:dyDescent="0.25">
      <c r="A147" s="4"/>
      <c r="B147" s="46"/>
      <c r="C147" s="58"/>
      <c r="D147" s="58"/>
      <c r="E147" s="4"/>
      <c r="F147" s="58"/>
      <c r="G147" s="113"/>
      <c r="H147" s="113"/>
      <c r="I147" s="113"/>
      <c r="J147" s="4"/>
      <c r="K147" s="46"/>
      <c r="L147" s="58"/>
      <c r="M147" s="58"/>
      <c r="N147" s="4"/>
      <c r="O147" s="58"/>
      <c r="P147" s="113"/>
      <c r="Q147" s="113"/>
      <c r="R147" s="113"/>
      <c r="S147" s="4"/>
      <c r="T147" s="46"/>
      <c r="U147" s="58"/>
      <c r="V147" s="58"/>
      <c r="W147" s="4"/>
      <c r="X147" s="58"/>
      <c r="Y147" s="112"/>
      <c r="Z147" s="112"/>
      <c r="AA147" s="112"/>
    </row>
    <row r="148" spans="1:27" ht="13.2" customHeight="1" x14ac:dyDescent="0.25">
      <c r="A148" s="4"/>
      <c r="B148" s="46"/>
      <c r="C148" s="58"/>
      <c r="D148" s="58"/>
      <c r="E148" s="4"/>
      <c r="F148" s="58"/>
      <c r="G148" s="113"/>
      <c r="H148" s="113"/>
      <c r="I148" s="113"/>
      <c r="J148" s="4"/>
      <c r="K148" s="46"/>
      <c r="L148" s="58"/>
      <c r="M148" s="58"/>
      <c r="N148" s="4"/>
      <c r="O148" s="58"/>
      <c r="P148" s="113"/>
      <c r="Q148" s="113"/>
      <c r="R148" s="113"/>
      <c r="S148" s="4"/>
      <c r="T148" s="46"/>
      <c r="U148" s="58"/>
      <c r="V148" s="58"/>
      <c r="W148" s="4"/>
      <c r="X148" s="58"/>
      <c r="Y148" s="112"/>
      <c r="Z148" s="112"/>
      <c r="AA148" s="112"/>
    </row>
    <row r="149" spans="1:27" ht="13.2" customHeight="1" x14ac:dyDescent="0.25">
      <c r="A149" s="4"/>
      <c r="B149" s="46"/>
      <c r="C149" s="58"/>
      <c r="D149" s="58"/>
      <c r="E149" s="4"/>
      <c r="F149" s="58"/>
      <c r="G149" s="113"/>
      <c r="H149" s="113"/>
      <c r="I149" s="113"/>
      <c r="J149" s="4"/>
      <c r="K149" s="46"/>
      <c r="L149" s="58"/>
      <c r="M149" s="58"/>
      <c r="N149" s="4"/>
      <c r="O149" s="58"/>
      <c r="P149" s="113"/>
      <c r="Q149" s="113"/>
      <c r="R149" s="113"/>
      <c r="S149" s="4"/>
      <c r="T149" s="46"/>
      <c r="U149" s="58"/>
      <c r="V149" s="58"/>
      <c r="W149" s="4"/>
      <c r="X149" s="58"/>
      <c r="Y149" s="112"/>
      <c r="Z149" s="112"/>
      <c r="AA149" s="112"/>
    </row>
    <row r="150" spans="1:27" x14ac:dyDescent="0.25">
      <c r="A150" s="4"/>
      <c r="B150" s="46"/>
      <c r="C150" s="58"/>
      <c r="D150" s="58"/>
      <c r="E150" s="4"/>
      <c r="F150" s="58"/>
      <c r="G150" s="115"/>
      <c r="H150" s="115"/>
      <c r="I150" s="115"/>
      <c r="J150" s="4"/>
      <c r="K150" s="46"/>
      <c r="L150" s="58"/>
      <c r="M150" s="58"/>
      <c r="N150" s="4"/>
      <c r="O150" s="58"/>
      <c r="P150" s="115"/>
      <c r="Q150" s="115"/>
      <c r="R150" s="115"/>
      <c r="S150" s="4"/>
      <c r="T150" s="46"/>
      <c r="U150" s="58"/>
      <c r="V150" s="58"/>
      <c r="W150" s="4"/>
      <c r="X150" s="58"/>
      <c r="Y150" s="128"/>
      <c r="Z150" s="128"/>
      <c r="AA150" s="128"/>
    </row>
    <row r="151" spans="1:27" x14ac:dyDescent="0.25">
      <c r="A151" s="4"/>
      <c r="B151" s="46"/>
      <c r="C151" s="58"/>
      <c r="D151" s="58"/>
      <c r="E151" s="4"/>
      <c r="F151" s="58"/>
      <c r="G151" s="113"/>
      <c r="H151" s="113"/>
      <c r="I151" s="113"/>
      <c r="J151" s="4"/>
      <c r="K151" s="46"/>
      <c r="L151" s="58"/>
      <c r="M151" s="58"/>
      <c r="N151" s="4"/>
      <c r="O151" s="58"/>
      <c r="P151" s="113"/>
      <c r="Q151" s="113"/>
      <c r="R151" s="113"/>
      <c r="S151" s="4"/>
      <c r="T151" s="46"/>
      <c r="U151" s="58"/>
      <c r="V151" s="58"/>
      <c r="W151" s="4"/>
      <c r="X151" s="58"/>
      <c r="Y151" s="112"/>
      <c r="Z151" s="112"/>
      <c r="AA151" s="112"/>
    </row>
    <row r="152" spans="1:27" x14ac:dyDescent="0.25">
      <c r="A152" s="4"/>
      <c r="B152" s="46"/>
      <c r="C152" s="58"/>
      <c r="D152" s="58"/>
      <c r="E152" s="4"/>
      <c r="F152" s="58"/>
      <c r="G152" s="113"/>
      <c r="H152" s="113"/>
      <c r="I152" s="113"/>
      <c r="J152" s="4"/>
      <c r="K152" s="46"/>
      <c r="L152" s="58"/>
      <c r="M152" s="58"/>
      <c r="N152" s="4"/>
      <c r="O152" s="58"/>
      <c r="P152" s="113"/>
      <c r="Q152" s="113"/>
      <c r="R152" s="113"/>
      <c r="S152" s="4"/>
      <c r="T152" s="46"/>
      <c r="U152" s="58"/>
      <c r="V152" s="58"/>
      <c r="W152" s="4"/>
      <c r="X152" s="58"/>
      <c r="Y152" s="112"/>
      <c r="Z152" s="112"/>
      <c r="AA152" s="112"/>
    </row>
    <row r="153" spans="1:27" x14ac:dyDescent="0.25">
      <c r="A153" s="4"/>
      <c r="B153" s="46"/>
      <c r="C153" s="58"/>
      <c r="D153" s="58"/>
      <c r="E153" s="4"/>
      <c r="F153" s="58"/>
      <c r="G153" s="113"/>
      <c r="H153" s="113"/>
      <c r="I153" s="113"/>
      <c r="J153" s="4"/>
      <c r="K153" s="46"/>
      <c r="L153" s="58"/>
      <c r="M153" s="58"/>
      <c r="N153" s="4"/>
      <c r="O153" s="58"/>
      <c r="P153" s="113"/>
      <c r="Q153" s="113"/>
      <c r="R153" s="113"/>
      <c r="S153" s="4"/>
      <c r="T153" s="46"/>
      <c r="U153" s="58"/>
      <c r="V153" s="58"/>
      <c r="W153" s="4"/>
      <c r="X153" s="58"/>
      <c r="Y153" s="112"/>
      <c r="Z153" s="112"/>
      <c r="AA153" s="112"/>
    </row>
    <row r="154" spans="1:27" x14ac:dyDescent="0.25">
      <c r="A154" s="4"/>
      <c r="B154" s="46"/>
      <c r="C154" s="58"/>
      <c r="D154" s="58"/>
      <c r="E154" s="4"/>
      <c r="F154" s="58"/>
      <c r="G154" s="113"/>
      <c r="H154" s="113"/>
      <c r="I154" s="113"/>
      <c r="J154" s="4"/>
      <c r="K154" s="46"/>
      <c r="L154" s="58"/>
      <c r="M154" s="58"/>
      <c r="N154" s="4"/>
      <c r="O154" s="58"/>
      <c r="P154" s="113"/>
      <c r="Q154" s="113"/>
      <c r="R154" s="113"/>
      <c r="S154" s="4"/>
      <c r="T154" s="46"/>
      <c r="U154" s="58"/>
      <c r="V154" s="58"/>
      <c r="W154" s="4"/>
      <c r="X154" s="58"/>
      <c r="Y154" s="112"/>
      <c r="Z154" s="112"/>
      <c r="AA154" s="112"/>
    </row>
    <row r="155" spans="1:27" x14ac:dyDescent="0.25">
      <c r="A155" s="4"/>
      <c r="B155" s="46"/>
      <c r="C155" s="58"/>
      <c r="D155" s="58"/>
      <c r="E155" s="4"/>
      <c r="F155" s="58"/>
      <c r="G155" s="113"/>
      <c r="H155" s="113"/>
      <c r="I155" s="113"/>
      <c r="J155" s="4"/>
      <c r="K155" s="46"/>
      <c r="L155" s="58"/>
      <c r="M155" s="58"/>
      <c r="N155" s="4"/>
      <c r="O155" s="58"/>
      <c r="P155" s="113"/>
      <c r="Q155" s="113"/>
      <c r="R155" s="113"/>
      <c r="S155" s="4"/>
      <c r="T155" s="46"/>
      <c r="U155" s="58"/>
      <c r="V155" s="58"/>
      <c r="W155" s="4"/>
      <c r="X155" s="58"/>
      <c r="Y155" s="112"/>
      <c r="Z155" s="112"/>
      <c r="AA155" s="112"/>
    </row>
    <row r="156" spans="1:27" x14ac:dyDescent="0.25">
      <c r="A156" s="4"/>
      <c r="B156" s="46"/>
      <c r="C156" s="58"/>
      <c r="D156" s="58"/>
      <c r="E156" s="4"/>
      <c r="F156" s="58"/>
      <c r="G156" s="113"/>
      <c r="H156" s="113"/>
      <c r="I156" s="113"/>
      <c r="J156" s="4"/>
      <c r="K156" s="46"/>
      <c r="L156" s="58"/>
      <c r="M156" s="58"/>
      <c r="N156" s="4"/>
      <c r="O156" s="58"/>
      <c r="P156" s="113"/>
      <c r="Q156" s="113"/>
      <c r="R156" s="113"/>
      <c r="S156" s="4"/>
      <c r="T156" s="46"/>
      <c r="U156" s="58"/>
      <c r="V156" s="58"/>
      <c r="W156" s="4"/>
      <c r="X156" s="58"/>
      <c r="Y156" s="112"/>
      <c r="Z156" s="112"/>
      <c r="AA156" s="112"/>
    </row>
    <row r="157" spans="1:27" x14ac:dyDescent="0.25">
      <c r="A157" s="4"/>
      <c r="B157" s="46"/>
      <c r="C157" s="58"/>
      <c r="D157" s="58"/>
      <c r="E157" s="4"/>
      <c r="F157" s="58"/>
      <c r="G157" s="113"/>
      <c r="H157" s="113"/>
      <c r="I157" s="113"/>
      <c r="J157" s="4"/>
      <c r="K157" s="46"/>
      <c r="L157" s="58"/>
      <c r="M157" s="58"/>
      <c r="N157" s="4"/>
      <c r="O157" s="58"/>
      <c r="P157" s="113"/>
      <c r="Q157" s="113"/>
      <c r="R157" s="113"/>
      <c r="S157" s="4"/>
      <c r="T157" s="46"/>
      <c r="U157" s="58"/>
      <c r="V157" s="58"/>
      <c r="W157" s="4"/>
      <c r="X157" s="58"/>
      <c r="Y157" s="112"/>
      <c r="Z157" s="112"/>
      <c r="AA157" s="112"/>
    </row>
    <row r="158" spans="1:27" x14ac:dyDescent="0.25">
      <c r="A158" s="4"/>
      <c r="B158" s="46"/>
      <c r="C158" s="58"/>
      <c r="D158" s="58"/>
      <c r="E158" s="4"/>
      <c r="F158" s="58"/>
      <c r="G158" s="113"/>
      <c r="H158" s="113"/>
      <c r="I158" s="113"/>
      <c r="J158" s="4"/>
      <c r="K158" s="46"/>
      <c r="L158" s="58"/>
      <c r="M158" s="58"/>
      <c r="N158" s="4"/>
      <c r="O158" s="58"/>
      <c r="P158" s="113"/>
      <c r="Q158" s="113"/>
      <c r="R158" s="113"/>
      <c r="S158" s="4"/>
      <c r="T158" s="46"/>
      <c r="U158" s="58"/>
      <c r="V158" s="58"/>
      <c r="W158" s="4"/>
      <c r="X158" s="58"/>
      <c r="Y158" s="112"/>
      <c r="Z158" s="112"/>
      <c r="AA158" s="112"/>
    </row>
    <row r="159" spans="1:27" x14ac:dyDescent="0.25">
      <c r="A159" s="4"/>
      <c r="B159" s="46"/>
      <c r="C159" s="58"/>
      <c r="D159" s="58"/>
      <c r="E159" s="4"/>
      <c r="F159" s="58"/>
      <c r="G159" s="113"/>
      <c r="H159" s="113"/>
      <c r="I159" s="113"/>
      <c r="J159" s="4"/>
      <c r="K159" s="46"/>
      <c r="L159" s="58"/>
      <c r="M159" s="58"/>
      <c r="N159" s="4"/>
      <c r="O159" s="58"/>
      <c r="P159" s="113"/>
      <c r="Q159" s="113"/>
      <c r="R159" s="113"/>
      <c r="S159" s="4"/>
      <c r="T159" s="46"/>
      <c r="U159" s="58"/>
      <c r="V159" s="58"/>
      <c r="W159" s="4"/>
      <c r="X159" s="58"/>
      <c r="Y159" s="112"/>
      <c r="Z159" s="112"/>
      <c r="AA159" s="112"/>
    </row>
    <row r="160" spans="1:27" x14ac:dyDescent="0.25">
      <c r="A160" s="4"/>
      <c r="B160" s="46"/>
      <c r="C160" s="58"/>
      <c r="D160" s="58"/>
      <c r="E160" s="4"/>
      <c r="F160" s="58"/>
      <c r="G160" s="113"/>
      <c r="H160" s="113"/>
      <c r="I160" s="113"/>
      <c r="J160" s="4"/>
      <c r="K160" s="46"/>
      <c r="L160" s="58"/>
      <c r="M160" s="58"/>
      <c r="N160" s="4"/>
      <c r="O160" s="58"/>
      <c r="P160" s="113"/>
      <c r="Q160" s="113"/>
      <c r="R160" s="113"/>
      <c r="S160" s="4"/>
      <c r="T160" s="46"/>
      <c r="U160" s="58"/>
      <c r="V160" s="58"/>
      <c r="W160" s="4"/>
      <c r="X160" s="58"/>
      <c r="Y160" s="112"/>
      <c r="Z160" s="112"/>
      <c r="AA160" s="112"/>
    </row>
    <row r="161" spans="1:29" x14ac:dyDescent="0.25">
      <c r="A161" s="4"/>
      <c r="B161" s="46"/>
      <c r="C161" s="58"/>
      <c r="D161" s="58"/>
      <c r="E161" s="4"/>
      <c r="F161" s="58"/>
      <c r="G161" s="113"/>
      <c r="H161" s="113"/>
      <c r="I161" s="113"/>
      <c r="J161" s="4"/>
      <c r="K161" s="46"/>
      <c r="L161" s="58"/>
      <c r="M161" s="58"/>
      <c r="N161" s="4"/>
      <c r="O161" s="58"/>
      <c r="P161" s="113"/>
      <c r="Q161" s="113"/>
      <c r="R161" s="113"/>
      <c r="S161" s="4"/>
      <c r="T161" s="46"/>
      <c r="U161" s="58"/>
      <c r="V161" s="58"/>
      <c r="W161" s="4"/>
      <c r="X161" s="58"/>
      <c r="Y161" s="112"/>
      <c r="Z161" s="112"/>
      <c r="AA161" s="112"/>
    </row>
    <row r="162" spans="1:29" x14ac:dyDescent="0.25">
      <c r="A162" s="4"/>
      <c r="B162" s="46"/>
      <c r="C162" s="58"/>
      <c r="D162" s="58"/>
      <c r="E162" s="4"/>
      <c r="F162" s="58"/>
      <c r="G162" s="113"/>
      <c r="H162" s="113"/>
      <c r="I162" s="113"/>
      <c r="J162" s="4"/>
      <c r="K162" s="46"/>
      <c r="L162" s="58"/>
      <c r="M162" s="58"/>
      <c r="N162" s="4"/>
      <c r="O162" s="58"/>
      <c r="P162" s="113"/>
      <c r="Q162" s="113"/>
      <c r="R162" s="113"/>
      <c r="S162" s="4"/>
      <c r="T162" s="46"/>
      <c r="U162" s="58"/>
      <c r="V162" s="58"/>
      <c r="W162" s="4"/>
      <c r="X162" s="58"/>
      <c r="Y162" s="112"/>
      <c r="Z162" s="112"/>
      <c r="AA162" s="112"/>
    </row>
    <row r="163" spans="1:29" x14ac:dyDescent="0.25">
      <c r="A163" s="4"/>
      <c r="B163" s="46"/>
      <c r="C163" s="58"/>
      <c r="D163" s="58"/>
      <c r="E163" s="4"/>
      <c r="F163" s="58"/>
      <c r="G163" s="128"/>
      <c r="H163" s="128"/>
      <c r="I163" s="128"/>
      <c r="J163" s="4"/>
      <c r="K163" s="46"/>
      <c r="L163" s="58"/>
      <c r="M163" s="58"/>
      <c r="N163" s="4"/>
      <c r="O163" s="58"/>
      <c r="P163" s="128"/>
      <c r="Q163" s="128"/>
      <c r="R163" s="128"/>
      <c r="S163" s="4"/>
      <c r="T163" s="46"/>
      <c r="U163" s="58"/>
      <c r="V163" s="58"/>
      <c r="W163" s="4"/>
      <c r="X163" s="58"/>
      <c r="Y163" s="128"/>
      <c r="Z163" s="128"/>
      <c r="AA163" s="128"/>
    </row>
    <row r="164" spans="1:29" x14ac:dyDescent="0.25">
      <c r="A164" s="4"/>
      <c r="B164" s="46"/>
      <c r="C164" s="58"/>
      <c r="D164" s="58"/>
      <c r="E164" s="4"/>
      <c r="G164" s="128"/>
      <c r="H164" s="128"/>
      <c r="I164" s="128"/>
      <c r="J164" s="4"/>
      <c r="K164" s="46"/>
      <c r="L164" s="58"/>
      <c r="M164" s="58"/>
      <c r="N164" s="4"/>
      <c r="O164" s="58"/>
      <c r="P164" s="128"/>
      <c r="Q164" s="128"/>
      <c r="R164" s="128"/>
      <c r="S164" s="4"/>
      <c r="T164" s="104"/>
      <c r="U164" s="58"/>
      <c r="V164" s="58"/>
      <c r="W164" s="4"/>
      <c r="X164" s="58"/>
      <c r="Y164" s="128"/>
      <c r="Z164" s="128"/>
      <c r="AA164" s="128"/>
    </row>
    <row r="165" spans="1:29" ht="22.8" x14ac:dyDescent="0.25">
      <c r="A165" s="129" t="s">
        <v>1</v>
      </c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</row>
    <row r="166" spans="1:29" x14ac:dyDescent="0.25">
      <c r="A166" s="70"/>
      <c r="B166" s="71"/>
      <c r="C166" s="70"/>
      <c r="D166" s="70"/>
      <c r="E166" s="70"/>
      <c r="F166" s="70"/>
      <c r="G166" s="131" t="s">
        <v>56</v>
      </c>
      <c r="H166" s="132"/>
      <c r="I166" s="133"/>
      <c r="J166" s="70"/>
      <c r="K166" s="70"/>
      <c r="L166" s="70"/>
      <c r="M166" s="70"/>
      <c r="N166" s="70"/>
      <c r="O166" s="70"/>
      <c r="P166" s="131" t="str">
        <f>G166</f>
        <v>Sprint: Mai-Juni</v>
      </c>
      <c r="Q166" s="132"/>
      <c r="R166" s="133"/>
      <c r="S166" s="70"/>
      <c r="T166" s="70"/>
      <c r="U166" s="70"/>
      <c r="V166" s="70"/>
      <c r="W166" s="70"/>
      <c r="X166" s="70"/>
      <c r="Y166" s="131" t="str">
        <f>G166</f>
        <v>Sprint: Mai-Juni</v>
      </c>
      <c r="Z166" s="132"/>
      <c r="AA166" s="133"/>
    </row>
    <row r="167" spans="1:29" ht="13.8" thickBot="1" x14ac:dyDescent="0.3">
      <c r="A167" s="72" t="s">
        <v>7</v>
      </c>
      <c r="B167" s="73" t="s">
        <v>6</v>
      </c>
      <c r="C167" s="72" t="s">
        <v>2</v>
      </c>
      <c r="D167" s="72" t="s">
        <v>3</v>
      </c>
      <c r="E167" s="72" t="s">
        <v>4</v>
      </c>
      <c r="F167" s="72" t="s">
        <v>0</v>
      </c>
      <c r="G167" s="122" t="s">
        <v>5</v>
      </c>
      <c r="H167" s="123"/>
      <c r="I167" s="123"/>
      <c r="J167" s="80" t="s">
        <v>9</v>
      </c>
      <c r="K167" s="72" t="s">
        <v>6</v>
      </c>
      <c r="L167" s="72" t="s">
        <v>2</v>
      </c>
      <c r="M167" s="72" t="s">
        <v>3</v>
      </c>
      <c r="N167" s="72" t="s">
        <v>4</v>
      </c>
      <c r="O167" s="72" t="s">
        <v>0</v>
      </c>
      <c r="P167" s="122" t="s">
        <v>5</v>
      </c>
      <c r="Q167" s="123"/>
      <c r="R167" s="123"/>
      <c r="S167" s="80" t="s">
        <v>8</v>
      </c>
      <c r="T167" s="72" t="s">
        <v>6</v>
      </c>
      <c r="U167" s="72" t="s">
        <v>2</v>
      </c>
      <c r="V167" s="72" t="s">
        <v>3</v>
      </c>
      <c r="W167" s="72" t="s">
        <v>4</v>
      </c>
      <c r="X167" s="72" t="s">
        <v>0</v>
      </c>
      <c r="Y167" s="122" t="s">
        <v>5</v>
      </c>
      <c r="Z167" s="123"/>
      <c r="AA167" s="124"/>
      <c r="AB167" s="4"/>
      <c r="AC167" s="99"/>
    </row>
    <row r="168" spans="1:29" ht="14.4" thickTop="1" thickBot="1" x14ac:dyDescent="0.3">
      <c r="A168" s="72" t="s">
        <v>7</v>
      </c>
      <c r="B168" s="35">
        <v>43249</v>
      </c>
      <c r="C168" s="18">
        <v>0.33333333333333331</v>
      </c>
      <c r="D168" s="18">
        <v>0.41666666666666669</v>
      </c>
      <c r="E168" s="19"/>
      <c r="F168" s="18">
        <f t="shared" ref="F168:F180" si="37">SUM(D168-C168)</f>
        <v>8.333333333333337E-2</v>
      </c>
      <c r="G168" s="125" t="s">
        <v>59</v>
      </c>
      <c r="H168" s="126"/>
      <c r="I168" s="127"/>
      <c r="J168" s="74" t="s">
        <v>9</v>
      </c>
      <c r="K168" s="35">
        <v>43249</v>
      </c>
      <c r="L168" s="18">
        <v>0.33333333333333331</v>
      </c>
      <c r="M168" s="18">
        <v>0.41666666666666669</v>
      </c>
      <c r="N168" s="19"/>
      <c r="O168" s="18">
        <f t="shared" ref="O168:O180" si="38">SUM(M168-L168)</f>
        <v>8.333333333333337E-2</v>
      </c>
      <c r="P168" s="125" t="s">
        <v>64</v>
      </c>
      <c r="Q168" s="126"/>
      <c r="R168" s="127"/>
      <c r="S168" s="80" t="s">
        <v>8</v>
      </c>
      <c r="T168" s="35">
        <v>43249</v>
      </c>
      <c r="U168" s="18">
        <v>0.33333333333333331</v>
      </c>
      <c r="V168" s="18">
        <v>0.41666666666666669</v>
      </c>
      <c r="W168" s="19"/>
      <c r="X168" s="18">
        <f t="shared" ref="X168:X169" si="39">SUM(V168-U168)</f>
        <v>8.333333333333337E-2</v>
      </c>
      <c r="Y168" s="125" t="s">
        <v>69</v>
      </c>
      <c r="Z168" s="126"/>
      <c r="AA168" s="127"/>
      <c r="AB168" s="100" t="s">
        <v>19</v>
      </c>
      <c r="AC168" s="114" t="s">
        <v>72</v>
      </c>
    </row>
    <row r="169" spans="1:29" ht="13.5" customHeight="1" thickTop="1" x14ac:dyDescent="0.25">
      <c r="A169" s="72" t="s">
        <v>7</v>
      </c>
      <c r="B169" s="35">
        <v>43249</v>
      </c>
      <c r="C169" s="18">
        <v>0.66666666666666663</v>
      </c>
      <c r="D169" s="18">
        <v>0.75</v>
      </c>
      <c r="E169" s="19"/>
      <c r="F169" s="18">
        <f t="shared" si="37"/>
        <v>8.333333333333337E-2</v>
      </c>
      <c r="G169" s="125" t="s">
        <v>59</v>
      </c>
      <c r="H169" s="126"/>
      <c r="I169" s="127"/>
      <c r="J169" s="74" t="s">
        <v>9</v>
      </c>
      <c r="K169" s="35">
        <v>43249</v>
      </c>
      <c r="L169" s="18">
        <v>0.66666666666666663</v>
      </c>
      <c r="M169" s="18">
        <v>0.75</v>
      </c>
      <c r="N169" s="19"/>
      <c r="O169" s="18">
        <f t="shared" si="38"/>
        <v>8.333333333333337E-2</v>
      </c>
      <c r="P169" s="125" t="s">
        <v>65</v>
      </c>
      <c r="Q169" s="126"/>
      <c r="R169" s="127"/>
      <c r="S169" s="80" t="s">
        <v>8</v>
      </c>
      <c r="T169" s="35">
        <v>43249</v>
      </c>
      <c r="U169" s="18">
        <v>0.66666666666666663</v>
      </c>
      <c r="V169" s="18">
        <v>0.75</v>
      </c>
      <c r="W169" s="19"/>
      <c r="X169" s="18">
        <f t="shared" si="39"/>
        <v>8.333333333333337E-2</v>
      </c>
      <c r="Y169" s="125" t="s">
        <v>69</v>
      </c>
      <c r="Z169" s="126"/>
      <c r="AA169" s="127"/>
    </row>
    <row r="170" spans="1:29" ht="12.75" customHeight="1" x14ac:dyDescent="0.25">
      <c r="A170" s="72" t="s">
        <v>7</v>
      </c>
      <c r="B170" s="35">
        <v>43251</v>
      </c>
      <c r="C170" s="18">
        <v>0.49305555555555558</v>
      </c>
      <c r="D170" s="18">
        <v>0.53472222222222221</v>
      </c>
      <c r="E170" s="19"/>
      <c r="F170" s="18">
        <f t="shared" si="37"/>
        <v>4.166666666666663E-2</v>
      </c>
      <c r="G170" s="125" t="s">
        <v>59</v>
      </c>
      <c r="H170" s="126"/>
      <c r="I170" s="127"/>
      <c r="J170" s="74" t="s">
        <v>9</v>
      </c>
      <c r="K170" s="35">
        <v>43251</v>
      </c>
      <c r="L170" s="18">
        <v>0.49305555555555558</v>
      </c>
      <c r="M170" s="18">
        <v>0.53472222222222221</v>
      </c>
      <c r="N170" s="19"/>
      <c r="O170" s="18">
        <f t="shared" si="38"/>
        <v>4.166666666666663E-2</v>
      </c>
      <c r="P170" s="125" t="s">
        <v>65</v>
      </c>
      <c r="Q170" s="126"/>
      <c r="R170" s="127"/>
      <c r="S170" s="80" t="s">
        <v>8</v>
      </c>
      <c r="T170" s="35">
        <v>43251</v>
      </c>
      <c r="U170" s="18">
        <v>0.49305555555555558</v>
      </c>
      <c r="V170" s="18">
        <v>0.53472222222222221</v>
      </c>
      <c r="W170" s="19"/>
      <c r="X170" s="18">
        <f t="shared" ref="X170:X181" si="40">SUM(V170-U170)</f>
        <v>4.166666666666663E-2</v>
      </c>
      <c r="Y170" s="125" t="s">
        <v>69</v>
      </c>
      <c r="Z170" s="126"/>
      <c r="AA170" s="127"/>
    </row>
    <row r="171" spans="1:29" ht="12.75" customHeight="1" x14ac:dyDescent="0.25">
      <c r="A171" s="72" t="s">
        <v>7</v>
      </c>
      <c r="B171" s="35">
        <v>43253</v>
      </c>
      <c r="C171" s="18">
        <v>0.625</v>
      </c>
      <c r="D171" s="18">
        <v>0.79166666666666663</v>
      </c>
      <c r="E171" s="18"/>
      <c r="F171" s="18">
        <f t="shared" si="37"/>
        <v>0.16666666666666663</v>
      </c>
      <c r="G171" s="125" t="s">
        <v>60</v>
      </c>
      <c r="H171" s="126"/>
      <c r="I171" s="127"/>
      <c r="J171" s="74" t="s">
        <v>9</v>
      </c>
      <c r="K171" s="35">
        <v>43253</v>
      </c>
      <c r="L171" s="18">
        <v>0.625</v>
      </c>
      <c r="M171" s="18">
        <v>0.79166666666666663</v>
      </c>
      <c r="N171" s="18"/>
      <c r="O171" s="18">
        <f t="shared" si="38"/>
        <v>0.16666666666666663</v>
      </c>
      <c r="P171" s="125" t="s">
        <v>66</v>
      </c>
      <c r="Q171" s="126"/>
      <c r="R171" s="127"/>
      <c r="S171" s="80" t="s">
        <v>8</v>
      </c>
      <c r="T171" s="35">
        <v>43253</v>
      </c>
      <c r="U171" s="18">
        <v>0.5</v>
      </c>
      <c r="V171" s="18">
        <v>0.79166666666666663</v>
      </c>
      <c r="W171" s="18"/>
      <c r="X171" s="18">
        <f t="shared" si="40"/>
        <v>0.29166666666666663</v>
      </c>
      <c r="Y171" s="119" t="s">
        <v>69</v>
      </c>
      <c r="Z171" s="120"/>
      <c r="AA171" s="121"/>
    </row>
    <row r="172" spans="1:29" ht="12.75" customHeight="1" x14ac:dyDescent="0.25">
      <c r="A172" s="72" t="s">
        <v>7</v>
      </c>
      <c r="B172" s="35">
        <v>43254</v>
      </c>
      <c r="C172" s="18">
        <v>0.33333333333333331</v>
      </c>
      <c r="D172" s="18">
        <v>0.70833333333333337</v>
      </c>
      <c r="E172" s="19"/>
      <c r="F172" s="18">
        <f t="shared" si="37"/>
        <v>0.37500000000000006</v>
      </c>
      <c r="G172" s="125" t="s">
        <v>60</v>
      </c>
      <c r="H172" s="126"/>
      <c r="I172" s="127"/>
      <c r="J172" s="74" t="s">
        <v>9</v>
      </c>
      <c r="K172" s="35">
        <v>43254</v>
      </c>
      <c r="L172" s="18">
        <v>0.33333333333333331</v>
      </c>
      <c r="M172" s="18">
        <v>0.47916666666666669</v>
      </c>
      <c r="N172" s="18"/>
      <c r="O172" s="18">
        <f t="shared" si="38"/>
        <v>0.14583333333333337</v>
      </c>
      <c r="P172" s="125" t="s">
        <v>65</v>
      </c>
      <c r="Q172" s="126"/>
      <c r="R172" s="127"/>
      <c r="S172" s="80" t="s">
        <v>8</v>
      </c>
      <c r="T172" s="35">
        <v>43253</v>
      </c>
      <c r="U172" s="18">
        <v>0.45833333333333331</v>
      </c>
      <c r="V172" s="18">
        <v>0.5</v>
      </c>
      <c r="W172" s="18"/>
      <c r="X172" s="18">
        <f t="shared" si="40"/>
        <v>4.1666666666666685E-2</v>
      </c>
      <c r="Y172" s="119" t="s">
        <v>70</v>
      </c>
      <c r="Z172" s="120"/>
      <c r="AA172" s="121"/>
    </row>
    <row r="173" spans="1:29" ht="12.75" customHeight="1" x14ac:dyDescent="0.25">
      <c r="A173" s="72" t="s">
        <v>7</v>
      </c>
      <c r="B173" s="35">
        <v>43257</v>
      </c>
      <c r="C173" s="18">
        <v>0.5</v>
      </c>
      <c r="D173" s="18">
        <v>0.70833333333333337</v>
      </c>
      <c r="E173" s="19"/>
      <c r="F173" s="18">
        <f t="shared" si="37"/>
        <v>0.20833333333333337</v>
      </c>
      <c r="G173" s="125" t="s">
        <v>63</v>
      </c>
      <c r="H173" s="126"/>
      <c r="I173" s="127"/>
      <c r="J173" s="74" t="s">
        <v>9</v>
      </c>
      <c r="K173" s="35">
        <v>43257</v>
      </c>
      <c r="L173" s="18">
        <v>0.5</v>
      </c>
      <c r="M173" s="18">
        <v>0.70833333333333337</v>
      </c>
      <c r="O173" s="18">
        <f t="shared" si="38"/>
        <v>0.20833333333333337</v>
      </c>
      <c r="P173" s="125" t="s">
        <v>65</v>
      </c>
      <c r="Q173" s="126"/>
      <c r="R173" s="127"/>
      <c r="S173" s="80" t="s">
        <v>8</v>
      </c>
      <c r="T173" s="35">
        <v>43254</v>
      </c>
      <c r="U173" s="18">
        <v>0.33333333333333331</v>
      </c>
      <c r="V173" s="18">
        <v>0.47916666666666669</v>
      </c>
      <c r="W173" s="18"/>
      <c r="X173" s="18">
        <f t="shared" si="40"/>
        <v>0.14583333333333337</v>
      </c>
      <c r="Y173" s="119" t="s">
        <v>63</v>
      </c>
      <c r="Z173" s="120"/>
      <c r="AA173" s="121"/>
    </row>
    <row r="174" spans="1:29" ht="12.75" customHeight="1" x14ac:dyDescent="0.25">
      <c r="A174" s="72" t="s">
        <v>7</v>
      </c>
      <c r="B174" s="107">
        <v>43259</v>
      </c>
      <c r="C174" s="18">
        <v>0.70833333333333337</v>
      </c>
      <c r="D174" s="18">
        <v>0.83333333333333337</v>
      </c>
      <c r="E174" s="19"/>
      <c r="F174" s="18">
        <f t="shared" si="37"/>
        <v>0.125</v>
      </c>
      <c r="G174" s="125" t="s">
        <v>63</v>
      </c>
      <c r="H174" s="126"/>
      <c r="I174" s="127"/>
      <c r="J174" s="74" t="s">
        <v>9</v>
      </c>
      <c r="K174" s="35">
        <v>43259</v>
      </c>
      <c r="L174" s="18">
        <v>0.75</v>
      </c>
      <c r="M174" s="18">
        <v>0.91666666666666663</v>
      </c>
      <c r="N174" s="19"/>
      <c r="O174" s="18">
        <f t="shared" si="38"/>
        <v>0.16666666666666663</v>
      </c>
      <c r="P174" s="125" t="s">
        <v>59</v>
      </c>
      <c r="Q174" s="126"/>
      <c r="R174" s="127"/>
      <c r="S174" s="80" t="s">
        <v>8</v>
      </c>
      <c r="T174" s="35">
        <v>43257</v>
      </c>
      <c r="U174" s="18">
        <v>0.5</v>
      </c>
      <c r="V174" s="18">
        <v>0.79166666666666663</v>
      </c>
      <c r="W174" s="18"/>
      <c r="X174" s="18">
        <f t="shared" si="40"/>
        <v>0.29166666666666663</v>
      </c>
      <c r="Y174" s="119" t="s">
        <v>63</v>
      </c>
      <c r="Z174" s="120"/>
      <c r="AA174" s="121"/>
    </row>
    <row r="175" spans="1:29" ht="12.75" customHeight="1" x14ac:dyDescent="0.25">
      <c r="A175" s="72" t="s">
        <v>7</v>
      </c>
      <c r="B175" s="107">
        <v>43260</v>
      </c>
      <c r="C175" s="18">
        <v>0.5</v>
      </c>
      <c r="D175" s="18">
        <v>0.70833333333333337</v>
      </c>
      <c r="E175" s="19"/>
      <c r="F175" s="18">
        <f t="shared" si="37"/>
        <v>0.20833333333333337</v>
      </c>
      <c r="G175" s="125" t="s">
        <v>60</v>
      </c>
      <c r="H175" s="126"/>
      <c r="I175" s="127"/>
      <c r="J175" s="74" t="s">
        <v>9</v>
      </c>
      <c r="K175" s="35">
        <v>43260</v>
      </c>
      <c r="L175" s="18">
        <v>0.41666666666666669</v>
      </c>
      <c r="M175" s="18">
        <v>0.58333333333333337</v>
      </c>
      <c r="N175" s="19"/>
      <c r="O175" s="18">
        <f t="shared" si="38"/>
        <v>0.16666666666666669</v>
      </c>
      <c r="P175" s="125" t="s">
        <v>68</v>
      </c>
      <c r="Q175" s="126"/>
      <c r="R175" s="127"/>
      <c r="S175" s="80" t="s">
        <v>8</v>
      </c>
      <c r="T175" s="35">
        <v>43259</v>
      </c>
      <c r="U175" s="18">
        <v>0.75</v>
      </c>
      <c r="V175" s="18">
        <v>0.91666666666666663</v>
      </c>
      <c r="W175" s="18"/>
      <c r="X175" s="18">
        <f t="shared" si="40"/>
        <v>0.16666666666666663</v>
      </c>
      <c r="Y175" s="119" t="s">
        <v>63</v>
      </c>
      <c r="Z175" s="120"/>
      <c r="AA175" s="121"/>
    </row>
    <row r="176" spans="1:29" ht="12.75" customHeight="1" x14ac:dyDescent="0.25">
      <c r="A176" s="72" t="s">
        <v>7</v>
      </c>
      <c r="B176" s="35">
        <v>43263</v>
      </c>
      <c r="C176" s="18">
        <v>0.33333333333333331</v>
      </c>
      <c r="D176" s="18">
        <v>0.39583333333333331</v>
      </c>
      <c r="E176" s="19"/>
      <c r="F176" s="18">
        <f t="shared" si="37"/>
        <v>6.25E-2</v>
      </c>
      <c r="G176" s="119" t="s">
        <v>62</v>
      </c>
      <c r="H176" s="120"/>
      <c r="I176" s="121"/>
      <c r="J176" s="74" t="s">
        <v>9</v>
      </c>
      <c r="K176" s="35">
        <v>43263</v>
      </c>
      <c r="L176" s="18">
        <v>0.33333333333333331</v>
      </c>
      <c r="M176" s="18">
        <v>0.41666666666666669</v>
      </c>
      <c r="N176" s="19"/>
      <c r="O176" s="18">
        <f t="shared" si="38"/>
        <v>8.333333333333337E-2</v>
      </c>
      <c r="P176" s="125" t="s">
        <v>66</v>
      </c>
      <c r="Q176" s="126"/>
      <c r="R176" s="127"/>
      <c r="S176" s="80" t="s">
        <v>8</v>
      </c>
      <c r="T176" s="35">
        <v>43260</v>
      </c>
      <c r="U176" s="18">
        <v>0.41666666666666669</v>
      </c>
      <c r="V176" s="18">
        <v>0.58333333333333337</v>
      </c>
      <c r="W176" s="18"/>
      <c r="X176" s="18">
        <f t="shared" si="40"/>
        <v>0.16666666666666669</v>
      </c>
      <c r="Y176" s="119" t="s">
        <v>65</v>
      </c>
      <c r="Z176" s="120"/>
      <c r="AA176" s="121"/>
    </row>
    <row r="177" spans="1:27" ht="12.75" customHeight="1" x14ac:dyDescent="0.25">
      <c r="A177" s="72" t="s">
        <v>7</v>
      </c>
      <c r="B177" s="35">
        <v>43263</v>
      </c>
      <c r="C177" s="18">
        <v>0.66666666666666663</v>
      </c>
      <c r="D177" s="18">
        <v>0.77083333333333337</v>
      </c>
      <c r="E177" s="19"/>
      <c r="F177" s="18">
        <f t="shared" si="37"/>
        <v>0.10416666666666674</v>
      </c>
      <c r="G177" s="125" t="s">
        <v>60</v>
      </c>
      <c r="H177" s="126"/>
      <c r="I177" s="127"/>
      <c r="J177" s="74" t="s">
        <v>9</v>
      </c>
      <c r="K177" s="35">
        <v>43263</v>
      </c>
      <c r="L177" s="18">
        <v>0.66666666666666663</v>
      </c>
      <c r="M177" s="18">
        <v>0.75</v>
      </c>
      <c r="N177" s="19"/>
      <c r="O177" s="18">
        <f t="shared" si="38"/>
        <v>8.333333333333337E-2</v>
      </c>
      <c r="P177" s="125" t="s">
        <v>60</v>
      </c>
      <c r="Q177" s="126"/>
      <c r="R177" s="127"/>
      <c r="S177" s="80" t="s">
        <v>8</v>
      </c>
      <c r="T177" s="35">
        <v>43263</v>
      </c>
      <c r="U177" s="18">
        <v>0.33333333333333331</v>
      </c>
      <c r="V177" s="18">
        <v>0.41666666666666669</v>
      </c>
      <c r="W177" s="18"/>
      <c r="X177" s="18">
        <f t="shared" si="40"/>
        <v>8.333333333333337E-2</v>
      </c>
      <c r="Y177" s="119" t="s">
        <v>65</v>
      </c>
      <c r="Z177" s="120"/>
      <c r="AA177" s="121"/>
    </row>
    <row r="178" spans="1:27" ht="12.75" customHeight="1" x14ac:dyDescent="0.25">
      <c r="A178" s="72" t="s">
        <v>7</v>
      </c>
      <c r="B178" s="35">
        <v>43267</v>
      </c>
      <c r="C178" s="18">
        <v>0.625</v>
      </c>
      <c r="D178" s="18">
        <v>0.79166666666666663</v>
      </c>
      <c r="E178" s="19"/>
      <c r="F178" s="18">
        <f t="shared" si="37"/>
        <v>0.16666666666666663</v>
      </c>
      <c r="G178" s="125" t="s">
        <v>59</v>
      </c>
      <c r="H178" s="126"/>
      <c r="I178" s="127"/>
      <c r="J178" s="74" t="s">
        <v>9</v>
      </c>
      <c r="K178" s="35">
        <v>43265</v>
      </c>
      <c r="L178" s="18">
        <v>0.49305555555555558</v>
      </c>
      <c r="M178" s="18">
        <v>0.53472222222222221</v>
      </c>
      <c r="N178" s="19"/>
      <c r="O178" s="18">
        <f t="shared" si="38"/>
        <v>4.166666666666663E-2</v>
      </c>
      <c r="P178" s="125" t="s">
        <v>66</v>
      </c>
      <c r="Q178" s="126"/>
      <c r="R178" s="127"/>
      <c r="S178" s="80" t="s">
        <v>8</v>
      </c>
      <c r="T178" s="35">
        <v>43263</v>
      </c>
      <c r="U178" s="18">
        <v>0.66666666666666663</v>
      </c>
      <c r="V178" s="18">
        <v>0.75</v>
      </c>
      <c r="W178" s="18"/>
      <c r="X178" s="18">
        <f t="shared" si="40"/>
        <v>8.333333333333337E-2</v>
      </c>
      <c r="Y178" s="119" t="s">
        <v>65</v>
      </c>
      <c r="Z178" s="120"/>
      <c r="AA178" s="121"/>
    </row>
    <row r="179" spans="1:27" ht="12.75" customHeight="1" x14ac:dyDescent="0.25">
      <c r="A179" s="72" t="s">
        <v>7</v>
      </c>
      <c r="B179" s="35">
        <v>43268</v>
      </c>
      <c r="C179" s="30">
        <v>0.35416666666666669</v>
      </c>
      <c r="D179" s="30">
        <v>0.5</v>
      </c>
      <c r="E179" s="19"/>
      <c r="F179" s="18">
        <f t="shared" si="37"/>
        <v>0.14583333333333331</v>
      </c>
      <c r="G179" s="125" t="s">
        <v>60</v>
      </c>
      <c r="H179" s="126"/>
      <c r="I179" s="127"/>
      <c r="J179" s="74" t="s">
        <v>9</v>
      </c>
      <c r="K179" s="35">
        <v>43268</v>
      </c>
      <c r="L179" s="30">
        <v>0.58333333333333337</v>
      </c>
      <c r="M179" s="30">
        <v>0.625</v>
      </c>
      <c r="N179" s="19"/>
      <c r="O179" s="18">
        <f t="shared" si="38"/>
        <v>4.166666666666663E-2</v>
      </c>
      <c r="P179" s="125" t="s">
        <v>66</v>
      </c>
      <c r="Q179" s="126"/>
      <c r="R179" s="127"/>
      <c r="S179" s="80" t="s">
        <v>8</v>
      </c>
      <c r="T179" s="35">
        <v>43265</v>
      </c>
      <c r="U179" s="18">
        <v>0.49305555555555558</v>
      </c>
      <c r="V179" s="18">
        <v>0.53472222222222221</v>
      </c>
      <c r="W179" s="18"/>
      <c r="X179" s="18">
        <f t="shared" si="40"/>
        <v>4.166666666666663E-2</v>
      </c>
      <c r="Y179" s="119" t="s">
        <v>65</v>
      </c>
      <c r="Z179" s="120"/>
      <c r="AA179" s="121"/>
    </row>
    <row r="180" spans="1:27" ht="13.5" customHeight="1" thickBot="1" x14ac:dyDescent="0.3">
      <c r="A180" s="108" t="s">
        <v>7</v>
      </c>
      <c r="B180" s="41">
        <v>43269</v>
      </c>
      <c r="C180" s="36">
        <v>0.66666666666666663</v>
      </c>
      <c r="D180" s="36">
        <v>0.72916666666666663</v>
      </c>
      <c r="E180" s="37"/>
      <c r="F180" s="18">
        <f t="shared" si="37"/>
        <v>6.25E-2</v>
      </c>
      <c r="G180" s="116" t="s">
        <v>61</v>
      </c>
      <c r="H180" s="117"/>
      <c r="I180" s="117"/>
      <c r="J180" s="97" t="s">
        <v>9</v>
      </c>
      <c r="K180" s="41">
        <v>43269</v>
      </c>
      <c r="L180" s="36">
        <v>0.5</v>
      </c>
      <c r="M180" s="36">
        <v>1</v>
      </c>
      <c r="N180" s="37"/>
      <c r="O180" s="110">
        <f t="shared" si="38"/>
        <v>0.5</v>
      </c>
      <c r="P180" s="117" t="s">
        <v>67</v>
      </c>
      <c r="Q180" s="117"/>
      <c r="R180" s="118"/>
      <c r="S180" s="80" t="s">
        <v>8</v>
      </c>
      <c r="T180" s="35">
        <v>43268</v>
      </c>
      <c r="U180" s="30">
        <v>0.58333333333333337</v>
      </c>
      <c r="V180" s="30">
        <v>0.66666666666666663</v>
      </c>
      <c r="W180" s="18"/>
      <c r="X180" s="18">
        <f t="shared" si="40"/>
        <v>8.3333333333333259E-2</v>
      </c>
      <c r="Y180" s="119" t="s">
        <v>65</v>
      </c>
      <c r="Z180" s="120"/>
      <c r="AA180" s="121"/>
    </row>
    <row r="181" spans="1:27" ht="14.4" thickTop="1" thickBot="1" x14ac:dyDescent="0.3">
      <c r="F181" s="109" t="s">
        <v>57</v>
      </c>
      <c r="G181" s="30"/>
      <c r="K181" s="46"/>
      <c r="L181" s="4"/>
      <c r="O181" s="109" t="s">
        <v>58</v>
      </c>
      <c r="P181" s="30"/>
      <c r="S181" s="111" t="s">
        <v>8</v>
      </c>
      <c r="T181" s="41">
        <v>43269</v>
      </c>
      <c r="U181" s="36">
        <v>0.5</v>
      </c>
      <c r="V181" s="36">
        <v>0.95833333333333337</v>
      </c>
      <c r="W181" s="36"/>
      <c r="X181" s="18">
        <f t="shared" si="40"/>
        <v>0.45833333333333337</v>
      </c>
      <c r="Y181" s="116" t="s">
        <v>67</v>
      </c>
      <c r="Z181" s="117"/>
      <c r="AA181" s="118"/>
    </row>
    <row r="182" spans="1:27" ht="14.4" thickTop="1" thickBot="1" x14ac:dyDescent="0.3">
      <c r="G182" s="30"/>
      <c r="O182" s="58"/>
      <c r="P182" s="30"/>
      <c r="X182" s="109" t="s">
        <v>71</v>
      </c>
    </row>
    <row r="183" spans="1:27" ht="13.8" thickTop="1" x14ac:dyDescent="0.25">
      <c r="O183" s="58"/>
      <c r="P183" s="30"/>
      <c r="Y183" s="30"/>
    </row>
    <row r="184" spans="1:27" x14ac:dyDescent="0.25">
      <c r="R184" s="2" t="s">
        <v>73</v>
      </c>
      <c r="Y184" s="30"/>
      <c r="Z184" s="30"/>
    </row>
    <row r="185" spans="1:27" x14ac:dyDescent="0.25">
      <c r="Y185" s="30"/>
      <c r="Z185" s="30"/>
    </row>
    <row r="186" spans="1:27" x14ac:dyDescent="0.25">
      <c r="Y186" s="30"/>
      <c r="Z186" s="30"/>
    </row>
    <row r="211" spans="23:31" x14ac:dyDescent="0.25">
      <c r="W211" s="4"/>
      <c r="X211" s="46"/>
      <c r="Y211" s="58"/>
      <c r="Z211" s="58"/>
      <c r="AA211" s="58"/>
      <c r="AB211" s="58"/>
      <c r="AC211" s="115"/>
      <c r="AD211" s="115"/>
      <c r="AE211" s="115"/>
    </row>
    <row r="212" spans="23:31" x14ac:dyDescent="0.25">
      <c r="W212" s="4"/>
      <c r="X212" s="46"/>
      <c r="Y212" s="58"/>
      <c r="Z212" s="58"/>
      <c r="AA212" s="58"/>
      <c r="AB212" s="58"/>
      <c r="AC212" s="115"/>
      <c r="AD212" s="115"/>
      <c r="AE212" s="115"/>
    </row>
    <row r="213" spans="23:31" x14ac:dyDescent="0.25">
      <c r="W213" s="4"/>
      <c r="X213" s="46"/>
      <c r="Y213" s="58"/>
      <c r="Z213" s="58"/>
      <c r="AA213" s="58"/>
      <c r="AB213" s="58"/>
      <c r="AC213" s="115"/>
      <c r="AD213" s="115"/>
      <c r="AE213" s="115"/>
    </row>
    <row r="214" spans="23:31" x14ac:dyDescent="0.25">
      <c r="W214" s="4"/>
      <c r="X214" s="46"/>
      <c r="Y214" s="58"/>
      <c r="Z214" s="58"/>
      <c r="AA214" s="58"/>
      <c r="AB214" s="58"/>
      <c r="AC214" s="115"/>
      <c r="AD214" s="115"/>
      <c r="AE214" s="115"/>
    </row>
    <row r="215" spans="23:31" x14ac:dyDescent="0.25">
      <c r="W215" s="4"/>
      <c r="X215" s="46"/>
      <c r="Y215" s="58"/>
      <c r="Z215" s="58"/>
      <c r="AA215" s="58"/>
      <c r="AB215" s="58"/>
      <c r="AC215" s="115"/>
      <c r="AD215" s="115"/>
      <c r="AE215" s="115"/>
    </row>
    <row r="216" spans="23:31" x14ac:dyDescent="0.25">
      <c r="W216" s="4"/>
      <c r="X216" s="46"/>
      <c r="Y216" s="58"/>
      <c r="Z216" s="58"/>
      <c r="AA216" s="58"/>
      <c r="AB216" s="58"/>
      <c r="AC216" s="115"/>
      <c r="AD216" s="115"/>
      <c r="AE216" s="115"/>
    </row>
    <row r="217" spans="23:31" x14ac:dyDescent="0.25">
      <c r="W217" s="4"/>
      <c r="X217" s="46"/>
      <c r="Y217" s="58"/>
      <c r="Z217" s="58"/>
      <c r="AA217" s="58"/>
      <c r="AB217" s="58"/>
      <c r="AC217" s="115"/>
      <c r="AD217" s="115"/>
      <c r="AE217" s="115"/>
    </row>
    <row r="218" spans="23:31" x14ac:dyDescent="0.25">
      <c r="W218" s="4"/>
      <c r="X218" s="46"/>
      <c r="Y218" s="58"/>
      <c r="Z218" s="58"/>
      <c r="AA218" s="58"/>
      <c r="AB218" s="58"/>
      <c r="AC218" s="115"/>
      <c r="AD218" s="115"/>
      <c r="AE218" s="115"/>
    </row>
    <row r="219" spans="23:31" x14ac:dyDescent="0.25">
      <c r="W219" s="4"/>
      <c r="X219" s="46"/>
      <c r="Y219" s="58"/>
      <c r="Z219" s="58"/>
      <c r="AA219" s="58"/>
      <c r="AB219" s="58"/>
      <c r="AC219" s="115"/>
      <c r="AD219" s="115"/>
      <c r="AE219" s="115"/>
    </row>
    <row r="220" spans="23:31" x14ac:dyDescent="0.25">
      <c r="W220" s="4"/>
      <c r="X220" s="4"/>
      <c r="Y220" s="4"/>
      <c r="Z220" s="4"/>
      <c r="AA220" s="4"/>
      <c r="AB220" s="58"/>
      <c r="AC220" s="4"/>
      <c r="AD220" s="4"/>
      <c r="AE220" s="4"/>
    </row>
  </sheetData>
  <mergeCells count="447">
    <mergeCell ref="G176:I176"/>
    <mergeCell ref="P176:R176"/>
    <mergeCell ref="G177:I177"/>
    <mergeCell ref="G178:I178"/>
    <mergeCell ref="G179:I179"/>
    <mergeCell ref="G180:I180"/>
    <mergeCell ref="P177:R177"/>
    <mergeCell ref="P178:R178"/>
    <mergeCell ref="P179:R179"/>
    <mergeCell ref="P180:R180"/>
    <mergeCell ref="Y172:AA172"/>
    <mergeCell ref="G173:I173"/>
    <mergeCell ref="P173:R173"/>
    <mergeCell ref="Y173:AA173"/>
    <mergeCell ref="G170:I170"/>
    <mergeCell ref="G174:I174"/>
    <mergeCell ref="P174:R174"/>
    <mergeCell ref="G175:I175"/>
    <mergeCell ref="P175:R175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42:I142"/>
    <mergeCell ref="P142:R142"/>
    <mergeCell ref="Y142:AA142"/>
    <mergeCell ref="G146:I146"/>
    <mergeCell ref="P146:R146"/>
    <mergeCell ref="Y146:AA146"/>
    <mergeCell ref="G150:I150"/>
    <mergeCell ref="P150:R150"/>
    <mergeCell ref="Y150:AA150"/>
    <mergeCell ref="G163:I163"/>
    <mergeCell ref="P163:R163"/>
    <mergeCell ref="Y163:AA163"/>
    <mergeCell ref="G164:I164"/>
    <mergeCell ref="P164:R164"/>
    <mergeCell ref="Y164:AA164"/>
    <mergeCell ref="A165:AA165"/>
    <mergeCell ref="G166:I166"/>
    <mergeCell ref="P166:R166"/>
    <mergeCell ref="Y166:AA166"/>
    <mergeCell ref="Y179:AA179"/>
    <mergeCell ref="Y178:AA178"/>
    <mergeCell ref="Y177:AA177"/>
    <mergeCell ref="Y176:AA176"/>
    <mergeCell ref="Y175:AA175"/>
    <mergeCell ref="Y174:AA174"/>
    <mergeCell ref="AC211:AE211"/>
    <mergeCell ref="AC212:AE212"/>
    <mergeCell ref="G167:I167"/>
    <mergeCell ref="P167:R167"/>
    <mergeCell ref="Y167:AA167"/>
    <mergeCell ref="G168:I168"/>
    <mergeCell ref="P168:R168"/>
    <mergeCell ref="Y168:AA168"/>
    <mergeCell ref="G169:I169"/>
    <mergeCell ref="P169:R169"/>
    <mergeCell ref="Y169:AA169"/>
    <mergeCell ref="P170:R170"/>
    <mergeCell ref="Y170:AA170"/>
    <mergeCell ref="G171:I171"/>
    <mergeCell ref="P171:R171"/>
    <mergeCell ref="Y171:AA171"/>
    <mergeCell ref="G172:I172"/>
    <mergeCell ref="P172:R172"/>
    <mergeCell ref="AC213:AE213"/>
    <mergeCell ref="AC214:AE214"/>
    <mergeCell ref="AC215:AE215"/>
    <mergeCell ref="AC216:AE216"/>
    <mergeCell ref="AC217:AE217"/>
    <mergeCell ref="AC218:AE218"/>
    <mergeCell ref="AC219:AE219"/>
    <mergeCell ref="Y181:AA181"/>
    <mergeCell ref="Y180:AA180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2022-06-20T06:01:40Z</dcterms:modified>
  <cp:category/>
</cp:coreProperties>
</file>