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0E7D5D1D-6842-4725-8967-3A41CE0E9575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2" i="1" l="1"/>
  <c r="F140" i="1"/>
  <c r="O143" i="1"/>
  <c r="X141" i="1"/>
  <c r="F141" i="1"/>
  <c r="F139" i="1"/>
  <c r="F138" i="1"/>
  <c r="O142" i="1"/>
  <c r="O138" i="1"/>
  <c r="O141" i="1"/>
  <c r="O140" i="1"/>
  <c r="O139" i="1"/>
  <c r="X140" i="1"/>
  <c r="X139" i="1"/>
  <c r="X138" i="1"/>
  <c r="X137" i="1"/>
  <c r="X136" i="1"/>
  <c r="X135" i="1"/>
  <c r="O137" i="1"/>
  <c r="O136" i="1"/>
  <c r="O135" i="1"/>
  <c r="F135" i="1"/>
  <c r="F136" i="1"/>
  <c r="F137" i="1"/>
  <c r="Y133" i="1"/>
  <c r="P133" i="1"/>
  <c r="X118" i="1"/>
  <c r="X119" i="1"/>
  <c r="X120" i="1"/>
  <c r="X121" i="1"/>
  <c r="X122" i="1"/>
  <c r="X123" i="1"/>
  <c r="X124" i="1"/>
  <c r="X125" i="1"/>
  <c r="X126" i="1"/>
  <c r="X127" i="1"/>
  <c r="X128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AC118" i="1"/>
  <c r="Y116" i="1"/>
  <c r="P116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</calcChain>
</file>

<file path=xl/sharedStrings.xml><?xml version="1.0" encoding="utf-8"?>
<sst xmlns="http://schemas.openxmlformats.org/spreadsheetml/2006/main" count="745" uniqueCount="56">
  <si>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</si>
  <si>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</si>
  <si>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</si>
  <si>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</si>
  <si>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</si>
  <si>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</si>
  <si>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</si>
  <si>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</si>
  <si>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</si>
  <si>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</si>
  <si>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</si>
  <si>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</si>
  <si>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</si>
  <si>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</si>
  <si>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</si>
  <si>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</si>
  <si>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</si>
  <si>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</si>
  <si>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</si>
  <si>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</si>
  <si>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</si>
  <si>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</si>
  <si>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</si>
  <si>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</si>
  <si>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</si>
  <si>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</si>
  <si>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</si>
  <si>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</si>
  <si>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</si>
  <si>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</si>
  <si>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</si>
  <si>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</si>
  <si>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</si>
  <si>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</si>
  <si>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</si>
  <si>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</si>
  <si>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</si>
  <si>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</si>
  <si>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</si>
  <si>
    <t>Sprint: Aprill</t>
  </si>
  <si>
    <t>#5 Backend Code Bearbeiten</t>
  </si>
  <si>
    <t>#4 Userstories auf Issues Zuordnen / #6 UI Design</t>
  </si>
  <si>
    <t>#U6 UI Design</t>
  </si>
  <si>
    <t>#3 Zeitauzeichnung auf UserStories / #U6 UI Design</t>
  </si>
  <si>
    <t>#7 Stamdaten Anlegen Editiren Löschen</t>
  </si>
  <si>
    <t>Readme</t>
  </si>
  <si>
    <t>Sprint: Mai</t>
  </si>
  <si>
    <t>Besprechung nutzen und grund des Projectes</t>
  </si>
  <si>
    <t>UI-Design</t>
  </si>
  <si>
    <t>Github Actions &amp; Github Secreates</t>
  </si>
  <si>
    <t>Servereinstellungen</t>
  </si>
  <si>
    <t>UI-Design Besprechung-Eingrenzung</t>
  </si>
  <si>
    <t>UI-Design Umsetzung</t>
  </si>
  <si>
    <t>Einlesen In W3School</t>
  </si>
  <si>
    <t xml:space="preserve">UI-Design </t>
  </si>
  <si>
    <t>UI-Design Umsetzung Extreem Programing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</si>
</sst>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thick">
        <color auto="1"/>
      </right>
      <top style="thin">
        <color indexed="64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/>
      <right style="thick">
        <color auto="1"/>
      </right>
      <top style="dotted">
        <color auto="1"/>
      </top>
      <bottom style="medium">
        <color auto="1"/>
      </bottom>
      <diagonal/>
    </border>
    <border>
      <left/>
      <right style="dotted">
        <color auto="1"/>
      </right>
      <top style="dotted">
        <color auto="1"/>
      </top>
      <bottom style="medium">
        <color auto="1"/>
      </bottom>
      <diagonal/>
    </border>
    <border>
      <left/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6" fontId="3" fillId="0" borderId="16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" fillId="0" borderId="53" xfId="0" applyFont="1" applyBorder="1" applyAlignment="1">
      <alignment vertical="center"/>
    </xf>
    <xf numFmtId="14" fontId="3" fillId="0" borderId="39" xfId="0" applyNumberFormat="1" applyFont="1" applyBorder="1" applyAlignment="1">
      <alignment horizontal="left" vertical="center"/>
    </xf>
    <xf numFmtId="20" fontId="3" fillId="0" borderId="3" xfId="0" applyNumberFormat="1" applyFont="1" applyBorder="1" applyAlignment="1">
      <alignment vertical="center"/>
    </xf>
    <xf numFmtId="46" fontId="3" fillId="0" borderId="0" xfId="0" applyNumberFormat="1" applyFont="1" applyBorder="1" applyAlignment="1">
      <alignment horizontal="left" vertical="center"/>
    </xf>
    <xf numFmtId="0" fontId="3" fillId="0" borderId="71" xfId="0" applyFont="1" applyBorder="1" applyAlignment="1">
      <alignment vertical="center"/>
    </xf>
    <xf numFmtId="20" fontId="3" fillId="0" borderId="47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2" borderId="28" xfId="0" quotePrefix="1" applyFont="1" applyFill="1" applyBorder="1" applyAlignment="1">
      <alignment horizontal="center" vertical="center" wrapText="1"/>
    </xf>
    <xf numFmtId="0" fontId="1" fillId="2" borderId="29" xfId="0" quotePrefix="1" applyFont="1" applyFill="1" applyBorder="1" applyAlignment="1">
      <alignment horizontal="center" vertical="center" wrapText="1"/>
    </xf>
    <xf numFmtId="0" fontId="1" fillId="2" borderId="30" xfId="0" quotePrefix="1" applyFont="1" applyFill="1" applyBorder="1" applyAlignment="1">
      <alignment horizontal="center" vertical="center" wrapText="1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6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center" vertical="center" wrapText="1"/>
    </xf>
    <xf numFmtId="0" fontId="1" fillId="2" borderId="55" xfId="0" quotePrefix="1" applyFont="1" applyFill="1" applyBorder="1" applyAlignment="1">
      <alignment horizontal="center" vertical="center" wrapText="1"/>
    </xf>
    <xf numFmtId="0" fontId="1" fillId="2" borderId="69" xfId="0" quotePrefix="1" applyFont="1" applyFill="1" applyBorder="1" applyAlignment="1">
      <alignment horizontal="center" vertical="center" wrapText="1"/>
    </xf>
    <xf numFmtId="0" fontId="1" fillId="2" borderId="70" xfId="0" quotePrefix="1" applyFont="1" applyFill="1" applyBorder="1" applyAlignment="1">
      <alignment horizontal="center" vertical="center" wrapText="1"/>
    </xf>
    <xf numFmtId="0" fontId="1" fillId="2" borderId="72" xfId="0" quotePrefix="1" applyFont="1" applyFill="1" applyBorder="1" applyAlignment="1">
      <alignment horizontal="center" vertical="center" wrapText="1"/>
    </xf>
    <xf numFmtId="46" fontId="3" fillId="0" borderId="0" xfId="0" applyNumberFormat="1" applyFont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54"/>
  <sheetViews>
    <sheetView showGridLines="0" tabSelected="1" topLeftCell="U125" zoomScale="115" zoomScaleNormal="115" zoomScalePageLayoutView="115" workbookViewId="0">
      <selection activeCell="AB139" sqref="AB139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31.664062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7" width="10.88671875" style="2"/>
    <col min="18" max="18" width="37.33203125" style="2" customWidth="1"/>
    <col min="19" max="19" width="14.6640625" style="2" bestFit="1" customWidth="1"/>
    <col min="20" max="23" width="10.88671875" style="2"/>
    <col min="24" max="24" width="14.44140625" style="2" bestFit="1" customWidth="1"/>
    <col min="25" max="26" width="10.88671875" style="2"/>
    <col min="27" max="27" width="34.33203125" style="2" customWidth="1"/>
    <col min="28" max="28" width="18" style="2" bestFit="1" customWidth="1"/>
    <col min="29" max="29" width="15.21875" style="2" bestFit="1" customWidth="1"/>
    <col min="30" max="16384" width="10.88671875" style="2"/>
  </cols>
  <sheetData>
    <row r="1" spans="1:29" s="1" customFormat="1" ht="45.75" customHeight="1" x14ac:dyDescent="0.25">
      <c r="A1" s="129" t="s">
        <v>1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</row>
    <row r="2" spans="1:29" ht="19.5" customHeight="1" thickBot="1" x14ac:dyDescent="0.3">
      <c r="A2" s="7"/>
      <c r="B2" s="136"/>
      <c r="C2" s="136"/>
      <c r="D2" s="137"/>
      <c r="E2" s="137"/>
      <c r="F2" s="138"/>
      <c r="G2" s="160" t="s">
        <v>15</v>
      </c>
      <c r="H2" s="140"/>
      <c r="I2" s="141"/>
      <c r="P2" s="158" t="s">
        <v>15</v>
      </c>
      <c r="Q2" s="159"/>
      <c r="R2" s="159"/>
      <c r="Y2" s="160" t="s">
        <v>15</v>
      </c>
      <c r="Z2" s="140"/>
      <c r="AA2" s="141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42" t="s">
        <v>5</v>
      </c>
      <c r="H3" s="142"/>
      <c r="I3" s="14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42" t="s">
        <v>5</v>
      </c>
      <c r="Q3" s="142"/>
      <c r="R3" s="14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42" t="s">
        <v>5</v>
      </c>
      <c r="Z3" s="142"/>
      <c r="AA3" s="143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56" t="s">
        <v>10</v>
      </c>
      <c r="H4" s="156"/>
      <c r="I4" s="157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56" t="s">
        <v>10</v>
      </c>
      <c r="Q4" s="156"/>
      <c r="R4" s="157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56" t="s">
        <v>10</v>
      </c>
      <c r="Z4" s="156"/>
      <c r="AA4" s="157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61" t="s">
        <v>13</v>
      </c>
      <c r="H5" s="161"/>
      <c r="I5" s="162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63" t="s">
        <v>13</v>
      </c>
      <c r="Q5" s="163"/>
      <c r="R5" s="16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61" t="s">
        <v>11</v>
      </c>
      <c r="Z5" s="161"/>
      <c r="AA5" s="162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61" t="s">
        <v>13</v>
      </c>
      <c r="H6" s="161"/>
      <c r="I6" s="162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63"/>
      <c r="Q6" s="163"/>
      <c r="R6" s="16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63" t="s">
        <v>13</v>
      </c>
      <c r="Z6" s="163"/>
      <c r="AA6" s="164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61" t="s">
        <v>13</v>
      </c>
      <c r="H7" s="161"/>
      <c r="I7" s="162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63"/>
      <c r="Q7" s="163"/>
      <c r="R7" s="16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63"/>
      <c r="Z7" s="163"/>
      <c r="AA7" s="164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67" t="s">
        <v>13</v>
      </c>
      <c r="H8" s="167"/>
      <c r="I8" s="168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63" t="s">
        <v>14</v>
      </c>
      <c r="Q8" s="163"/>
      <c r="R8" s="16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63"/>
      <c r="Z8" s="163"/>
      <c r="AA8" s="164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65" t="s">
        <v>12</v>
      </c>
      <c r="Q9" s="165"/>
      <c r="R9" s="166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65" t="s">
        <v>12</v>
      </c>
      <c r="Z9" s="165"/>
      <c r="AA9" s="166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29" t="s">
        <v>1</v>
      </c>
      <c r="B13" s="130"/>
      <c r="C13" s="130"/>
      <c r="D13" s="130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</row>
    <row r="14" spans="1:29" ht="13.5" customHeight="1" thickBot="1" x14ac:dyDescent="0.3">
      <c r="A14" s="7"/>
      <c r="B14" s="136"/>
      <c r="C14" s="136"/>
      <c r="D14" s="137"/>
      <c r="E14" s="137"/>
      <c r="F14" s="138"/>
      <c r="G14" s="139" t="s">
        <v>16</v>
      </c>
      <c r="H14" s="140"/>
      <c r="I14" s="141"/>
      <c r="J14" s="7"/>
      <c r="K14" s="136"/>
      <c r="L14" s="136"/>
      <c r="M14" s="137"/>
      <c r="N14" s="137"/>
      <c r="O14" s="138"/>
      <c r="P14" s="139" t="s">
        <v>16</v>
      </c>
      <c r="Q14" s="140"/>
      <c r="R14" s="141"/>
      <c r="S14" s="7"/>
      <c r="T14" s="136"/>
      <c r="U14" s="136"/>
      <c r="V14" s="137"/>
      <c r="W14" s="137"/>
      <c r="X14" s="138"/>
      <c r="Y14" s="139" t="s">
        <v>16</v>
      </c>
      <c r="Z14" s="140"/>
      <c r="AA14" s="141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42" t="s">
        <v>5</v>
      </c>
      <c r="H15" s="142"/>
      <c r="I15" s="14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42" t="s">
        <v>5</v>
      </c>
      <c r="Q15" s="142"/>
      <c r="R15" s="14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42" t="s">
        <v>5</v>
      </c>
      <c r="Z15" s="142"/>
      <c r="AA15" s="143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56" t="s">
        <v>17</v>
      </c>
      <c r="H16" s="156"/>
      <c r="I16" s="157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44" t="s">
        <v>18</v>
      </c>
      <c r="Q16" s="145"/>
      <c r="R16" s="146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44" t="s">
        <v>18</v>
      </c>
      <c r="Z16" s="145"/>
      <c r="AA16" s="146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61" t="s">
        <v>17</v>
      </c>
      <c r="H17" s="161"/>
      <c r="I17" s="162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50" t="s">
        <v>14</v>
      </c>
      <c r="Q17" s="151"/>
      <c r="R17" s="152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53"/>
      <c r="Z17" s="154"/>
      <c r="AA17" s="155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56" t="s">
        <v>17</v>
      </c>
      <c r="H18" s="156"/>
      <c r="I18" s="157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44" t="s">
        <v>18</v>
      </c>
      <c r="Q18" s="145"/>
      <c r="R18" s="146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44" t="s">
        <v>18</v>
      </c>
      <c r="Z18" s="145"/>
      <c r="AA18" s="146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56" t="s">
        <v>17</v>
      </c>
      <c r="H19" s="156"/>
      <c r="I19" s="157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44" t="s">
        <v>18</v>
      </c>
      <c r="Q19" s="145"/>
      <c r="R19" s="146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44" t="s">
        <v>18</v>
      </c>
      <c r="Z19" s="145"/>
      <c r="AA19" s="146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61" t="s">
        <v>21</v>
      </c>
      <c r="H20" s="161"/>
      <c r="I20" s="162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44" t="s">
        <v>18</v>
      </c>
      <c r="Q20" s="145"/>
      <c r="R20" s="146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56" t="s">
        <v>17</v>
      </c>
      <c r="Z20" s="156"/>
      <c r="AA20" s="157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69" t="s">
        <v>22</v>
      </c>
      <c r="H21" s="170"/>
      <c r="I21" s="17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50" t="s">
        <v>18</v>
      </c>
      <c r="Q21" s="151"/>
      <c r="R21" s="152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72" t="s">
        <v>20</v>
      </c>
      <c r="Z21" s="172"/>
      <c r="AA21" s="173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56" t="s">
        <v>18</v>
      </c>
      <c r="H22" s="156"/>
      <c r="I22" s="157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69" t="s">
        <v>14</v>
      </c>
      <c r="Q22" s="170"/>
      <c r="R22" s="17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56" t="s">
        <v>18</v>
      </c>
      <c r="Z22" s="156"/>
      <c r="AA22" s="157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77" t="s">
        <v>24</v>
      </c>
      <c r="H23" s="177"/>
      <c r="I23" s="178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50" t="s">
        <v>18</v>
      </c>
      <c r="Q23" s="151"/>
      <c r="R23" s="152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72" t="s">
        <v>23</v>
      </c>
      <c r="Z23" s="172"/>
      <c r="AA23" s="173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56" t="s">
        <v>18</v>
      </c>
      <c r="Q24" s="156"/>
      <c r="R24" s="157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72" t="s">
        <v>23</v>
      </c>
      <c r="Z24" s="172"/>
      <c r="AA24" s="173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74" t="s">
        <v>24</v>
      </c>
      <c r="Q25" s="174"/>
      <c r="R25" s="175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74" t="s">
        <v>24</v>
      </c>
      <c r="Z25" s="174"/>
      <c r="AA25" s="175"/>
    </row>
    <row r="26" spans="1:27" x14ac:dyDescent="0.25">
      <c r="B26" s="32"/>
      <c r="C26" s="33"/>
      <c r="D26" s="33"/>
      <c r="E26" s="4"/>
      <c r="F26" s="34"/>
      <c r="G26" s="135"/>
      <c r="H26" s="135"/>
      <c r="I26" s="13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69" t="s">
        <v>26</v>
      </c>
      <c r="Q26" s="170"/>
      <c r="R26" s="17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74" t="s">
        <v>25</v>
      </c>
      <c r="Z26" s="174"/>
      <c r="AA26" s="175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79" t="s">
        <v>26</v>
      </c>
      <c r="Q27" s="179"/>
      <c r="R27" s="180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72" t="s">
        <v>26</v>
      </c>
      <c r="Z27" s="172"/>
      <c r="AA27" s="173"/>
    </row>
    <row r="28" spans="1:27" ht="14.4" thickTop="1" thickBot="1" x14ac:dyDescent="0.3">
      <c r="B28" s="29"/>
      <c r="C28" s="30"/>
      <c r="D28" s="30"/>
      <c r="G28" s="133"/>
      <c r="H28" s="133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77" t="s">
        <v>26</v>
      </c>
      <c r="Z28" s="177"/>
      <c r="AA28" s="178"/>
    </row>
    <row r="29" spans="1:27" ht="13.8" thickBot="1" x14ac:dyDescent="0.3">
      <c r="B29" s="31"/>
      <c r="C29" s="30"/>
      <c r="D29" s="30"/>
      <c r="G29" s="176"/>
      <c r="H29" s="176"/>
      <c r="X29" s="6">
        <f>SUM(X16:X28)</f>
        <v>1.6701388888888893</v>
      </c>
      <c r="Y29" s="176"/>
      <c r="Z29" s="176"/>
      <c r="AA29" s="176"/>
    </row>
    <row r="31" spans="1:27" ht="22.8" x14ac:dyDescent="0.25">
      <c r="A31" s="129" t="s">
        <v>1</v>
      </c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</row>
    <row r="32" spans="1:27" ht="13.8" thickBot="1" x14ac:dyDescent="0.3">
      <c r="A32" s="7"/>
      <c r="B32" s="136"/>
      <c r="C32" s="136"/>
      <c r="D32" s="137"/>
      <c r="E32" s="137"/>
      <c r="F32" s="138"/>
      <c r="G32" s="139" t="s">
        <v>28</v>
      </c>
      <c r="H32" s="140"/>
      <c r="I32" s="141"/>
      <c r="J32" s="7"/>
      <c r="K32" s="136"/>
      <c r="L32" s="136"/>
      <c r="M32" s="137"/>
      <c r="N32" s="137"/>
      <c r="O32" s="138"/>
      <c r="P32" s="139" t="s">
        <v>28</v>
      </c>
      <c r="Q32" s="140"/>
      <c r="R32" s="141"/>
      <c r="S32" s="7"/>
      <c r="T32" s="136"/>
      <c r="U32" s="136"/>
      <c r="V32" s="137"/>
      <c r="W32" s="137"/>
      <c r="X32" s="138"/>
      <c r="Y32" s="139" t="s">
        <v>28</v>
      </c>
      <c r="Z32" s="140"/>
      <c r="AA32" s="141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42" t="s">
        <v>5</v>
      </c>
      <c r="H33" s="142"/>
      <c r="I33" s="14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42" t="s">
        <v>5</v>
      </c>
      <c r="Q33" s="142"/>
      <c r="R33" s="14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42" t="s">
        <v>5</v>
      </c>
      <c r="Z33" s="142"/>
      <c r="AA33" s="143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44" t="s">
        <v>29</v>
      </c>
      <c r="H34" s="145"/>
      <c r="I34" s="146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44" t="s">
        <v>29</v>
      </c>
      <c r="Q34" s="145"/>
      <c r="R34" s="146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44" t="s">
        <v>29</v>
      </c>
      <c r="Z34" s="145"/>
      <c r="AA34" s="146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44" t="s">
        <v>29</v>
      </c>
      <c r="H35" s="145"/>
      <c r="I35" s="146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44" t="s">
        <v>29</v>
      </c>
      <c r="Q35" s="145"/>
      <c r="R35" s="146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44" t="s">
        <v>29</v>
      </c>
      <c r="Z35" s="145"/>
      <c r="AA35" s="146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44" t="s">
        <v>29</v>
      </c>
      <c r="H36" s="145"/>
      <c r="I36" s="146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44" t="s">
        <v>29</v>
      </c>
      <c r="Q36" s="145"/>
      <c r="R36" s="146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44" t="s">
        <v>30</v>
      </c>
      <c r="Z36" s="145"/>
      <c r="AA36" s="146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44" t="s">
        <v>29</v>
      </c>
      <c r="H37" s="145"/>
      <c r="I37" s="146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44" t="s">
        <v>29</v>
      </c>
      <c r="Q37" s="145"/>
      <c r="R37" s="146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50" t="s">
        <v>30</v>
      </c>
      <c r="Z37" s="151"/>
      <c r="AA37" s="152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44" t="s">
        <v>29</v>
      </c>
      <c r="H38" s="145"/>
      <c r="I38" s="146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44" t="s">
        <v>29</v>
      </c>
      <c r="Q38" s="145"/>
      <c r="R38" s="146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44" t="s">
        <v>29</v>
      </c>
      <c r="Z38" s="145"/>
      <c r="AA38" s="146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47" t="s">
        <v>27</v>
      </c>
      <c r="H39" s="148"/>
      <c r="I39" s="149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47" t="s">
        <v>27</v>
      </c>
      <c r="Q39" s="148"/>
      <c r="R39" s="149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44" t="s">
        <v>29</v>
      </c>
      <c r="Z39" s="145"/>
      <c r="AA39" s="146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44" t="s">
        <v>29</v>
      </c>
      <c r="Z40" s="145"/>
      <c r="AA40" s="146"/>
    </row>
    <row r="41" spans="1:56" ht="14.4" thickTop="1" thickBot="1" x14ac:dyDescent="0.3">
      <c r="A41" s="57"/>
      <c r="B41" s="46"/>
      <c r="C41" s="58"/>
      <c r="D41" s="58"/>
      <c r="E41" s="4"/>
      <c r="F41" s="58"/>
      <c r="G41" s="132"/>
      <c r="H41" s="132"/>
      <c r="I41" s="132"/>
      <c r="J41" s="57"/>
      <c r="K41" s="66"/>
      <c r="L41" s="58"/>
      <c r="M41" s="58"/>
      <c r="N41" s="4"/>
      <c r="O41" s="58"/>
      <c r="P41" s="135"/>
      <c r="Q41" s="135"/>
      <c r="R41" s="13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47" t="s">
        <v>27</v>
      </c>
      <c r="Z41" s="148"/>
      <c r="AA41" s="149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35"/>
      <c r="Q42" s="135"/>
      <c r="R42" s="13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32"/>
      <c r="Q43" s="132"/>
      <c r="R43" s="132"/>
      <c r="S43" s="57"/>
      <c r="T43" s="46"/>
      <c r="U43" s="58"/>
      <c r="V43" s="58"/>
      <c r="W43" s="4"/>
      <c r="X43" s="58"/>
      <c r="Y43" s="132"/>
      <c r="Z43" s="132"/>
      <c r="AA43" s="132"/>
    </row>
    <row r="44" spans="1:56" ht="22.8" x14ac:dyDescent="0.25">
      <c r="A44" s="129" t="s">
        <v>1</v>
      </c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D44" s="4"/>
      <c r="AE44" s="32"/>
      <c r="AF44" s="33"/>
      <c r="AG44" s="33"/>
      <c r="AH44" s="4"/>
      <c r="AI44" s="34"/>
      <c r="AJ44" s="135"/>
      <c r="AK44" s="135"/>
      <c r="AL44" s="135"/>
      <c r="AM44" s="57"/>
      <c r="AN44" s="46"/>
      <c r="AO44" s="58"/>
      <c r="AP44" s="58"/>
      <c r="AQ44" s="4"/>
      <c r="AR44" s="58"/>
      <c r="AS44" s="132"/>
      <c r="AT44" s="132"/>
      <c r="AU44" s="132"/>
      <c r="AV44" s="57"/>
      <c r="AW44" s="46"/>
      <c r="AX44" s="58"/>
      <c r="AY44" s="58"/>
      <c r="AZ44" s="4"/>
      <c r="BA44" s="58"/>
      <c r="BB44" s="132"/>
      <c r="BC44" s="132"/>
      <c r="BD44" s="132"/>
    </row>
    <row r="45" spans="1:56" ht="13.8" thickBot="1" x14ac:dyDescent="0.3">
      <c r="A45" s="7"/>
      <c r="B45" s="136"/>
      <c r="C45" s="136"/>
      <c r="D45" s="137"/>
      <c r="E45" s="137"/>
      <c r="F45" s="138"/>
      <c r="G45" s="139" t="s">
        <v>31</v>
      </c>
      <c r="H45" s="140"/>
      <c r="I45" s="141"/>
      <c r="J45" s="7"/>
      <c r="K45" s="136"/>
      <c r="L45" s="136"/>
      <c r="M45" s="137"/>
      <c r="N45" s="137"/>
      <c r="O45" s="138"/>
      <c r="P45" s="139" t="str">
        <f>G45</f>
        <v>Sprint: Februar</v>
      </c>
      <c r="Q45" s="140"/>
      <c r="R45" s="141"/>
      <c r="S45" s="7"/>
      <c r="T45" s="136"/>
      <c r="U45" s="136"/>
      <c r="V45" s="137"/>
      <c r="W45" s="137"/>
      <c r="X45" s="138"/>
      <c r="Y45" s="139" t="str">
        <f>G45</f>
        <v>Sprint: Februar</v>
      </c>
      <c r="Z45" s="140"/>
      <c r="AA45" s="141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32"/>
      <c r="AT45" s="132"/>
      <c r="AU45" s="132"/>
      <c r="AV45" s="57"/>
      <c r="AW45" s="46"/>
      <c r="AX45" s="58"/>
      <c r="AY45" s="58"/>
      <c r="AZ45" s="4"/>
      <c r="BA45" s="58"/>
      <c r="BB45" s="132"/>
      <c r="BC45" s="132"/>
      <c r="BD45" s="132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42" t="s">
        <v>5</v>
      </c>
      <c r="H46" s="142"/>
      <c r="I46" s="14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42" t="s">
        <v>5</v>
      </c>
      <c r="Q46" s="142"/>
      <c r="R46" s="14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42" t="s">
        <v>5</v>
      </c>
      <c r="Z46" s="142"/>
      <c r="AA46" s="14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33"/>
      <c r="AK46" s="133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32"/>
      <c r="BC46" s="132"/>
      <c r="BD46" s="132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44" t="s">
        <v>35</v>
      </c>
      <c r="H47" s="145"/>
      <c r="I47" s="146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44" t="s">
        <v>35</v>
      </c>
      <c r="Q47" s="145"/>
      <c r="R47" s="146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44" t="s">
        <v>35</v>
      </c>
      <c r="Z47" s="145"/>
      <c r="AA47" s="146"/>
      <c r="AD47" s="4"/>
      <c r="AE47" s="61"/>
      <c r="AF47" s="58"/>
      <c r="AG47" s="58"/>
      <c r="AH47" s="4"/>
      <c r="AI47" s="4"/>
      <c r="AJ47" s="134"/>
      <c r="AK47" s="13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34"/>
      <c r="BC47" s="134"/>
      <c r="BD47" s="134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44" t="s">
        <v>35</v>
      </c>
      <c r="H48" s="145"/>
      <c r="I48" s="146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44" t="s">
        <v>35</v>
      </c>
      <c r="Q48" s="145"/>
      <c r="R48" s="146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44" t="s">
        <v>35</v>
      </c>
      <c r="Z48" s="145"/>
      <c r="AA48" s="146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44" t="s">
        <v>36</v>
      </c>
      <c r="H49" s="145"/>
      <c r="I49" s="146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44" t="s">
        <v>35</v>
      </c>
      <c r="Q49" s="145"/>
      <c r="R49" s="146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44" t="s">
        <v>35</v>
      </c>
      <c r="Z49" s="145"/>
      <c r="AA49" s="146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44" t="s">
        <v>33</v>
      </c>
      <c r="H50" s="145"/>
      <c r="I50" s="146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44" t="s">
        <v>33</v>
      </c>
      <c r="Q50" s="145"/>
      <c r="R50" s="146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44" t="s">
        <v>33</v>
      </c>
      <c r="Z50" s="145"/>
      <c r="AA50" s="146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44" t="s">
        <v>34</v>
      </c>
      <c r="H51" s="145"/>
      <c r="I51" s="146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44" t="s">
        <v>33</v>
      </c>
      <c r="Q51" s="145"/>
      <c r="R51" s="146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44" t="s">
        <v>33</v>
      </c>
      <c r="Z51" s="145"/>
      <c r="AA51" s="146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44" t="s">
        <v>32</v>
      </c>
      <c r="H52" s="145"/>
      <c r="I52" s="146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44" t="s">
        <v>34</v>
      </c>
      <c r="Q52" s="145"/>
      <c r="R52" s="145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81" t="s">
        <v>34</v>
      </c>
      <c r="Z52" s="181"/>
      <c r="AA52" s="182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35"/>
      <c r="Z53" s="135"/>
      <c r="AA53" s="135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32"/>
      <c r="H54" s="132"/>
      <c r="I54" s="132"/>
      <c r="J54" s="57"/>
      <c r="K54" s="66"/>
      <c r="L54" s="58"/>
      <c r="M54" s="58"/>
      <c r="N54" s="4"/>
      <c r="O54" s="58"/>
      <c r="P54" s="135"/>
      <c r="Q54" s="135"/>
      <c r="R54" s="135"/>
      <c r="S54" s="57"/>
      <c r="T54" s="32"/>
      <c r="U54" s="33"/>
      <c r="V54" s="33"/>
      <c r="W54" s="33"/>
      <c r="X54" s="58"/>
      <c r="Y54" s="132"/>
      <c r="Z54" s="132"/>
      <c r="AA54" s="132"/>
      <c r="AE54" s="3"/>
    </row>
    <row r="55" spans="1:31" ht="22.8" x14ac:dyDescent="0.25">
      <c r="A55" s="183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E55" s="3"/>
    </row>
    <row r="56" spans="1:31" ht="22.8" x14ac:dyDescent="0.25">
      <c r="A56" s="183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</row>
    <row r="57" spans="1:31" ht="22.8" x14ac:dyDescent="0.25">
      <c r="A57" s="129" t="s">
        <v>1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</row>
    <row r="58" spans="1:31" ht="13.8" thickBot="1" x14ac:dyDescent="0.3">
      <c r="A58" s="70"/>
      <c r="B58" s="71"/>
      <c r="C58" s="70"/>
      <c r="D58" s="70"/>
      <c r="E58" s="70"/>
      <c r="F58" s="70"/>
      <c r="G58" s="120" t="s">
        <v>37</v>
      </c>
      <c r="H58" s="121"/>
      <c r="I58" s="122"/>
      <c r="J58" s="70"/>
      <c r="K58" s="70"/>
      <c r="L58" s="70"/>
      <c r="M58" s="70"/>
      <c r="N58" s="70"/>
      <c r="O58" s="70"/>
      <c r="P58" s="120" t="str">
        <f>G58</f>
        <v>Sprint: Februar-März</v>
      </c>
      <c r="Q58" s="121"/>
      <c r="R58" s="122"/>
      <c r="S58" s="70"/>
      <c r="T58" s="70"/>
      <c r="U58" s="70"/>
      <c r="V58" s="70"/>
      <c r="W58" s="70"/>
      <c r="X58" s="70"/>
      <c r="Y58" s="120" t="str">
        <f>G58</f>
        <v>Sprint: Februar-März</v>
      </c>
      <c r="Z58" s="121"/>
      <c r="AA58" s="122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23" t="s">
        <v>5</v>
      </c>
      <c r="H59" s="124"/>
      <c r="I59" s="124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23" t="s">
        <v>5</v>
      </c>
      <c r="Q59" s="124"/>
      <c r="R59" s="124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23" t="s">
        <v>5</v>
      </c>
      <c r="Z59" s="124"/>
      <c r="AA59" s="131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63" t="s">
        <v>29</v>
      </c>
      <c r="H60" s="163"/>
      <c r="I60" s="185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63" t="s">
        <v>29</v>
      </c>
      <c r="Q60" s="163"/>
      <c r="R60" s="185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63" t="s">
        <v>29</v>
      </c>
      <c r="Z60" s="163"/>
      <c r="AA60" s="185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63" t="s">
        <v>29</v>
      </c>
      <c r="H61" s="163"/>
      <c r="I61" s="185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63" t="s">
        <v>29</v>
      </c>
      <c r="Q61" s="163"/>
      <c r="R61" s="185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63" t="s">
        <v>29</v>
      </c>
      <c r="Z61" s="163"/>
      <c r="AA61" s="185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63" t="s">
        <v>29</v>
      </c>
      <c r="H62" s="163"/>
      <c r="I62" s="185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63" t="s">
        <v>29</v>
      </c>
      <c r="Q62" s="163"/>
      <c r="R62" s="185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63" t="s">
        <v>29</v>
      </c>
      <c r="Z62" s="163"/>
      <c r="AA62" s="185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63" t="s">
        <v>29</v>
      </c>
      <c r="H63" s="163"/>
      <c r="I63" s="185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63" t="s">
        <v>29</v>
      </c>
      <c r="Q63" s="163"/>
      <c r="R63" s="185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63" t="s">
        <v>29</v>
      </c>
      <c r="Z63" s="163"/>
      <c r="AA63" s="185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63" t="s">
        <v>29</v>
      </c>
      <c r="H64" s="163"/>
      <c r="I64" s="185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63" t="s">
        <v>29</v>
      </c>
      <c r="Q64" s="163"/>
      <c r="R64" s="185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63" t="s">
        <v>29</v>
      </c>
      <c r="Z64" s="163"/>
      <c r="AA64" s="185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63" t="s">
        <v>30</v>
      </c>
      <c r="H65" s="163"/>
      <c r="I65" s="185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63" t="s">
        <v>30</v>
      </c>
      <c r="Q65" s="163"/>
      <c r="R65" s="185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63" t="s">
        <v>30</v>
      </c>
      <c r="Z65" s="163"/>
      <c r="AA65" s="185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63" t="s">
        <v>30</v>
      </c>
      <c r="H66" s="163"/>
      <c r="I66" s="185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63" t="s">
        <v>30</v>
      </c>
      <c r="Q66" s="163"/>
      <c r="R66" s="185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63" t="s">
        <v>30</v>
      </c>
      <c r="Z66" s="163"/>
      <c r="AA66" s="185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63" t="s">
        <v>30</v>
      </c>
      <c r="H67" s="163"/>
      <c r="I67" s="185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63" t="s">
        <v>30</v>
      </c>
      <c r="Q67" s="163"/>
      <c r="R67" s="185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63" t="s">
        <v>30</v>
      </c>
      <c r="Z67" s="163"/>
      <c r="AA67" s="185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86" t="s">
        <v>30</v>
      </c>
      <c r="H68" s="186"/>
      <c r="I68" s="187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86" t="s">
        <v>30</v>
      </c>
      <c r="Q68" s="186"/>
      <c r="R68" s="187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86" t="s">
        <v>30</v>
      </c>
      <c r="Z68" s="186"/>
      <c r="AA68" s="187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29" t="s">
        <v>1</v>
      </c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</row>
    <row r="72" spans="1:29" ht="13.8" thickBot="1" x14ac:dyDescent="0.3">
      <c r="A72" s="70"/>
      <c r="B72" s="71"/>
      <c r="C72" s="70"/>
      <c r="D72" s="70"/>
      <c r="E72" s="70"/>
      <c r="F72" s="70"/>
      <c r="G72" s="120" t="s">
        <v>37</v>
      </c>
      <c r="H72" s="121"/>
      <c r="I72" s="122"/>
      <c r="J72" s="70"/>
      <c r="K72" s="70"/>
      <c r="L72" s="70"/>
      <c r="M72" s="70"/>
      <c r="N72" s="70"/>
      <c r="O72" s="70"/>
      <c r="P72" s="120" t="str">
        <f>G72</f>
        <v>Sprint: Februar-März</v>
      </c>
      <c r="Q72" s="121"/>
      <c r="R72" s="122"/>
      <c r="S72" s="70"/>
      <c r="T72" s="70"/>
      <c r="U72" s="70"/>
      <c r="V72" s="70"/>
      <c r="W72" s="70"/>
      <c r="X72" s="70"/>
      <c r="Y72" s="120" t="str">
        <f>G72</f>
        <v>Sprint: Februar-März</v>
      </c>
      <c r="Z72" s="121"/>
      <c r="AA72" s="122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23" t="s">
        <v>5</v>
      </c>
      <c r="H73" s="124"/>
      <c r="I73" s="124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23" t="s">
        <v>5</v>
      </c>
      <c r="Q73" s="124"/>
      <c r="R73" s="124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23" t="s">
        <v>5</v>
      </c>
      <c r="Z73" s="124"/>
      <c r="AA73" s="131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63" t="s">
        <v>29</v>
      </c>
      <c r="H74" s="163"/>
      <c r="I74" s="185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63" t="s">
        <v>29</v>
      </c>
      <c r="Q74" s="163"/>
      <c r="R74" s="185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63" t="s">
        <v>29</v>
      </c>
      <c r="Z74" s="163"/>
      <c r="AA74" s="185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63" t="s">
        <v>29</v>
      </c>
      <c r="H75" s="163"/>
      <c r="I75" s="185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63" t="s">
        <v>29</v>
      </c>
      <c r="Q75" s="163"/>
      <c r="R75" s="185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63" t="s">
        <v>29</v>
      </c>
      <c r="Z75" s="163"/>
      <c r="AA75" s="185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63" t="s">
        <v>29</v>
      </c>
      <c r="H76" s="163"/>
      <c r="I76" s="185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63" t="s">
        <v>29</v>
      </c>
      <c r="Q76" s="163"/>
      <c r="R76" s="185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63" t="s">
        <v>29</v>
      </c>
      <c r="Z76" s="163"/>
      <c r="AA76" s="185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63" t="s">
        <v>29</v>
      </c>
      <c r="H77" s="163"/>
      <c r="I77" s="185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63" t="s">
        <v>30</v>
      </c>
      <c r="Q77" s="163"/>
      <c r="R77" s="185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63" t="s">
        <v>30</v>
      </c>
      <c r="Z77" s="163"/>
      <c r="AA77" s="185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63" t="s">
        <v>29</v>
      </c>
      <c r="H78" s="163"/>
      <c r="I78" s="185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63" t="s">
        <v>30</v>
      </c>
      <c r="Q78" s="163"/>
      <c r="R78" s="185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63" t="s">
        <v>30</v>
      </c>
      <c r="Z78" s="163"/>
      <c r="AA78" s="185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63" t="s">
        <v>30</v>
      </c>
      <c r="H79" s="163"/>
      <c r="I79" s="185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63" t="s">
        <v>30</v>
      </c>
      <c r="Q79" s="163"/>
      <c r="R79" s="185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63" t="s">
        <v>30</v>
      </c>
      <c r="Z79" s="163"/>
      <c r="AA79" s="185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63" t="s">
        <v>30</v>
      </c>
      <c r="H80" s="163"/>
      <c r="I80" s="185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63" t="s">
        <v>30</v>
      </c>
      <c r="Q80" s="163"/>
      <c r="R80" s="185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63" t="s">
        <v>30</v>
      </c>
      <c r="Z80" s="163"/>
      <c r="AA80" s="185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86" t="s">
        <v>30</v>
      </c>
      <c r="H81" s="186"/>
      <c r="I81" s="187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63" t="s">
        <v>30</v>
      </c>
      <c r="Q81" s="163"/>
      <c r="R81" s="185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63" t="s">
        <v>30</v>
      </c>
      <c r="Z81" s="163"/>
      <c r="AA81" s="185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88" t="s">
        <v>30</v>
      </c>
      <c r="Q82" s="188"/>
      <c r="R82" s="189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88" t="s">
        <v>30</v>
      </c>
      <c r="Z82" s="188"/>
      <c r="AA82" s="189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29" t="s">
        <v>1</v>
      </c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</row>
    <row r="85" spans="1:29" ht="13.8" thickBot="1" x14ac:dyDescent="0.3">
      <c r="A85" s="70"/>
      <c r="B85" s="71"/>
      <c r="C85" s="70"/>
      <c r="D85" s="70"/>
      <c r="E85" s="70"/>
      <c r="F85" s="70"/>
      <c r="G85" s="120" t="s">
        <v>38</v>
      </c>
      <c r="H85" s="121"/>
      <c r="I85" s="122"/>
      <c r="J85" s="70"/>
      <c r="K85" s="70"/>
      <c r="L85" s="70"/>
      <c r="M85" s="70"/>
      <c r="N85" s="70"/>
      <c r="O85" s="70"/>
      <c r="P85" s="120" t="str">
        <f>G85</f>
        <v>Sprint: März-Aprill</v>
      </c>
      <c r="Q85" s="121"/>
      <c r="R85" s="122"/>
      <c r="S85" s="70"/>
      <c r="T85" s="70"/>
      <c r="U85" s="70"/>
      <c r="V85" s="70"/>
      <c r="W85" s="70"/>
      <c r="X85" s="70"/>
      <c r="Y85" s="120" t="str">
        <f>G85</f>
        <v>Sprint: März-Aprill</v>
      </c>
      <c r="Z85" s="121"/>
      <c r="AA85" s="122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23" t="s">
        <v>5</v>
      </c>
      <c r="H86" s="124"/>
      <c r="I86" s="124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23" t="s">
        <v>5</v>
      </c>
      <c r="Q86" s="124"/>
      <c r="R86" s="124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23" t="s">
        <v>5</v>
      </c>
      <c r="Z86" s="124"/>
      <c r="AA86" s="131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111" t="s">
        <v>29</v>
      </c>
      <c r="H87" s="112"/>
      <c r="I87" s="113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114" t="s">
        <v>27</v>
      </c>
      <c r="Q87" s="115"/>
      <c r="R87" s="11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114" t="s">
        <v>27</v>
      </c>
      <c r="Z87" s="115"/>
      <c r="AA87" s="11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111" t="s">
        <v>29</v>
      </c>
      <c r="H88" s="112"/>
      <c r="I88" s="113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114" t="s">
        <v>27</v>
      </c>
      <c r="Q88" s="115"/>
      <c r="R88" s="11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114" t="s">
        <v>27</v>
      </c>
      <c r="Z88" s="115"/>
      <c r="AA88" s="11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111" t="s">
        <v>29</v>
      </c>
      <c r="H89" s="112"/>
      <c r="I89" s="113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114" t="s">
        <v>27</v>
      </c>
      <c r="Q89" s="115"/>
      <c r="R89" s="11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114" t="s">
        <v>27</v>
      </c>
      <c r="Z89" s="115"/>
      <c r="AA89" s="11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111" t="s">
        <v>29</v>
      </c>
      <c r="H90" s="112"/>
      <c r="I90" s="113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114" t="s">
        <v>27</v>
      </c>
      <c r="Q90" s="115"/>
      <c r="R90" s="11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114" t="s">
        <v>27</v>
      </c>
      <c r="Z90" s="115"/>
      <c r="AA90" s="11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111" t="s">
        <v>29</v>
      </c>
      <c r="H91" s="112"/>
      <c r="I91" s="113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114" t="s">
        <v>27</v>
      </c>
      <c r="Q91" s="115"/>
      <c r="R91" s="11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114" t="s">
        <v>27</v>
      </c>
      <c r="Z91" s="115"/>
      <c r="AA91" s="11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111" t="s">
        <v>29</v>
      </c>
      <c r="H92" s="112"/>
      <c r="I92" s="113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114" t="s">
        <v>27</v>
      </c>
      <c r="Q92" s="115"/>
      <c r="R92" s="11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114" t="s">
        <v>27</v>
      </c>
      <c r="Z92" s="115"/>
      <c r="AA92" s="11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114" t="s">
        <v>27</v>
      </c>
      <c r="H93" s="115"/>
      <c r="I93" s="11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114" t="s">
        <v>27</v>
      </c>
      <c r="Q93" s="115"/>
      <c r="R93" s="11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114" t="s">
        <v>27</v>
      </c>
      <c r="Z93" s="115"/>
      <c r="AA93" s="11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126" t="s">
        <v>27</v>
      </c>
      <c r="H94" s="127"/>
      <c r="I94" s="128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114" t="s">
        <v>27</v>
      </c>
      <c r="Q94" s="115"/>
      <c r="R94" s="11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114" t="s">
        <v>27</v>
      </c>
      <c r="Z94" s="115"/>
      <c r="AA94" s="11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126" t="s">
        <v>27</v>
      </c>
      <c r="Q95" s="127"/>
      <c r="R95" s="128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126" t="s">
        <v>27</v>
      </c>
      <c r="Z95" s="127"/>
      <c r="AA95" s="128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29" t="s">
        <v>1</v>
      </c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</row>
    <row r="99" spans="1:29" x14ac:dyDescent="0.25">
      <c r="A99" s="70"/>
      <c r="B99" s="71"/>
      <c r="C99" s="70"/>
      <c r="D99" s="70"/>
      <c r="E99" s="70"/>
      <c r="F99" s="70"/>
      <c r="G99" s="120" t="s">
        <v>39</v>
      </c>
      <c r="H99" s="121"/>
      <c r="I99" s="122"/>
      <c r="J99" s="70"/>
      <c r="K99" s="70"/>
      <c r="L99" s="70"/>
      <c r="M99" s="70"/>
      <c r="N99" s="70"/>
      <c r="O99" s="70"/>
      <c r="P99" s="120" t="str">
        <f>G99</f>
        <v>Sprint: Aprill</v>
      </c>
      <c r="Q99" s="121"/>
      <c r="R99" s="122"/>
      <c r="S99" s="70"/>
      <c r="T99" s="70"/>
      <c r="U99" s="70"/>
      <c r="V99" s="70"/>
      <c r="W99" s="70"/>
      <c r="X99" s="70"/>
      <c r="Y99" s="120" t="str">
        <f>G99</f>
        <v>Sprint: Aprill</v>
      </c>
      <c r="Z99" s="121"/>
      <c r="AA99" s="122"/>
    </row>
    <row r="100" spans="1:29" ht="13.8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23" t="s">
        <v>5</v>
      </c>
      <c r="H100" s="124"/>
      <c r="I100" s="124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23" t="s">
        <v>5</v>
      </c>
      <c r="Q100" s="124"/>
      <c r="R100" s="124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23" t="s">
        <v>5</v>
      </c>
      <c r="Z100" s="124"/>
      <c r="AA100" s="125"/>
      <c r="AB100" s="4"/>
      <c r="AC100" s="99"/>
    </row>
    <row r="101" spans="1:29" ht="14.4" thickTop="1" thickBot="1" x14ac:dyDescent="0.3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111" t="s">
        <v>40</v>
      </c>
      <c r="H101" s="112"/>
      <c r="I101" s="113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03" si="27">SUM(M101-L101)</f>
        <v>8.333333333333337E-2</v>
      </c>
      <c r="P101" s="114" t="s">
        <v>41</v>
      </c>
      <c r="Q101" s="115"/>
      <c r="R101" s="11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1" si="28">SUM(V101-U101)</f>
        <v>8.333333333333337E-2</v>
      </c>
      <c r="Y101" s="114" t="s">
        <v>41</v>
      </c>
      <c r="Z101" s="115"/>
      <c r="AA101" s="116"/>
      <c r="AB101" s="100" t="s">
        <v>19</v>
      </c>
      <c r="AC101" s="26">
        <v>2.8611111111111112</v>
      </c>
    </row>
    <row r="102" spans="1:29" ht="13.8" thickTop="1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111" t="s">
        <v>40</v>
      </c>
      <c r="H102" s="112"/>
      <c r="I102" s="113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114" t="s">
        <v>42</v>
      </c>
      <c r="Q102" s="115"/>
      <c r="R102" s="11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114" t="s">
        <v>42</v>
      </c>
      <c r="Z102" s="115"/>
      <c r="AA102" s="11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111" t="s">
        <v>40</v>
      </c>
      <c r="H103" s="112"/>
      <c r="I103" s="113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114" t="s">
        <v>42</v>
      </c>
      <c r="Q103" s="115"/>
      <c r="R103" s="11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114" t="s">
        <v>42</v>
      </c>
      <c r="Z103" s="115"/>
      <c r="AA103" s="11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111" t="s">
        <v>40</v>
      </c>
      <c r="H104" s="112"/>
      <c r="I104" s="113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 t="shared" ref="O104:O110" si="29">SUM(M104-L104)</f>
        <v>8.333333333333337E-2</v>
      </c>
      <c r="P104" s="114" t="s">
        <v>42</v>
      </c>
      <c r="Q104" s="115"/>
      <c r="R104" s="116"/>
      <c r="S104" s="74" t="s">
        <v>8</v>
      </c>
      <c r="T104" s="35">
        <v>43198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114" t="s">
        <v>42</v>
      </c>
      <c r="Z104" s="115"/>
      <c r="AA104" s="11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111" t="s">
        <v>40</v>
      </c>
      <c r="H105" s="112"/>
      <c r="I105" s="113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 t="shared" si="29"/>
        <v>3.472222222222221E-2</v>
      </c>
      <c r="P105" s="114" t="s">
        <v>42</v>
      </c>
      <c r="Q105" s="115"/>
      <c r="R105" s="116"/>
      <c r="S105" s="74" t="s">
        <v>8</v>
      </c>
      <c r="T105" s="35">
        <v>43209</v>
      </c>
      <c r="U105" s="18">
        <v>0.49305555555555558</v>
      </c>
      <c r="V105" s="18">
        <v>0.52777777777777779</v>
      </c>
      <c r="W105" s="19"/>
      <c r="X105" s="18">
        <f t="shared" si="28"/>
        <v>3.472222222222221E-2</v>
      </c>
      <c r="Y105" s="114" t="s">
        <v>42</v>
      </c>
      <c r="Z105" s="115"/>
      <c r="AA105" s="11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111" t="s">
        <v>40</v>
      </c>
      <c r="H106" s="112"/>
      <c r="I106" s="113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 t="shared" si="29"/>
        <v>0.14444444444444443</v>
      </c>
      <c r="P106" s="114" t="s">
        <v>42</v>
      </c>
      <c r="Q106" s="115"/>
      <c r="R106" s="116"/>
      <c r="S106" s="74" t="s">
        <v>8</v>
      </c>
      <c r="T106" s="35">
        <v>43211</v>
      </c>
      <c r="U106" s="18">
        <v>0.60416666666666663</v>
      </c>
      <c r="V106" s="18">
        <v>0.75</v>
      </c>
      <c r="W106" s="19"/>
      <c r="X106" s="18">
        <f t="shared" si="28"/>
        <v>0.14583333333333337</v>
      </c>
      <c r="Y106" s="114" t="s">
        <v>42</v>
      </c>
      <c r="Z106" s="115"/>
      <c r="AA106" s="11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111" t="s">
        <v>40</v>
      </c>
      <c r="H107" s="112"/>
      <c r="I107" s="113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 t="shared" si="29"/>
        <v>8.333333333333337E-2</v>
      </c>
      <c r="P107" s="114" t="s">
        <v>42</v>
      </c>
      <c r="Q107" s="115"/>
      <c r="R107" s="116"/>
      <c r="S107" s="74" t="s">
        <v>8</v>
      </c>
      <c r="T107" s="35">
        <v>43214</v>
      </c>
      <c r="U107" s="18">
        <v>0.33333333333333331</v>
      </c>
      <c r="V107" s="18">
        <v>0.41666666666666669</v>
      </c>
      <c r="W107" s="19"/>
      <c r="X107" s="18">
        <f t="shared" si="28"/>
        <v>8.333333333333337E-2</v>
      </c>
      <c r="Y107" s="114" t="s">
        <v>42</v>
      </c>
      <c r="Z107" s="115"/>
      <c r="AA107" s="11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111" t="s">
        <v>40</v>
      </c>
      <c r="H108" s="112"/>
      <c r="I108" s="113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 t="shared" si="29"/>
        <v>8.333333333333337E-2</v>
      </c>
      <c r="P108" s="114" t="s">
        <v>44</v>
      </c>
      <c r="Q108" s="115"/>
      <c r="R108" s="116"/>
      <c r="S108" s="74" t="s">
        <v>8</v>
      </c>
      <c r="T108" s="35">
        <v>43214</v>
      </c>
      <c r="U108" s="18">
        <v>0.66666666666666663</v>
      </c>
      <c r="V108" s="18">
        <v>0.75</v>
      </c>
      <c r="W108" s="19"/>
      <c r="X108" s="18">
        <f t="shared" si="28"/>
        <v>8.333333333333337E-2</v>
      </c>
      <c r="Y108" s="114" t="s">
        <v>42</v>
      </c>
      <c r="Z108" s="115"/>
      <c r="AA108" s="116"/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114" t="s">
        <v>44</v>
      </c>
      <c r="H109" s="115"/>
      <c r="I109" s="116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 t="shared" si="29"/>
        <v>3.472222222222221E-2</v>
      </c>
      <c r="P109" s="114" t="s">
        <v>44</v>
      </c>
      <c r="Q109" s="115"/>
      <c r="R109" s="116"/>
      <c r="S109" s="74" t="s">
        <v>8</v>
      </c>
      <c r="T109" s="35">
        <v>43216</v>
      </c>
      <c r="U109" s="18">
        <v>0.49305555555555558</v>
      </c>
      <c r="V109" s="18">
        <v>0.52777777777777779</v>
      </c>
      <c r="W109" s="19"/>
      <c r="X109" s="18">
        <f t="shared" si="28"/>
        <v>3.472222222222221E-2</v>
      </c>
      <c r="Y109" s="114" t="s">
        <v>42</v>
      </c>
      <c r="Z109" s="115"/>
      <c r="AA109" s="116"/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114" t="s">
        <v>44</v>
      </c>
      <c r="H110" s="115"/>
      <c r="I110" s="116"/>
      <c r="J110" s="96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 t="shared" si="29"/>
        <v>0.26805555555555555</v>
      </c>
      <c r="P110" s="126" t="s">
        <v>43</v>
      </c>
      <c r="Q110" s="127"/>
      <c r="R110" s="128"/>
      <c r="S110" s="74" t="s">
        <v>8</v>
      </c>
      <c r="T110" s="35">
        <v>43216</v>
      </c>
      <c r="U110" s="18">
        <v>0.66666666666666663</v>
      </c>
      <c r="V110" s="18">
        <v>0.75</v>
      </c>
      <c r="W110" s="19"/>
      <c r="X110" s="18">
        <f t="shared" si="28"/>
        <v>8.333333333333337E-2</v>
      </c>
      <c r="Y110" s="114" t="s">
        <v>44</v>
      </c>
      <c r="Z110" s="115"/>
      <c r="AA110" s="116"/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126" t="s">
        <v>44</v>
      </c>
      <c r="H111" s="127"/>
      <c r="I111" s="128"/>
      <c r="J111" s="4"/>
      <c r="K111" s="46"/>
      <c r="L111" s="58"/>
      <c r="M111" s="58"/>
      <c r="N111" s="4"/>
      <c r="O111" s="78">
        <f ca="1">SUM(O101:O113)</f>
        <v>0.93333333333333335</v>
      </c>
      <c r="P111" s="107"/>
      <c r="Q111" s="107"/>
      <c r="R111" s="107"/>
      <c r="S111" s="97" t="s">
        <v>8</v>
      </c>
      <c r="T111" s="98">
        <v>1.2527777777777778</v>
      </c>
      <c r="U111" s="36">
        <v>0.625</v>
      </c>
      <c r="V111" s="36">
        <v>0.86319444444444438</v>
      </c>
      <c r="W111" s="37"/>
      <c r="X111" s="44">
        <f t="shared" si="28"/>
        <v>0.23819444444444438</v>
      </c>
      <c r="Y111" s="126" t="s">
        <v>44</v>
      </c>
      <c r="Z111" s="127"/>
      <c r="AA111" s="128"/>
    </row>
    <row r="112" spans="1:29" ht="14.4" thickTop="1" thickBot="1" x14ac:dyDescent="0.3">
      <c r="A112" s="92"/>
      <c r="B112" s="93"/>
      <c r="C112" s="94"/>
      <c r="D112" s="94"/>
      <c r="E112" s="95"/>
      <c r="F112" s="91">
        <f>SUM(F99:F111)</f>
        <v>0.97708333333333353</v>
      </c>
      <c r="G112" s="190"/>
      <c r="H112" s="107"/>
      <c r="I112" s="107"/>
      <c r="J112" s="4"/>
      <c r="K112" s="46"/>
      <c r="L112" s="58"/>
      <c r="M112" s="58"/>
      <c r="N112" s="4"/>
      <c r="O112" s="58"/>
      <c r="P112" s="107"/>
      <c r="Q112" s="107"/>
      <c r="R112" s="107"/>
      <c r="S112" s="4"/>
      <c r="T112" s="46"/>
      <c r="U112" s="58"/>
      <c r="V112" s="58"/>
      <c r="W112" s="4"/>
      <c r="X112" s="78">
        <f>SUM(X101:X111)</f>
        <v>0.93958333333333344</v>
      </c>
      <c r="Y112" s="107"/>
      <c r="Z112" s="107"/>
      <c r="AA112" s="107"/>
    </row>
    <row r="113" spans="1:29" ht="13.8" thickTop="1" x14ac:dyDescent="0.25">
      <c r="A113" s="4"/>
      <c r="B113" s="46"/>
      <c r="C113" s="58"/>
      <c r="D113" s="58"/>
      <c r="E113" s="4"/>
      <c r="F113" s="58"/>
      <c r="G113" s="107"/>
      <c r="H113" s="107"/>
      <c r="I113" s="107"/>
      <c r="J113" s="4"/>
      <c r="K113" s="46"/>
      <c r="L113" s="58"/>
      <c r="M113" s="58"/>
      <c r="N113" s="58"/>
      <c r="O113" s="58"/>
      <c r="P113" s="107"/>
      <c r="Q113" s="107"/>
      <c r="R113" s="107"/>
      <c r="S113" s="4"/>
      <c r="T113" s="46"/>
      <c r="U113" s="58"/>
      <c r="V113" s="58"/>
      <c r="W113" s="58"/>
      <c r="X113" s="58"/>
      <c r="Y113" s="107"/>
      <c r="Z113" s="107"/>
      <c r="AA113" s="107"/>
    </row>
    <row r="114" spans="1:29" x14ac:dyDescent="0.25">
      <c r="A114" s="4"/>
      <c r="B114" s="46"/>
      <c r="C114" s="58"/>
      <c r="D114" s="58"/>
      <c r="E114" s="4"/>
      <c r="F114" s="58"/>
      <c r="G114" s="107"/>
      <c r="H114" s="107"/>
      <c r="I114" s="107"/>
      <c r="K114" s="3"/>
      <c r="T114" s="3"/>
    </row>
    <row r="115" spans="1:29" ht="22.8" x14ac:dyDescent="0.25">
      <c r="A115" s="129" t="s">
        <v>1</v>
      </c>
      <c r="B115" s="130"/>
      <c r="C115" s="130"/>
      <c r="D115" s="130"/>
      <c r="E115" s="130"/>
      <c r="F115" s="130"/>
      <c r="G115" s="130"/>
      <c r="H115" s="130"/>
      <c r="I115" s="130"/>
      <c r="J115" s="130"/>
      <c r="K115" s="130"/>
      <c r="L115" s="130"/>
      <c r="M115" s="130"/>
      <c r="N115" s="130"/>
      <c r="O115" s="130"/>
      <c r="P115" s="130"/>
      <c r="Q115" s="130"/>
      <c r="R115" s="130"/>
      <c r="S115" s="130"/>
      <c r="T115" s="130"/>
      <c r="U115" s="130"/>
      <c r="V115" s="130"/>
      <c r="W115" s="130"/>
      <c r="X115" s="130"/>
      <c r="Y115" s="130"/>
      <c r="Z115" s="130"/>
      <c r="AA115" s="130"/>
    </row>
    <row r="116" spans="1:29" x14ac:dyDescent="0.25">
      <c r="A116" s="70"/>
      <c r="B116" s="71"/>
      <c r="C116" s="70"/>
      <c r="D116" s="70"/>
      <c r="E116" s="70"/>
      <c r="F116" s="70"/>
      <c r="G116" s="120" t="s">
        <v>46</v>
      </c>
      <c r="H116" s="121"/>
      <c r="I116" s="122"/>
      <c r="J116" s="70"/>
      <c r="K116" s="70"/>
      <c r="L116" s="70"/>
      <c r="M116" s="70"/>
      <c r="N116" s="70"/>
      <c r="O116" s="70"/>
      <c r="P116" s="120" t="str">
        <f>G116</f>
        <v>Sprint: Mai</v>
      </c>
      <c r="Q116" s="121"/>
      <c r="R116" s="122"/>
      <c r="S116" s="70"/>
      <c r="T116" s="70"/>
      <c r="U116" s="70"/>
      <c r="V116" s="70"/>
      <c r="W116" s="70"/>
      <c r="X116" s="70"/>
      <c r="Y116" s="120" t="str">
        <f>G116</f>
        <v>Sprint: Mai</v>
      </c>
      <c r="Z116" s="121"/>
      <c r="AA116" s="122"/>
    </row>
    <row r="117" spans="1:29" ht="13.8" thickBot="1" x14ac:dyDescent="0.3">
      <c r="A117" s="72" t="s">
        <v>7</v>
      </c>
      <c r="B117" s="73" t="s">
        <v>6</v>
      </c>
      <c r="C117" s="72" t="s">
        <v>2</v>
      </c>
      <c r="D117" s="72" t="s">
        <v>3</v>
      </c>
      <c r="E117" s="72" t="s">
        <v>4</v>
      </c>
      <c r="F117" s="72" t="s">
        <v>0</v>
      </c>
      <c r="G117" s="123" t="s">
        <v>5</v>
      </c>
      <c r="H117" s="124"/>
      <c r="I117" s="124"/>
      <c r="J117" s="80" t="s">
        <v>9</v>
      </c>
      <c r="K117" s="72" t="s">
        <v>6</v>
      </c>
      <c r="L117" s="72" t="s">
        <v>2</v>
      </c>
      <c r="M117" s="72" t="s">
        <v>3</v>
      </c>
      <c r="N117" s="72" t="s">
        <v>4</v>
      </c>
      <c r="O117" s="72" t="s">
        <v>0</v>
      </c>
      <c r="P117" s="123" t="s">
        <v>5</v>
      </c>
      <c r="Q117" s="124"/>
      <c r="R117" s="124"/>
      <c r="S117" s="80" t="s">
        <v>8</v>
      </c>
      <c r="T117" s="72" t="s">
        <v>6</v>
      </c>
      <c r="U117" s="72" t="s">
        <v>2</v>
      </c>
      <c r="V117" s="72" t="s">
        <v>3</v>
      </c>
      <c r="W117" s="72" t="s">
        <v>4</v>
      </c>
      <c r="X117" s="72" t="s">
        <v>0</v>
      </c>
      <c r="Y117" s="123" t="s">
        <v>5</v>
      </c>
      <c r="Z117" s="124"/>
      <c r="AA117" s="125"/>
      <c r="AB117" s="4"/>
      <c r="AC117" s="99"/>
    </row>
    <row r="118" spans="1:29" ht="14.4" thickTop="1" thickBot="1" x14ac:dyDescent="0.3">
      <c r="A118" s="19" t="s">
        <v>7</v>
      </c>
      <c r="B118" s="35">
        <v>43344</v>
      </c>
      <c r="C118" s="18">
        <v>0.33333333333333331</v>
      </c>
      <c r="D118" s="18">
        <v>0.41666666666666669</v>
      </c>
      <c r="E118" s="19"/>
      <c r="F118" s="18">
        <f t="shared" ref="F118:F128" si="30">SUM(D118-C118)</f>
        <v>8.333333333333337E-2</v>
      </c>
      <c r="G118" s="111" t="s">
        <v>47</v>
      </c>
      <c r="H118" s="112"/>
      <c r="I118" s="113"/>
      <c r="J118" s="74" t="s">
        <v>9</v>
      </c>
      <c r="K118" s="35">
        <v>43344</v>
      </c>
      <c r="L118" s="18">
        <v>0.33333333333333331</v>
      </c>
      <c r="M118" s="18">
        <v>0.41666666666666669</v>
      </c>
      <c r="N118" s="19"/>
      <c r="O118" s="18">
        <f t="shared" ref="O118:O128" si="31">SUM(M118-L118)</f>
        <v>8.333333333333337E-2</v>
      </c>
      <c r="P118" s="111" t="s">
        <v>47</v>
      </c>
      <c r="Q118" s="112"/>
      <c r="R118" s="113"/>
      <c r="S118" s="74" t="s">
        <v>8</v>
      </c>
      <c r="T118" s="35">
        <v>43345</v>
      </c>
      <c r="U118" s="18">
        <v>0.70833333333333337</v>
      </c>
      <c r="V118" s="18">
        <v>0.83333333333333337</v>
      </c>
      <c r="W118" s="19"/>
      <c r="X118" s="18">
        <f t="shared" ref="X118:X127" si="32">SUM(V118-U118)</f>
        <v>0.125</v>
      </c>
      <c r="Y118" s="111" t="s">
        <v>47</v>
      </c>
      <c r="Z118" s="112"/>
      <c r="AA118" s="113"/>
      <c r="AB118" s="100" t="s">
        <v>19</v>
      </c>
      <c r="AC118" s="26">
        <f>SUM(X128+O129+F129)</f>
        <v>2.2361111111111116</v>
      </c>
    </row>
    <row r="119" spans="1:29" ht="13.8" thickTop="1" x14ac:dyDescent="0.25">
      <c r="A119" s="19" t="s">
        <v>7</v>
      </c>
      <c r="B119" s="35">
        <v>43344</v>
      </c>
      <c r="C119" s="18">
        <v>0.66666666666666663</v>
      </c>
      <c r="D119" s="18">
        <v>0.75</v>
      </c>
      <c r="E119" s="19"/>
      <c r="F119" s="18">
        <f t="shared" si="30"/>
        <v>8.333333333333337E-2</v>
      </c>
      <c r="G119" s="111" t="s">
        <v>47</v>
      </c>
      <c r="H119" s="112"/>
      <c r="I119" s="113"/>
      <c r="J119" s="74" t="s">
        <v>9</v>
      </c>
      <c r="K119" s="35">
        <v>43344</v>
      </c>
      <c r="L119" s="18">
        <v>0.66666666666666663</v>
      </c>
      <c r="M119" s="18">
        <v>0.75</v>
      </c>
      <c r="N119" s="19"/>
      <c r="O119" s="18">
        <f t="shared" si="31"/>
        <v>8.333333333333337E-2</v>
      </c>
      <c r="P119" s="111" t="s">
        <v>47</v>
      </c>
      <c r="Q119" s="112"/>
      <c r="R119" s="113"/>
      <c r="S119" s="74" t="s">
        <v>8</v>
      </c>
      <c r="T119" s="35">
        <v>43346</v>
      </c>
      <c r="U119" s="18">
        <v>0.49305555555555558</v>
      </c>
      <c r="V119" s="18">
        <v>0.52777777777777779</v>
      </c>
      <c r="W119" s="19"/>
      <c r="X119" s="18">
        <f t="shared" si="32"/>
        <v>3.472222222222221E-2</v>
      </c>
      <c r="Y119" s="111" t="s">
        <v>47</v>
      </c>
      <c r="Z119" s="112"/>
      <c r="AA119" s="113"/>
    </row>
    <row r="120" spans="1:29" x14ac:dyDescent="0.25">
      <c r="A120" s="19" t="s">
        <v>7</v>
      </c>
      <c r="B120" s="35">
        <v>43344</v>
      </c>
      <c r="C120" s="18">
        <v>0.49305555555555558</v>
      </c>
      <c r="D120" s="18">
        <v>0.52777777777777779</v>
      </c>
      <c r="E120" s="19"/>
      <c r="F120" s="18">
        <f t="shared" si="30"/>
        <v>3.472222222222221E-2</v>
      </c>
      <c r="G120" s="111" t="s">
        <v>47</v>
      </c>
      <c r="H120" s="112"/>
      <c r="I120" s="113"/>
      <c r="J120" s="74" t="s">
        <v>9</v>
      </c>
      <c r="K120" s="35">
        <v>43344</v>
      </c>
      <c r="L120" s="18">
        <v>0.49305555555555558</v>
      </c>
      <c r="M120" s="18">
        <v>0.52777777777777779</v>
      </c>
      <c r="N120" s="19"/>
      <c r="O120" s="18">
        <f t="shared" si="31"/>
        <v>3.472222222222221E-2</v>
      </c>
      <c r="P120" s="111" t="s">
        <v>47</v>
      </c>
      <c r="Q120" s="112"/>
      <c r="R120" s="113"/>
      <c r="S120" s="74" t="s">
        <v>8</v>
      </c>
      <c r="T120" s="35">
        <v>43347</v>
      </c>
      <c r="U120" s="18">
        <v>0.41666666666666669</v>
      </c>
      <c r="V120" s="18">
        <v>0.5</v>
      </c>
      <c r="W120" s="19"/>
      <c r="X120" s="18">
        <f t="shared" si="32"/>
        <v>8.3333333333333315E-2</v>
      </c>
      <c r="Y120" s="111" t="s">
        <v>47</v>
      </c>
      <c r="Z120" s="112"/>
      <c r="AA120" s="113"/>
    </row>
    <row r="121" spans="1:29" ht="13.2" customHeight="1" x14ac:dyDescent="0.25">
      <c r="A121" s="19" t="s">
        <v>7</v>
      </c>
      <c r="B121" s="35">
        <v>43345</v>
      </c>
      <c r="C121" s="18">
        <v>0.70833333333333337</v>
      </c>
      <c r="D121" s="18">
        <v>0.83333333333333337</v>
      </c>
      <c r="E121" s="19"/>
      <c r="F121" s="18">
        <f t="shared" si="30"/>
        <v>0.125</v>
      </c>
      <c r="G121" s="111" t="s">
        <v>47</v>
      </c>
      <c r="H121" s="112"/>
      <c r="I121" s="113"/>
      <c r="J121" s="74" t="s">
        <v>9</v>
      </c>
      <c r="K121" s="35">
        <v>43345</v>
      </c>
      <c r="L121" s="18">
        <v>0.70833333333333337</v>
      </c>
      <c r="M121" s="18">
        <v>0.83333333333333337</v>
      </c>
      <c r="N121" s="19"/>
      <c r="O121" s="18">
        <f t="shared" si="31"/>
        <v>0.125</v>
      </c>
      <c r="P121" s="111" t="s">
        <v>47</v>
      </c>
      <c r="Q121" s="112"/>
      <c r="R121" s="113"/>
      <c r="S121" s="74" t="s">
        <v>8</v>
      </c>
      <c r="T121" s="35">
        <v>43228</v>
      </c>
      <c r="U121" s="18">
        <v>0.33333333333333331</v>
      </c>
      <c r="V121" s="18">
        <v>0.41666666666666669</v>
      </c>
      <c r="W121" s="19"/>
      <c r="X121" s="18">
        <f t="shared" si="32"/>
        <v>8.333333333333337E-2</v>
      </c>
      <c r="Y121" s="111" t="s">
        <v>48</v>
      </c>
      <c r="Z121" s="112"/>
      <c r="AA121" s="113"/>
    </row>
    <row r="122" spans="1:29" x14ac:dyDescent="0.25">
      <c r="A122" s="19" t="s">
        <v>7</v>
      </c>
      <c r="B122" s="35">
        <v>43346</v>
      </c>
      <c r="C122" s="18">
        <v>0.49305555555555558</v>
      </c>
      <c r="D122" s="18">
        <v>0.52777777777777779</v>
      </c>
      <c r="E122" s="19"/>
      <c r="F122" s="18">
        <f t="shared" si="30"/>
        <v>3.472222222222221E-2</v>
      </c>
      <c r="G122" s="111" t="s">
        <v>47</v>
      </c>
      <c r="H122" s="112"/>
      <c r="I122" s="113"/>
      <c r="J122" s="74" t="s">
        <v>9</v>
      </c>
      <c r="K122" s="35">
        <v>43346</v>
      </c>
      <c r="L122" s="18">
        <v>0.49305555555555558</v>
      </c>
      <c r="M122" s="18">
        <v>0.52777777777777779</v>
      </c>
      <c r="N122" s="19"/>
      <c r="O122" s="18">
        <f t="shared" si="31"/>
        <v>3.472222222222221E-2</v>
      </c>
      <c r="P122" s="111" t="s">
        <v>47</v>
      </c>
      <c r="Q122" s="112"/>
      <c r="R122" s="113"/>
      <c r="S122" s="74" t="s">
        <v>8</v>
      </c>
      <c r="T122" s="35">
        <v>43228</v>
      </c>
      <c r="U122" s="18">
        <v>0.66666666666666663</v>
      </c>
      <c r="V122" s="18">
        <v>0.75</v>
      </c>
      <c r="W122" s="19"/>
      <c r="X122" s="18">
        <f t="shared" si="32"/>
        <v>8.333333333333337E-2</v>
      </c>
      <c r="Y122" s="111" t="s">
        <v>48</v>
      </c>
      <c r="Z122" s="112"/>
      <c r="AA122" s="113"/>
    </row>
    <row r="123" spans="1:29" x14ac:dyDescent="0.25">
      <c r="A123" s="19" t="s">
        <v>7</v>
      </c>
      <c r="B123" s="35">
        <v>43347</v>
      </c>
      <c r="C123" s="18">
        <v>0.41666666666666669</v>
      </c>
      <c r="D123" s="18">
        <v>0.5</v>
      </c>
      <c r="E123" s="18"/>
      <c r="F123" s="18">
        <f t="shared" si="30"/>
        <v>8.3333333333333315E-2</v>
      </c>
      <c r="G123" s="111" t="s">
        <v>47</v>
      </c>
      <c r="H123" s="112"/>
      <c r="I123" s="113"/>
      <c r="J123" s="74" t="s">
        <v>9</v>
      </c>
      <c r="K123" s="35">
        <v>43347</v>
      </c>
      <c r="L123" s="18">
        <v>0.41666666666666669</v>
      </c>
      <c r="M123" s="18">
        <v>0.5</v>
      </c>
      <c r="N123" s="19"/>
      <c r="O123" s="18">
        <f t="shared" si="31"/>
        <v>8.3333333333333315E-2</v>
      </c>
      <c r="P123" s="111" t="s">
        <v>47</v>
      </c>
      <c r="Q123" s="112"/>
      <c r="R123" s="113"/>
      <c r="S123" s="74" t="s">
        <v>8</v>
      </c>
      <c r="T123" s="35">
        <v>43229</v>
      </c>
      <c r="U123" s="18">
        <v>0.66666666666666663</v>
      </c>
      <c r="V123" s="18">
        <v>0.70833333333333337</v>
      </c>
      <c r="W123" s="19"/>
      <c r="X123" s="18">
        <f t="shared" si="32"/>
        <v>4.1666666666666741E-2</v>
      </c>
      <c r="Y123" s="111" t="s">
        <v>48</v>
      </c>
      <c r="Z123" s="112"/>
      <c r="AA123" s="113"/>
    </row>
    <row r="124" spans="1:29" x14ac:dyDescent="0.25">
      <c r="A124" s="19" t="s">
        <v>7</v>
      </c>
      <c r="B124" s="35">
        <v>43228</v>
      </c>
      <c r="C124" s="18">
        <v>0.33333333333333331</v>
      </c>
      <c r="D124" s="18">
        <v>0.41666666666666669</v>
      </c>
      <c r="E124" s="19"/>
      <c r="F124" s="18">
        <f t="shared" si="30"/>
        <v>8.333333333333337E-2</v>
      </c>
      <c r="G124" s="111" t="s">
        <v>48</v>
      </c>
      <c r="H124" s="112"/>
      <c r="I124" s="113"/>
      <c r="J124" s="74" t="s">
        <v>9</v>
      </c>
      <c r="K124" s="35">
        <v>43228</v>
      </c>
      <c r="L124" s="18">
        <v>0.33333333333333331</v>
      </c>
      <c r="M124" s="18">
        <v>0.41666666666666669</v>
      </c>
      <c r="N124" s="19"/>
      <c r="O124" s="18">
        <f t="shared" si="31"/>
        <v>8.333333333333337E-2</v>
      </c>
      <c r="P124" s="111" t="s">
        <v>48</v>
      </c>
      <c r="Q124" s="112"/>
      <c r="R124" s="113"/>
      <c r="S124" s="74" t="s">
        <v>8</v>
      </c>
      <c r="T124" s="35">
        <v>43230</v>
      </c>
      <c r="U124" s="18">
        <v>0.49305555555555558</v>
      </c>
      <c r="V124" s="18">
        <v>0.52777777777777779</v>
      </c>
      <c r="W124" s="19"/>
      <c r="X124" s="18">
        <f t="shared" si="32"/>
        <v>3.472222222222221E-2</v>
      </c>
      <c r="Y124" s="111" t="s">
        <v>48</v>
      </c>
      <c r="Z124" s="112"/>
      <c r="AA124" s="113"/>
    </row>
    <row r="125" spans="1:29" x14ac:dyDescent="0.25">
      <c r="A125" s="19" t="s">
        <v>7</v>
      </c>
      <c r="B125" s="35">
        <v>43228</v>
      </c>
      <c r="C125" s="18">
        <v>0.66666666666666663</v>
      </c>
      <c r="D125" s="18">
        <v>0.75</v>
      </c>
      <c r="E125" s="19"/>
      <c r="F125" s="18">
        <f t="shared" si="30"/>
        <v>8.333333333333337E-2</v>
      </c>
      <c r="G125" s="111" t="s">
        <v>48</v>
      </c>
      <c r="H125" s="112"/>
      <c r="I125" s="113"/>
      <c r="J125" s="74" t="s">
        <v>9</v>
      </c>
      <c r="K125" s="35">
        <v>43228</v>
      </c>
      <c r="L125" s="18">
        <v>0.66666666666666663</v>
      </c>
      <c r="M125" s="18">
        <v>0.75</v>
      </c>
      <c r="N125" s="19"/>
      <c r="O125" s="18">
        <f t="shared" si="31"/>
        <v>8.333333333333337E-2</v>
      </c>
      <c r="P125" s="108" t="s">
        <v>48</v>
      </c>
      <c r="Q125" s="109"/>
      <c r="R125" s="110"/>
      <c r="S125" s="74" t="s">
        <v>8</v>
      </c>
      <c r="T125" s="35">
        <v>43231</v>
      </c>
      <c r="U125" s="18">
        <v>0.70833333333333337</v>
      </c>
      <c r="V125" s="18">
        <v>0.79166666666666663</v>
      </c>
      <c r="W125" s="19"/>
      <c r="X125" s="18">
        <f t="shared" si="32"/>
        <v>8.3333333333333259E-2</v>
      </c>
      <c r="Y125" s="114" t="s">
        <v>50</v>
      </c>
      <c r="Z125" s="115"/>
      <c r="AA125" s="116"/>
    </row>
    <row r="126" spans="1:29" ht="13.2" customHeight="1" x14ac:dyDescent="0.25">
      <c r="A126" s="19" t="s">
        <v>7</v>
      </c>
      <c r="B126" s="35">
        <v>43229</v>
      </c>
      <c r="C126" s="18">
        <v>0.66666666666666663</v>
      </c>
      <c r="D126" s="18">
        <v>0.70833333333333337</v>
      </c>
      <c r="E126" s="19"/>
      <c r="F126" s="18">
        <f t="shared" si="30"/>
        <v>4.1666666666666741E-2</v>
      </c>
      <c r="G126" s="111" t="s">
        <v>48</v>
      </c>
      <c r="H126" s="112"/>
      <c r="I126" s="113"/>
      <c r="J126" s="74" t="s">
        <v>9</v>
      </c>
      <c r="K126" s="35">
        <v>43229</v>
      </c>
      <c r="L126" s="18">
        <v>0.66666666666666663</v>
      </c>
      <c r="M126" s="18">
        <v>0.70833333333333337</v>
      </c>
      <c r="N126" s="19"/>
      <c r="O126" s="18">
        <f t="shared" si="31"/>
        <v>4.1666666666666741E-2</v>
      </c>
      <c r="P126" s="111" t="s">
        <v>48</v>
      </c>
      <c r="Q126" s="112"/>
      <c r="R126" s="113"/>
      <c r="S126" s="74" t="s">
        <v>8</v>
      </c>
      <c r="T126" s="102">
        <v>43232</v>
      </c>
      <c r="U126" s="52">
        <v>0.625</v>
      </c>
      <c r="V126" s="52">
        <v>0.70833333333333337</v>
      </c>
      <c r="W126" s="19"/>
      <c r="X126" s="18">
        <f t="shared" si="32"/>
        <v>8.333333333333337E-2</v>
      </c>
      <c r="Y126" s="114" t="s">
        <v>50</v>
      </c>
      <c r="Z126" s="115"/>
      <c r="AA126" s="116"/>
    </row>
    <row r="127" spans="1:29" ht="13.8" thickBot="1" x14ac:dyDescent="0.3">
      <c r="A127" s="19" t="s">
        <v>7</v>
      </c>
      <c r="B127" s="35">
        <v>43230</v>
      </c>
      <c r="C127" s="18">
        <v>0.49305555555555558</v>
      </c>
      <c r="D127" s="18">
        <v>0.52777777777777779</v>
      </c>
      <c r="E127" s="19"/>
      <c r="F127" s="18">
        <f t="shared" si="30"/>
        <v>3.472222222222221E-2</v>
      </c>
      <c r="G127" s="114" t="s">
        <v>49</v>
      </c>
      <c r="H127" s="115"/>
      <c r="I127" s="116"/>
      <c r="J127" s="74" t="s">
        <v>9</v>
      </c>
      <c r="K127" s="35">
        <v>43230</v>
      </c>
      <c r="L127" s="18">
        <v>0.49305555555555558</v>
      </c>
      <c r="M127" s="18">
        <v>0.52777777777777779</v>
      </c>
      <c r="N127" s="19"/>
      <c r="O127" s="18">
        <f t="shared" si="31"/>
        <v>3.472222222222221E-2</v>
      </c>
      <c r="P127" s="111" t="s">
        <v>48</v>
      </c>
      <c r="Q127" s="112"/>
      <c r="R127" s="113"/>
      <c r="S127" s="105" t="s">
        <v>8</v>
      </c>
      <c r="T127" s="76">
        <v>43233</v>
      </c>
      <c r="U127" s="77">
        <v>0.54166666666666663</v>
      </c>
      <c r="V127" s="77">
        <v>0.66666666666666663</v>
      </c>
      <c r="W127" s="101"/>
      <c r="X127" s="18">
        <f t="shared" si="32"/>
        <v>0.125</v>
      </c>
      <c r="Y127" s="117" t="s">
        <v>49</v>
      </c>
      <c r="Z127" s="118"/>
      <c r="AA127" s="119"/>
    </row>
    <row r="128" spans="1:29" ht="13.8" thickBot="1" x14ac:dyDescent="0.3">
      <c r="A128" s="101" t="s">
        <v>7</v>
      </c>
      <c r="B128" s="76">
        <v>43234</v>
      </c>
      <c r="C128" s="77">
        <v>0.625</v>
      </c>
      <c r="D128" s="77">
        <v>0.66666666666666663</v>
      </c>
      <c r="E128" s="101"/>
      <c r="F128" s="18">
        <f t="shared" si="30"/>
        <v>4.166666666666663E-2</v>
      </c>
      <c r="G128" s="117" t="s">
        <v>45</v>
      </c>
      <c r="H128" s="118"/>
      <c r="I128" s="119"/>
      <c r="J128" s="96" t="s">
        <v>9</v>
      </c>
      <c r="K128" s="76">
        <v>43234</v>
      </c>
      <c r="L128" s="77">
        <v>0.625</v>
      </c>
      <c r="M128" s="77">
        <v>0.66666666666666663</v>
      </c>
      <c r="N128" s="101"/>
      <c r="O128" s="44">
        <f t="shared" si="31"/>
        <v>4.166666666666663E-2</v>
      </c>
      <c r="P128" s="117" t="s">
        <v>49</v>
      </c>
      <c r="Q128" s="118"/>
      <c r="R128" s="119"/>
      <c r="S128" s="4"/>
      <c r="T128" s="46"/>
      <c r="U128" s="58"/>
      <c r="V128" s="58"/>
      <c r="W128" s="4"/>
      <c r="X128" s="103">
        <f>SUM(X118:X127)</f>
        <v>0.77777777777777779</v>
      </c>
      <c r="Y128" s="107"/>
      <c r="Z128" s="107"/>
      <c r="AA128" s="107"/>
    </row>
    <row r="129" spans="1:29" ht="13.8" thickBot="1" x14ac:dyDescent="0.3">
      <c r="A129" s="4"/>
      <c r="B129" s="46"/>
      <c r="C129" s="58"/>
      <c r="D129" s="58"/>
      <c r="E129" s="4"/>
      <c r="F129" s="106">
        <f>SUM(F118:F128)</f>
        <v>0.72916666666666685</v>
      </c>
      <c r="G129" s="107"/>
      <c r="H129" s="107"/>
      <c r="I129" s="107"/>
      <c r="J129" s="4"/>
      <c r="K129" s="46"/>
      <c r="L129" s="58"/>
      <c r="M129" s="58"/>
      <c r="N129" s="4"/>
      <c r="O129" s="78">
        <f>SUM(O118:O128)</f>
        <v>0.72916666666666685</v>
      </c>
      <c r="P129" s="107"/>
      <c r="Q129" s="107"/>
      <c r="R129" s="107"/>
      <c r="S129" s="4"/>
      <c r="T129" s="104"/>
      <c r="U129" s="58"/>
      <c r="V129" s="58"/>
      <c r="W129" s="4"/>
      <c r="X129" s="58"/>
      <c r="Y129" s="107"/>
      <c r="Z129" s="107"/>
      <c r="AA129" s="107"/>
    </row>
    <row r="130" spans="1:29" ht="13.8" thickTop="1" x14ac:dyDescent="0.25">
      <c r="A130" s="4"/>
      <c r="B130" s="46"/>
      <c r="C130" s="58"/>
      <c r="D130" s="58"/>
      <c r="E130" s="4"/>
      <c r="F130" s="92"/>
      <c r="G130" s="107"/>
      <c r="H130" s="107"/>
      <c r="I130" s="107"/>
      <c r="J130" s="4"/>
      <c r="K130" s="46"/>
      <c r="L130" s="58"/>
      <c r="M130" s="58"/>
      <c r="N130" s="4"/>
      <c r="O130" s="58"/>
      <c r="P130" s="107"/>
      <c r="Q130" s="107"/>
      <c r="R130" s="107"/>
      <c r="S130" s="4"/>
      <c r="T130" s="46"/>
      <c r="U130" s="58"/>
      <c r="V130" s="58"/>
      <c r="W130" s="4"/>
      <c r="Y130" s="107"/>
      <c r="Z130" s="107"/>
      <c r="AA130" s="107"/>
    </row>
    <row r="132" spans="1:29" ht="22.8" x14ac:dyDescent="0.25">
      <c r="A132" s="129" t="s">
        <v>1</v>
      </c>
      <c r="B132" s="130"/>
      <c r="C132" s="130"/>
      <c r="D132" s="130"/>
      <c r="E132" s="130"/>
      <c r="F132" s="130"/>
      <c r="G132" s="130"/>
      <c r="H132" s="130"/>
      <c r="I132" s="130"/>
      <c r="J132" s="130"/>
      <c r="K132" s="130"/>
      <c r="L132" s="130"/>
      <c r="M132" s="130"/>
      <c r="N132" s="130"/>
      <c r="O132" s="130"/>
      <c r="P132" s="130"/>
      <c r="Q132" s="130"/>
      <c r="R132" s="130"/>
      <c r="S132" s="130"/>
      <c r="T132" s="130"/>
      <c r="U132" s="130"/>
      <c r="V132" s="130"/>
      <c r="W132" s="130"/>
      <c r="X132" s="130"/>
      <c r="Y132" s="130"/>
      <c r="Z132" s="130"/>
      <c r="AA132" s="130"/>
    </row>
    <row r="133" spans="1:29" x14ac:dyDescent="0.25">
      <c r="A133" s="70"/>
      <c r="B133" s="71"/>
      <c r="C133" s="70"/>
      <c r="D133" s="70"/>
      <c r="E133" s="70"/>
      <c r="F133" s="70"/>
      <c r="G133" s="120" t="s">
        <v>46</v>
      </c>
      <c r="H133" s="121"/>
      <c r="I133" s="122"/>
      <c r="J133" s="70"/>
      <c r="K133" s="70"/>
      <c r="L133" s="70"/>
      <c r="M133" s="70"/>
      <c r="N133" s="70"/>
      <c r="O133" s="70"/>
      <c r="P133" s="120" t="str">
        <f>G133</f>
        <v>Sprint: Mai</v>
      </c>
      <c r="Q133" s="121"/>
      <c r="R133" s="122"/>
      <c r="S133" s="70"/>
      <c r="T133" s="70"/>
      <c r="U133" s="70"/>
      <c r="V133" s="70"/>
      <c r="W133" s="70"/>
      <c r="X133" s="70"/>
      <c r="Y133" s="120" t="str">
        <f>G133</f>
        <v>Sprint: Mai</v>
      </c>
      <c r="Z133" s="121"/>
      <c r="AA133" s="122"/>
    </row>
    <row r="134" spans="1:29" ht="13.8" thickBot="1" x14ac:dyDescent="0.3">
      <c r="A134" s="72" t="s">
        <v>7</v>
      </c>
      <c r="B134" s="73" t="s">
        <v>6</v>
      </c>
      <c r="C134" s="72" t="s">
        <v>2</v>
      </c>
      <c r="D134" s="72" t="s">
        <v>3</v>
      </c>
      <c r="E134" s="72" t="s">
        <v>4</v>
      </c>
      <c r="F134" s="72" t="s">
        <v>0</v>
      </c>
      <c r="G134" s="123" t="s">
        <v>5</v>
      </c>
      <c r="H134" s="124"/>
      <c r="I134" s="124"/>
      <c r="J134" s="80" t="s">
        <v>9</v>
      </c>
      <c r="K134" s="72" t="s">
        <v>6</v>
      </c>
      <c r="L134" s="72" t="s">
        <v>2</v>
      </c>
      <c r="M134" s="72" t="s">
        <v>3</v>
      </c>
      <c r="N134" s="72" t="s">
        <v>4</v>
      </c>
      <c r="O134" s="72" t="s">
        <v>0</v>
      </c>
      <c r="P134" s="123" t="s">
        <v>5</v>
      </c>
      <c r="Q134" s="124"/>
      <c r="R134" s="124"/>
      <c r="S134" s="80" t="s">
        <v>8</v>
      </c>
      <c r="T134" s="72" t="s">
        <v>6</v>
      </c>
      <c r="U134" s="72" t="s">
        <v>2</v>
      </c>
      <c r="V134" s="72" t="s">
        <v>3</v>
      </c>
      <c r="W134" s="72" t="s">
        <v>4</v>
      </c>
      <c r="X134" s="72" t="s">
        <v>0</v>
      </c>
      <c r="Y134" s="123" t="s">
        <v>5</v>
      </c>
      <c r="Z134" s="124"/>
      <c r="AA134" s="125"/>
      <c r="AB134" s="4"/>
      <c r="AC134" s="99"/>
    </row>
    <row r="135" spans="1:29" ht="14.4" thickTop="1" thickBot="1" x14ac:dyDescent="0.3">
      <c r="A135" s="19" t="s">
        <v>7</v>
      </c>
      <c r="B135" s="35">
        <v>43235</v>
      </c>
      <c r="C135" s="18">
        <v>0.33333333333333331</v>
      </c>
      <c r="D135" s="18">
        <v>0.41666666666666669</v>
      </c>
      <c r="E135" s="19"/>
      <c r="F135" s="18">
        <f t="shared" ref="F135:F145" si="33">SUM(D135-C135)</f>
        <v>8.333333333333337E-2</v>
      </c>
      <c r="G135" s="111" t="s">
        <v>48</v>
      </c>
      <c r="H135" s="112"/>
      <c r="I135" s="113"/>
      <c r="J135" s="74" t="s">
        <v>9</v>
      </c>
      <c r="K135" s="35">
        <v>43235</v>
      </c>
      <c r="L135" s="18">
        <v>0.33333333333333331</v>
      </c>
      <c r="M135" s="18">
        <v>0.41666666666666669</v>
      </c>
      <c r="N135" s="19"/>
      <c r="O135" s="18">
        <f t="shared" ref="O135:O139" si="34">SUM(M135-L135)</f>
        <v>8.333333333333337E-2</v>
      </c>
      <c r="P135" s="111" t="s">
        <v>54</v>
      </c>
      <c r="Q135" s="112"/>
      <c r="R135" s="113"/>
      <c r="S135" s="74" t="s">
        <v>8</v>
      </c>
      <c r="T135" s="35">
        <v>43235</v>
      </c>
      <c r="U135" s="18">
        <v>0.33333333333333331</v>
      </c>
      <c r="V135" s="18">
        <v>0.41666666666666669</v>
      </c>
      <c r="W135" s="19"/>
      <c r="X135" s="18">
        <f t="shared" ref="X135:X141" si="35">SUM(V135-U135)</f>
        <v>8.333333333333337E-2</v>
      </c>
      <c r="Y135" s="111" t="s">
        <v>48</v>
      </c>
      <c r="Z135" s="112"/>
      <c r="AA135" s="113"/>
      <c r="AB135" s="100" t="s">
        <v>19</v>
      </c>
      <c r="AC135" s="26">
        <v>2.0347222222222223</v>
      </c>
    </row>
    <row r="136" spans="1:29" ht="13.8" thickTop="1" x14ac:dyDescent="0.25">
      <c r="A136" s="19" t="s">
        <v>7</v>
      </c>
      <c r="B136" s="35">
        <v>43235</v>
      </c>
      <c r="C136" s="18">
        <v>0.66666666666666663</v>
      </c>
      <c r="D136" s="18">
        <v>0.75</v>
      </c>
      <c r="E136" s="19"/>
      <c r="F136" s="18">
        <f t="shared" si="33"/>
        <v>8.333333333333337E-2</v>
      </c>
      <c r="G136" s="111" t="s">
        <v>48</v>
      </c>
      <c r="H136" s="112"/>
      <c r="I136" s="113"/>
      <c r="J136" s="74" t="s">
        <v>9</v>
      </c>
      <c r="K136" s="35">
        <v>43235</v>
      </c>
      <c r="L136" s="18">
        <v>0.66666666666666663</v>
      </c>
      <c r="M136" s="18">
        <v>0.75</v>
      </c>
      <c r="N136" s="19"/>
      <c r="O136" s="18">
        <f t="shared" si="34"/>
        <v>8.333333333333337E-2</v>
      </c>
      <c r="P136" s="111" t="s">
        <v>48</v>
      </c>
      <c r="Q136" s="112"/>
      <c r="R136" s="113"/>
      <c r="S136" s="74" t="s">
        <v>8</v>
      </c>
      <c r="T136" s="35">
        <v>43235</v>
      </c>
      <c r="U136" s="18">
        <v>0.66666666666666663</v>
      </c>
      <c r="V136" s="18">
        <v>0.75</v>
      </c>
      <c r="W136" s="19"/>
      <c r="X136" s="18">
        <f t="shared" si="35"/>
        <v>8.333333333333337E-2</v>
      </c>
      <c r="Y136" s="111" t="s">
        <v>48</v>
      </c>
      <c r="Z136" s="112"/>
      <c r="AA136" s="113"/>
    </row>
    <row r="137" spans="1:29" x14ac:dyDescent="0.25">
      <c r="A137" s="19" t="s">
        <v>7</v>
      </c>
      <c r="B137" s="35">
        <v>43329</v>
      </c>
      <c r="C137" s="18">
        <v>0.49305555555555558</v>
      </c>
      <c r="D137" s="18">
        <v>0.52777777777777779</v>
      </c>
      <c r="E137" s="19"/>
      <c r="F137" s="18">
        <f t="shared" si="33"/>
        <v>3.472222222222221E-2</v>
      </c>
      <c r="G137" s="111" t="s">
        <v>48</v>
      </c>
      <c r="H137" s="112"/>
      <c r="I137" s="113"/>
      <c r="J137" s="74" t="s">
        <v>9</v>
      </c>
      <c r="K137" s="35">
        <v>43329</v>
      </c>
      <c r="L137" s="18">
        <v>0.49305555555555558</v>
      </c>
      <c r="M137" s="18">
        <v>0.52777777777777779</v>
      </c>
      <c r="N137" s="19"/>
      <c r="O137" s="18">
        <f t="shared" si="34"/>
        <v>3.472222222222221E-2</v>
      </c>
      <c r="P137" s="111" t="s">
        <v>48</v>
      </c>
      <c r="Q137" s="112"/>
      <c r="R137" s="113"/>
      <c r="S137" s="74" t="s">
        <v>8</v>
      </c>
      <c r="T137" s="35">
        <v>43329</v>
      </c>
      <c r="U137" s="18">
        <v>0.49305555555555558</v>
      </c>
      <c r="V137" s="18">
        <v>0.52777777777777779</v>
      </c>
      <c r="W137" s="19"/>
      <c r="X137" s="18">
        <f t="shared" si="35"/>
        <v>3.472222222222221E-2</v>
      </c>
      <c r="Y137" s="111" t="s">
        <v>48</v>
      </c>
      <c r="Z137" s="112"/>
      <c r="AA137" s="113"/>
    </row>
    <row r="138" spans="1:29" x14ac:dyDescent="0.25">
      <c r="A138" s="19" t="s">
        <v>7</v>
      </c>
      <c r="B138" s="35">
        <v>43242</v>
      </c>
      <c r="C138" s="18">
        <v>0.33333333333333331</v>
      </c>
      <c r="D138" s="18">
        <v>0.41666666666666669</v>
      </c>
      <c r="E138" s="18"/>
      <c r="F138" s="18">
        <f>SUM(D138-C138)</f>
        <v>8.333333333333337E-2</v>
      </c>
      <c r="G138" s="108" t="s">
        <v>51</v>
      </c>
      <c r="H138" s="109"/>
      <c r="I138" s="110"/>
      <c r="J138" s="74" t="s">
        <v>9</v>
      </c>
      <c r="K138" s="35">
        <v>43239</v>
      </c>
      <c r="L138" s="18">
        <v>0.5</v>
      </c>
      <c r="M138" s="18">
        <v>0.54166666666666663</v>
      </c>
      <c r="N138" s="18"/>
      <c r="O138" s="18">
        <f t="shared" si="34"/>
        <v>4.166666666666663E-2</v>
      </c>
      <c r="P138" s="111" t="s">
        <v>48</v>
      </c>
      <c r="Q138" s="112"/>
      <c r="R138" s="113"/>
      <c r="S138" s="74" t="s">
        <v>8</v>
      </c>
      <c r="T138" s="35">
        <v>43242</v>
      </c>
      <c r="U138" s="18">
        <v>0.33333333333333331</v>
      </c>
      <c r="V138" s="18">
        <v>0.41666666666666669</v>
      </c>
      <c r="W138" s="18"/>
      <c r="X138" s="18">
        <f t="shared" si="35"/>
        <v>8.333333333333337E-2</v>
      </c>
      <c r="Y138" s="111" t="s">
        <v>51</v>
      </c>
      <c r="Z138" s="112"/>
      <c r="AA138" s="113"/>
    </row>
    <row r="139" spans="1:29" ht="13.2" customHeight="1" x14ac:dyDescent="0.25">
      <c r="A139" s="19" t="s">
        <v>7</v>
      </c>
      <c r="B139" s="35">
        <v>43242</v>
      </c>
      <c r="C139" s="18">
        <v>0.66666666666666663</v>
      </c>
      <c r="D139" s="18">
        <v>0.75</v>
      </c>
      <c r="E139" s="19"/>
      <c r="F139" s="18">
        <f>SUM(D139-C139)</f>
        <v>8.333333333333337E-2</v>
      </c>
      <c r="G139" s="108" t="s">
        <v>51</v>
      </c>
      <c r="H139" s="109"/>
      <c r="I139" s="110"/>
      <c r="J139" s="74" t="s">
        <v>9</v>
      </c>
      <c r="K139" s="35">
        <v>43242</v>
      </c>
      <c r="L139" s="18">
        <v>0.33333333333333331</v>
      </c>
      <c r="M139" s="18">
        <v>0.41666666666666669</v>
      </c>
      <c r="N139" s="18"/>
      <c r="O139" s="18">
        <f t="shared" ref="O139:O142" si="36">SUM(M139-L139)</f>
        <v>8.333333333333337E-2</v>
      </c>
      <c r="P139" s="111" t="s">
        <v>51</v>
      </c>
      <c r="Q139" s="112"/>
      <c r="R139" s="113"/>
      <c r="S139" s="74" t="s">
        <v>8</v>
      </c>
      <c r="T139" s="35">
        <v>43242</v>
      </c>
      <c r="U139" s="18">
        <v>0.66666666666666663</v>
      </c>
      <c r="V139" s="18">
        <v>0.75</v>
      </c>
      <c r="W139" s="19"/>
      <c r="X139" s="18">
        <f t="shared" si="35"/>
        <v>8.333333333333337E-2</v>
      </c>
      <c r="Y139" s="111" t="s">
        <v>51</v>
      </c>
      <c r="Z139" s="112"/>
      <c r="AA139" s="113"/>
    </row>
    <row r="140" spans="1:29" ht="13.2" customHeight="1" thickBot="1" x14ac:dyDescent="0.3">
      <c r="A140" s="19" t="s">
        <v>7</v>
      </c>
      <c r="B140" s="35">
        <v>43244</v>
      </c>
      <c r="C140" s="18">
        <v>0.54166666666666663</v>
      </c>
      <c r="D140" s="18">
        <v>0.79166666666666663</v>
      </c>
      <c r="E140" s="19"/>
      <c r="F140" s="18">
        <f>SUM(D140-C140)</f>
        <v>0.25</v>
      </c>
      <c r="G140" s="108" t="s">
        <v>53</v>
      </c>
      <c r="H140" s="109"/>
      <c r="I140" s="110"/>
      <c r="J140" s="74" t="s">
        <v>9</v>
      </c>
      <c r="K140" s="35">
        <v>43242</v>
      </c>
      <c r="L140" s="18">
        <v>0.66666666666666663</v>
      </c>
      <c r="M140" s="18">
        <v>0.75</v>
      </c>
      <c r="N140" s="19"/>
      <c r="O140" s="18">
        <f t="shared" si="36"/>
        <v>8.333333333333337E-2</v>
      </c>
      <c r="P140" s="108" t="s">
        <v>51</v>
      </c>
      <c r="Q140" s="109"/>
      <c r="R140" s="110"/>
      <c r="S140" s="105" t="s">
        <v>8</v>
      </c>
      <c r="T140" s="76">
        <v>43244</v>
      </c>
      <c r="U140" s="77">
        <v>0.54166666666666663</v>
      </c>
      <c r="V140" s="77">
        <v>0.8125</v>
      </c>
      <c r="W140" s="101"/>
      <c r="X140" s="18">
        <f t="shared" si="35"/>
        <v>0.27083333333333337</v>
      </c>
      <c r="Y140" s="192" t="s">
        <v>52</v>
      </c>
      <c r="Z140" s="193"/>
      <c r="AA140" s="194"/>
    </row>
    <row r="141" spans="1:29" ht="13.2" customHeight="1" thickBot="1" x14ac:dyDescent="0.3">
      <c r="A141" s="101" t="s">
        <v>7</v>
      </c>
      <c r="B141" s="76">
        <v>43245</v>
      </c>
      <c r="C141" s="77">
        <v>0.625</v>
      </c>
      <c r="D141" s="77">
        <v>0.79166666666666663</v>
      </c>
      <c r="E141" s="101"/>
      <c r="F141" s="18">
        <f>SUM(D141-C141)</f>
        <v>0.16666666666666663</v>
      </c>
      <c r="G141" s="192" t="s">
        <v>55</v>
      </c>
      <c r="H141" s="193"/>
      <c r="I141" s="194"/>
      <c r="J141" s="74" t="s">
        <v>9</v>
      </c>
      <c r="K141" s="35">
        <v>43244</v>
      </c>
      <c r="L141" s="18">
        <v>0.49305555555555558</v>
      </c>
      <c r="M141" s="18">
        <v>0.52777777777777779</v>
      </c>
      <c r="N141" s="19"/>
      <c r="O141" s="18">
        <f t="shared" si="36"/>
        <v>3.472222222222221E-2</v>
      </c>
      <c r="P141" s="108" t="s">
        <v>51</v>
      </c>
      <c r="Q141" s="109"/>
      <c r="R141" s="110"/>
      <c r="S141" s="4"/>
      <c r="T141" s="46"/>
      <c r="U141" s="58"/>
      <c r="V141" s="58"/>
      <c r="W141" s="4"/>
      <c r="X141" s="103">
        <f>SUM(X131:X140)</f>
        <v>0.63888888888888906</v>
      </c>
      <c r="Y141" s="191"/>
      <c r="Z141" s="191"/>
      <c r="AA141" s="191"/>
    </row>
    <row r="142" spans="1:29" ht="13.2" customHeight="1" thickBot="1" x14ac:dyDescent="0.3">
      <c r="A142" s="4"/>
      <c r="B142" s="46"/>
      <c r="C142" s="58"/>
      <c r="D142" s="58"/>
      <c r="E142" s="4"/>
      <c r="F142" s="106">
        <f>SUM(F135:F141)</f>
        <v>0.78472222222222232</v>
      </c>
      <c r="G142" s="191"/>
      <c r="H142" s="191"/>
      <c r="I142" s="191"/>
      <c r="J142" s="75" t="s">
        <v>9</v>
      </c>
      <c r="K142" s="76">
        <v>43245</v>
      </c>
      <c r="L142" s="77">
        <v>0.625</v>
      </c>
      <c r="M142" s="77">
        <v>0.79166666666666663</v>
      </c>
      <c r="N142" s="101"/>
      <c r="O142" s="18">
        <f t="shared" si="36"/>
        <v>0.16666666666666663</v>
      </c>
      <c r="P142" s="192" t="s">
        <v>55</v>
      </c>
      <c r="Q142" s="193"/>
      <c r="R142" s="195"/>
      <c r="S142" s="4"/>
      <c r="T142" s="46"/>
      <c r="U142" s="58"/>
      <c r="V142" s="58"/>
      <c r="W142" s="4"/>
      <c r="X142" s="58"/>
      <c r="Y142" s="107"/>
      <c r="Z142" s="107"/>
      <c r="AA142" s="107"/>
    </row>
    <row r="143" spans="1:29" ht="13.2" customHeight="1" thickTop="1" thickBot="1" x14ac:dyDescent="0.3">
      <c r="A143" s="4"/>
      <c r="B143" s="46"/>
      <c r="C143" s="58"/>
      <c r="D143" s="58"/>
      <c r="E143" s="4"/>
      <c r="F143" s="58"/>
      <c r="G143" s="191"/>
      <c r="H143" s="191"/>
      <c r="I143" s="191"/>
      <c r="J143" s="4"/>
      <c r="K143" s="46"/>
      <c r="L143" s="58"/>
      <c r="M143" s="58"/>
      <c r="N143" s="4"/>
      <c r="O143" s="103">
        <f>SUM(O132:O142)</f>
        <v>0.61111111111111116</v>
      </c>
      <c r="P143" s="191"/>
      <c r="Q143" s="191"/>
      <c r="R143" s="191"/>
      <c r="S143" s="4"/>
      <c r="T143" s="46"/>
      <c r="U143" s="58"/>
      <c r="V143" s="58"/>
      <c r="W143" s="4"/>
      <c r="X143" s="58"/>
      <c r="Y143" s="107"/>
      <c r="Z143" s="107"/>
      <c r="AA143" s="107"/>
    </row>
    <row r="144" spans="1:29" x14ac:dyDescent="0.25">
      <c r="A144" s="4"/>
      <c r="B144" s="46"/>
      <c r="C144" s="58"/>
      <c r="D144" s="58"/>
      <c r="E144" s="4"/>
      <c r="F144" s="58"/>
      <c r="G144" s="191"/>
      <c r="H144" s="191"/>
      <c r="I144" s="191"/>
      <c r="J144" s="4"/>
      <c r="K144" s="46"/>
      <c r="L144" s="58"/>
      <c r="M144" s="58"/>
      <c r="N144" s="4"/>
      <c r="O144" s="58"/>
      <c r="P144" s="191"/>
      <c r="Q144" s="191"/>
      <c r="R144" s="191"/>
      <c r="S144" s="4"/>
      <c r="T144" s="46"/>
      <c r="U144" s="58"/>
      <c r="V144" s="58"/>
      <c r="W144" s="4"/>
      <c r="X144" s="58"/>
      <c r="Y144" s="107"/>
      <c r="Z144" s="107"/>
      <c r="AA144" s="107"/>
    </row>
    <row r="145" spans="1:27" x14ac:dyDescent="0.25">
      <c r="A145" s="4"/>
      <c r="B145" s="46"/>
      <c r="C145" s="58"/>
      <c r="D145" s="58"/>
      <c r="E145" s="4"/>
      <c r="F145" s="58"/>
      <c r="G145" s="107"/>
      <c r="H145" s="107"/>
      <c r="I145" s="107"/>
      <c r="J145" s="4"/>
      <c r="K145" s="46"/>
      <c r="L145" s="58"/>
      <c r="M145" s="58"/>
      <c r="N145" s="4"/>
      <c r="O145" s="58"/>
      <c r="P145" s="107"/>
      <c r="Q145" s="107"/>
      <c r="R145" s="107"/>
      <c r="S145" s="4"/>
      <c r="T145" s="46"/>
      <c r="U145" s="58"/>
      <c r="V145" s="58"/>
      <c r="W145" s="4"/>
      <c r="X145" s="58"/>
      <c r="Y145" s="107"/>
      <c r="Z145" s="107"/>
      <c r="AA145" s="107"/>
    </row>
    <row r="146" spans="1:27" x14ac:dyDescent="0.25">
      <c r="A146" s="4"/>
      <c r="B146" s="46"/>
      <c r="C146" s="58"/>
      <c r="D146" s="58"/>
      <c r="E146" s="4"/>
      <c r="G146" s="107"/>
      <c r="H146" s="107"/>
      <c r="I146" s="107"/>
      <c r="J146" s="4"/>
      <c r="K146" s="46"/>
      <c r="L146" s="58"/>
      <c r="M146" s="58"/>
      <c r="N146" s="4"/>
      <c r="O146" s="58"/>
      <c r="P146" s="107"/>
      <c r="Q146" s="107"/>
      <c r="R146" s="107"/>
      <c r="S146" s="4"/>
      <c r="T146" s="104"/>
      <c r="U146" s="58"/>
      <c r="V146" s="58"/>
      <c r="W146" s="4"/>
      <c r="X146" s="58"/>
      <c r="Y146" s="107"/>
      <c r="Z146" s="107"/>
      <c r="AA146" s="107"/>
    </row>
    <row r="148" spans="1:27" x14ac:dyDescent="0.25">
      <c r="L148" s="196"/>
    </row>
    <row r="151" spans="1:27" x14ac:dyDescent="0.25">
      <c r="D151" s="46"/>
      <c r="E151" s="58"/>
      <c r="F151" s="58"/>
      <c r="G151" s="58"/>
      <c r="H151" s="58"/>
      <c r="I151" s="191"/>
      <c r="J151" s="191"/>
      <c r="K151" s="191"/>
    </row>
    <row r="152" spans="1:27" x14ac:dyDescent="0.25">
      <c r="D152" s="46"/>
      <c r="E152" s="58"/>
      <c r="F152" s="58"/>
      <c r="G152" s="4"/>
      <c r="H152" s="58"/>
      <c r="I152" s="191"/>
      <c r="J152" s="191"/>
      <c r="K152" s="191"/>
    </row>
    <row r="153" spans="1:27" x14ac:dyDescent="0.25">
      <c r="D153" s="46"/>
      <c r="E153" s="58"/>
      <c r="F153" s="58"/>
      <c r="G153" s="4"/>
      <c r="H153" s="58"/>
      <c r="I153" s="191"/>
      <c r="J153" s="191"/>
      <c r="K153" s="191"/>
    </row>
    <row r="154" spans="1:27" x14ac:dyDescent="0.25">
      <c r="D154" s="46"/>
      <c r="E154" s="58"/>
      <c r="F154" s="58"/>
      <c r="G154" s="4"/>
      <c r="H154" s="58"/>
      <c r="I154" s="191"/>
      <c r="J154" s="191"/>
      <c r="K154" s="191"/>
    </row>
  </sheetData>
  <mergeCells count="395">
    <mergeCell ref="I153:K153"/>
    <mergeCell ref="I154:K154"/>
    <mergeCell ref="G145:I145"/>
    <mergeCell ref="P145:R145"/>
    <mergeCell ref="Y145:AA145"/>
    <mergeCell ref="G146:I146"/>
    <mergeCell ref="P146:R146"/>
    <mergeCell ref="Y146:AA146"/>
    <mergeCell ref="I151:K151"/>
    <mergeCell ref="I152:K152"/>
    <mergeCell ref="G142:I142"/>
    <mergeCell ref="P142:R142"/>
    <mergeCell ref="Y142:AA142"/>
    <mergeCell ref="G143:I143"/>
    <mergeCell ref="P143:R143"/>
    <mergeCell ref="Y143:AA143"/>
    <mergeCell ref="G144:I144"/>
    <mergeCell ref="P144:R144"/>
    <mergeCell ref="Y144:AA144"/>
    <mergeCell ref="G139:I139"/>
    <mergeCell ref="P139:R139"/>
    <mergeCell ref="Y139:AA139"/>
    <mergeCell ref="G140:I140"/>
    <mergeCell ref="P140:R140"/>
    <mergeCell ref="Y140:AA140"/>
    <mergeCell ref="G141:I141"/>
    <mergeCell ref="P141:R141"/>
    <mergeCell ref="Y141:AA141"/>
    <mergeCell ref="G136:I136"/>
    <mergeCell ref="P136:R136"/>
    <mergeCell ref="Y136:AA136"/>
    <mergeCell ref="G137:I137"/>
    <mergeCell ref="P137:R137"/>
    <mergeCell ref="Y137:AA137"/>
    <mergeCell ref="G138:I138"/>
    <mergeCell ref="P138:R138"/>
    <mergeCell ref="Y138:AA138"/>
    <mergeCell ref="A115:AA115"/>
    <mergeCell ref="A132:AA132"/>
    <mergeCell ref="G133:I133"/>
    <mergeCell ref="P133:R133"/>
    <mergeCell ref="Y133:AA133"/>
    <mergeCell ref="G134:I134"/>
    <mergeCell ref="P134:R134"/>
    <mergeCell ref="Y134:AA134"/>
    <mergeCell ref="G135:I135"/>
    <mergeCell ref="P135:R135"/>
    <mergeCell ref="Y135:AA135"/>
    <mergeCell ref="G114:I114"/>
    <mergeCell ref="P108:R108"/>
    <mergeCell ref="P109:R109"/>
    <mergeCell ref="P110:R110"/>
    <mergeCell ref="P111:R111"/>
    <mergeCell ref="Y108:AA108"/>
    <mergeCell ref="Y109:AA109"/>
    <mergeCell ref="Y110:AA110"/>
    <mergeCell ref="Y111:AA111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116:I116"/>
    <mergeCell ref="P116:R116"/>
    <mergeCell ref="Y116:AA116"/>
    <mergeCell ref="G117:I117"/>
    <mergeCell ref="P117:R117"/>
    <mergeCell ref="Y117:AA117"/>
    <mergeCell ref="G118:I118"/>
    <mergeCell ref="P118:R118"/>
    <mergeCell ref="Y118:AA118"/>
    <mergeCell ref="G119:I119"/>
    <mergeCell ref="P119:R119"/>
    <mergeCell ref="Y119:AA119"/>
    <mergeCell ref="G120:I120"/>
    <mergeCell ref="P120:R120"/>
    <mergeCell ref="Y120:AA120"/>
    <mergeCell ref="G121:I121"/>
    <mergeCell ref="P121:R121"/>
    <mergeCell ref="Y121:AA121"/>
    <mergeCell ref="G122:I122"/>
    <mergeCell ref="P122:R122"/>
    <mergeCell ref="Y122:AA122"/>
    <mergeCell ref="G123:I123"/>
    <mergeCell ref="P123:R123"/>
    <mergeCell ref="Y123:AA123"/>
    <mergeCell ref="G124:I124"/>
    <mergeCell ref="P124:R124"/>
    <mergeCell ref="Y124:AA124"/>
    <mergeCell ref="G129:I129"/>
    <mergeCell ref="P129:R129"/>
    <mergeCell ref="Y129:AA129"/>
    <mergeCell ref="G130:I130"/>
    <mergeCell ref="P130:R130"/>
    <mergeCell ref="Y130:AA130"/>
    <mergeCell ref="P125:R125"/>
    <mergeCell ref="G125:I125"/>
    <mergeCell ref="Y125:AA125"/>
    <mergeCell ref="G126:I126"/>
    <mergeCell ref="P126:R126"/>
    <mergeCell ref="Y126:AA126"/>
    <mergeCell ref="G127:I127"/>
    <mergeCell ref="P127:R127"/>
    <mergeCell ref="Y127:AA127"/>
    <mergeCell ref="G128:I128"/>
    <mergeCell ref="P128:R128"/>
    <mergeCell ref="Y128:AA128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2022-05-30T05:57:36Z</dcterms:modified>
  <cp:category/>
</cp:coreProperties>
</file>