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4Schuljahr\syp\Projekt\multiflexlbkv\multiflexlbkv\"/>
    </mc:Choice>
  </mc:AlternateContent>
  <xr:revisionPtr revIDLastSave="0" documentId="13_ncr:1_{EF9F554B-E669-46D0-8271-EB7394D9EA28}" xr6:coauthVersionLast="47" xr6:coauthVersionMax="47" xr10:uidLastSave="{00000000-0000-0000-0000-000000000000}"/>
  <bookViews>
    <workbookView xWindow="24" yWindow="24" windowWidth="23016" windowHeight="12012" xr2:uid="{DE4AF553-B22C-4BF0-B016-1373DC96BC61}"/>
  </bookViews>
  <sheets>
    <sheet name="Hauptseite" sheetId="1" r:id="rId1"/>
    <sheet name="Info Sei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AC9" i="2"/>
  <c r="F16" i="2"/>
  <c r="X16" i="2"/>
  <c r="X15" i="2"/>
  <c r="X14" i="2"/>
  <c r="O15" i="2"/>
  <c r="O14" i="2"/>
  <c r="O13" i="2"/>
  <c r="F15" i="2"/>
  <c r="F14" i="2"/>
  <c r="F11" i="2"/>
  <c r="O11" i="2"/>
  <c r="X12" i="2"/>
  <c r="O9" i="2"/>
  <c r="X11" i="2"/>
  <c r="X9" i="2"/>
  <c r="F9" i="2"/>
  <c r="Y7" i="2"/>
  <c r="P7" i="2"/>
  <c r="F17" i="2" l="1"/>
  <c r="X17" i="2"/>
  <c r="O16" i="2"/>
</calcChain>
</file>

<file path=xl/sharedStrings.xml><?xml version="1.0" encoding="utf-8"?>
<sst xmlns="http://schemas.openxmlformats.org/spreadsheetml/2006/main" count="75" uniqueCount="31">
  <si>
    <t>Zeiterfassung 5 Schuljahr</t>
  </si>
  <si>
    <t>Zeiterfassung</t>
  </si>
  <si>
    <t>Sprint: September</t>
  </si>
  <si>
    <t>Markus Schwarz</t>
  </si>
  <si>
    <t>Datum</t>
  </si>
  <si>
    <t>Start</t>
  </si>
  <si>
    <t>Ende</t>
  </si>
  <si>
    <t>Pause</t>
  </si>
  <si>
    <t>Arbeitsstunden</t>
  </si>
  <si>
    <t>Anmerkung</t>
  </si>
  <si>
    <t>Fabian Schned</t>
  </si>
  <si>
    <t>David Zeilinger</t>
  </si>
  <si>
    <t>Gesamte Stunden:</t>
  </si>
  <si>
    <t>Stunden</t>
  </si>
  <si>
    <t>Erd erweitern</t>
  </si>
  <si>
    <t>Erd erweiterung umsetzen Backend</t>
  </si>
  <si>
    <t>Als PO möchte ich eine bessere Produkt erstell Übersicht haben #36</t>
  </si>
  <si>
    <t>Gesamt:</t>
  </si>
  <si>
    <t>Zeit enhancements #37</t>
  </si>
  <si>
    <t>Logic für das berechnen des Bestands #38</t>
  </si>
  <si>
    <t>Als PO möchte ich Kategorien erstellen können #39</t>
  </si>
  <si>
    <t>Datenbank Checksum #43</t>
  </si>
  <si>
    <t>Sprint 18.Oktober-22.Noveber</t>
  </si>
  <si>
    <t>#36</t>
  </si>
  <si>
    <t>bug fixing</t>
  </si>
  <si>
    <t>Checksumm #43</t>
  </si>
  <si>
    <t>#44 #45 Product Logic</t>
  </si>
  <si>
    <t>#39</t>
  </si>
  <si>
    <t>26:30</t>
  </si>
  <si>
    <t>26:00</t>
  </si>
  <si>
    <t>25:30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</si>
</sst>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\ * #,##0.00_-;\-&quot;€&quot;\ * #,##0.00_-;_-&quot;€&quot;\ * &quot;-&quot;??_-;_-@_-"/>
    <numFmt numFmtId="164" formatCode="[h]:mm"/>
  </numFmts>
  <fonts count="5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/>
      <right style="thick">
        <color auto="1"/>
      </right>
      <top style="thin">
        <color indexed="64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ck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/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ck">
        <color auto="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164" fontId="3" fillId="0" borderId="0" xfId="0" applyNumberFormat="1" applyFont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14" fontId="2" fillId="0" borderId="18" xfId="0" applyNumberFormat="1" applyFont="1" applyBorder="1" applyAlignment="1">
      <alignment horizontal="left" vertical="center"/>
    </xf>
    <xf numFmtId="0" fontId="2" fillId="0" borderId="27" xfId="0" applyFont="1" applyBorder="1" applyAlignment="1">
      <alignment vertical="center"/>
    </xf>
    <xf numFmtId="0" fontId="3" fillId="3" borderId="0" xfId="0" applyFont="1" applyFill="1" applyAlignment="1">
      <alignment vertical="center"/>
    </xf>
    <xf numFmtId="164" fontId="3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32" xfId="0" applyFont="1" applyBorder="1" applyAlignment="1">
      <alignment vertical="center"/>
    </xf>
    <xf numFmtId="0" fontId="0" fillId="0" borderId="11" xfId="0" applyBorder="1"/>
    <xf numFmtId="0" fontId="0" fillId="0" borderId="34" xfId="0" applyBorder="1"/>
    <xf numFmtId="0" fontId="3" fillId="3" borderId="0" xfId="0" quotePrefix="1" applyFont="1" applyFill="1" applyAlignment="1">
      <alignment vertical="center" wrapText="1"/>
    </xf>
    <xf numFmtId="20" fontId="2" fillId="0" borderId="11" xfId="0" applyNumberFormat="1" applyFont="1" applyBorder="1" applyAlignment="1">
      <alignment horizontal="center" vertical="center"/>
    </xf>
    <xf numFmtId="20" fontId="2" fillId="0" borderId="19" xfId="0" applyNumberFormat="1" applyFont="1" applyBorder="1" applyAlignment="1">
      <alignment horizontal="center" vertical="center"/>
    </xf>
    <xf numFmtId="14" fontId="2" fillId="3" borderId="0" xfId="0" applyNumberFormat="1" applyFont="1" applyFill="1" applyAlignment="1">
      <alignment horizontal="left" vertical="center"/>
    </xf>
    <xf numFmtId="0" fontId="0" fillId="0" borderId="41" xfId="0" applyBorder="1"/>
    <xf numFmtId="0" fontId="0" fillId="0" borderId="33" xfId="0" applyBorder="1" applyAlignment="1">
      <alignment horizontal="right"/>
    </xf>
    <xf numFmtId="0" fontId="0" fillId="4" borderId="0" xfId="0" applyFill="1" applyAlignment="1">
      <alignment horizontal="center"/>
    </xf>
    <xf numFmtId="0" fontId="2" fillId="0" borderId="19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20" fontId="2" fillId="0" borderId="19" xfId="0" applyNumberFormat="1" applyFont="1" applyBorder="1" applyAlignment="1">
      <alignment horizontal="center" vertical="center"/>
    </xf>
    <xf numFmtId="20" fontId="2" fillId="0" borderId="23" xfId="0" applyNumberFormat="1" applyFont="1" applyBorder="1" applyAlignment="1">
      <alignment horizontal="center" vertical="center"/>
    </xf>
    <xf numFmtId="14" fontId="2" fillId="0" borderId="36" xfId="0" applyNumberFormat="1" applyFont="1" applyBorder="1" applyAlignment="1">
      <alignment horizontal="center" vertical="center"/>
    </xf>
    <xf numFmtId="14" fontId="2" fillId="0" borderId="37" xfId="0" applyNumberFormat="1" applyFont="1" applyBorder="1" applyAlignment="1">
      <alignment horizontal="center" vertical="center"/>
    </xf>
    <xf numFmtId="20" fontId="2" fillId="0" borderId="38" xfId="0" applyNumberFormat="1" applyFont="1" applyBorder="1" applyAlignment="1">
      <alignment horizontal="center" vertical="center"/>
    </xf>
    <xf numFmtId="14" fontId="2" fillId="0" borderId="39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3" fillId="3" borderId="12" xfId="0" quotePrefix="1" applyFont="1" applyFill="1" applyBorder="1" applyAlignment="1">
      <alignment horizontal="center" vertical="center" wrapText="1"/>
    </xf>
    <xf numFmtId="0" fontId="3" fillId="3" borderId="13" xfId="0" quotePrefix="1" applyFont="1" applyFill="1" applyBorder="1" applyAlignment="1">
      <alignment horizontal="center" vertical="center" wrapText="1"/>
    </xf>
    <xf numFmtId="0" fontId="3" fillId="3" borderId="14" xfId="0" quotePrefix="1" applyFont="1" applyFill="1" applyBorder="1" applyAlignment="1">
      <alignment horizontal="center" vertical="center" wrapText="1"/>
    </xf>
    <xf numFmtId="0" fontId="3" fillId="3" borderId="20" xfId="0" quotePrefix="1" applyFont="1" applyFill="1" applyBorder="1" applyAlignment="1">
      <alignment horizontal="center" vertical="center" wrapText="1"/>
    </xf>
    <xf numFmtId="0" fontId="3" fillId="3" borderId="21" xfId="0" quotePrefix="1" applyFont="1" applyFill="1" applyBorder="1" applyAlignment="1">
      <alignment horizontal="center" vertical="center" wrapText="1"/>
    </xf>
    <xf numFmtId="0" fontId="3" fillId="3" borderId="22" xfId="0" quotePrefix="1" applyFont="1" applyFill="1" applyBorder="1" applyAlignment="1">
      <alignment horizontal="center" vertical="center" wrapText="1"/>
    </xf>
    <xf numFmtId="0" fontId="3" fillId="3" borderId="28" xfId="0" quotePrefix="1" applyFont="1" applyFill="1" applyBorder="1" applyAlignment="1">
      <alignment horizontal="center" vertical="center" wrapText="1"/>
    </xf>
    <xf numFmtId="0" fontId="3" fillId="3" borderId="29" xfId="0" quotePrefix="1" applyFont="1" applyFill="1" applyBorder="1" applyAlignment="1">
      <alignment horizontal="center" vertical="center" wrapText="1"/>
    </xf>
    <xf numFmtId="0" fontId="3" fillId="3" borderId="30" xfId="0" quotePrefix="1" applyFont="1" applyFill="1" applyBorder="1" applyAlignment="1">
      <alignment horizontal="center" vertical="center" wrapText="1"/>
    </xf>
    <xf numFmtId="0" fontId="3" fillId="3" borderId="24" xfId="0" quotePrefix="1" applyFont="1" applyFill="1" applyBorder="1" applyAlignment="1">
      <alignment horizontal="center" vertical="center" wrapText="1"/>
    </xf>
    <xf numFmtId="0" fontId="3" fillId="3" borderId="25" xfId="0" quotePrefix="1" applyFont="1" applyFill="1" applyBorder="1" applyAlignment="1">
      <alignment horizontal="center" vertical="center" wrapText="1"/>
    </xf>
    <xf numFmtId="0" fontId="3" fillId="3" borderId="26" xfId="0" quotePrefix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left" vertical="center"/>
    </xf>
    <xf numFmtId="20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3" fillId="3" borderId="45" xfId="0" quotePrefix="1" applyFont="1" applyFill="1" applyBorder="1" applyAlignment="1">
      <alignment horizontal="center" vertical="center" wrapText="1"/>
    </xf>
    <xf numFmtId="0" fontId="3" fillId="3" borderId="0" xfId="0" quotePrefix="1" applyFont="1" applyFill="1" applyBorder="1" applyAlignment="1">
      <alignment horizontal="center" vertical="center" wrapText="1"/>
    </xf>
    <xf numFmtId="0" fontId="3" fillId="3" borderId="46" xfId="0" quotePrefix="1" applyFont="1" applyFill="1" applyBorder="1" applyAlignment="1">
      <alignment horizontal="center" vertical="center" wrapText="1"/>
    </xf>
    <xf numFmtId="14" fontId="2" fillId="3" borderId="0" xfId="0" applyNumberFormat="1" applyFont="1" applyFill="1" applyBorder="1" applyAlignment="1">
      <alignment horizontal="left" vertical="center"/>
    </xf>
    <xf numFmtId="20" fontId="2" fillId="0" borderId="0" xfId="0" applyNumberFormat="1" applyFont="1" applyBorder="1" applyAlignment="1">
      <alignment horizontal="center" vertical="center"/>
    </xf>
    <xf numFmtId="0" fontId="2" fillId="0" borderId="47" xfId="0" applyFont="1" applyBorder="1" applyAlignment="1">
      <alignment vertical="center"/>
    </xf>
    <xf numFmtId="20" fontId="2" fillId="0" borderId="47" xfId="0" applyNumberFormat="1" applyFont="1" applyBorder="1" applyAlignment="1">
      <alignment horizontal="center" vertical="center"/>
    </xf>
    <xf numFmtId="14" fontId="2" fillId="0" borderId="40" xfId="0" applyNumberFormat="1" applyFont="1" applyBorder="1" applyAlignment="1">
      <alignment horizontal="left" vertical="center"/>
    </xf>
    <xf numFmtId="46" fontId="2" fillId="0" borderId="31" xfId="0" applyNumberFormat="1" applyFont="1" applyBorder="1" applyAlignment="1">
      <alignment vertical="center"/>
    </xf>
    <xf numFmtId="46" fontId="2" fillId="0" borderId="48" xfId="0" applyNumberFormat="1" applyFont="1" applyBorder="1" applyAlignment="1">
      <alignment vertical="center"/>
    </xf>
    <xf numFmtId="0" fontId="2" fillId="0" borderId="49" xfId="0" applyFont="1" applyBorder="1" applyAlignment="1">
      <alignment vertical="center"/>
    </xf>
    <xf numFmtId="46" fontId="2" fillId="0" borderId="17" xfId="0" applyNumberFormat="1" applyFont="1" applyBorder="1" applyAlignment="1">
      <alignment vertical="center"/>
    </xf>
    <xf numFmtId="46" fontId="0" fillId="0" borderId="43" xfId="0" applyNumberFormat="1" applyBorder="1" applyAlignment="1">
      <alignment horizontal="right"/>
    </xf>
    <xf numFmtId="46" fontId="2" fillId="0" borderId="35" xfId="0" applyNumberFormat="1" applyFont="1" applyBorder="1" applyAlignment="1">
      <alignment horizontal="right" vertical="center"/>
    </xf>
    <xf numFmtId="46" fontId="0" fillId="0" borderId="42" xfId="1" applyNumberFormat="1" applyFont="1" applyBorder="1" applyAlignment="1">
      <alignment horizontal="right"/>
    </xf>
    <xf numFmtId="46" fontId="0" fillId="0" borderId="35" xfId="0" applyNumberFormat="1" applyBorder="1" applyAlignment="1">
      <alignment horizontal="right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5E909-0803-4647-889F-A411B5E1985E}">
  <dimension ref="A1:B6"/>
  <sheetViews>
    <sheetView tabSelected="1" workbookViewId="0">
      <selection activeCell="F20" sqref="F20"/>
    </sheetView>
  </sheetViews>
  <sheetFormatPr baseColWidth="10" defaultRowHeight="14.4" x14ac:dyDescent="0.3"/>
  <cols>
    <col min="1" max="1" width="15.77734375" customWidth="1"/>
    <col min="2" max="2" width="11.5546875" customWidth="1"/>
  </cols>
  <sheetData>
    <row r="1" spans="1:2" ht="15" thickBot="1" x14ac:dyDescent="0.35">
      <c r="A1" s="26" t="s">
        <v>22</v>
      </c>
      <c r="B1" s="26"/>
    </row>
    <row r="2" spans="1:2" ht="15" thickBot="1" x14ac:dyDescent="0.35">
      <c r="B2" s="19" t="s">
        <v>13</v>
      </c>
    </row>
    <row r="3" spans="1:2" x14ac:dyDescent="0.3">
      <c r="A3" s="24" t="s">
        <v>3</v>
      </c>
      <c r="B3" s="73" t="s">
        <v>28</v>
      </c>
    </row>
    <row r="4" spans="1:2" x14ac:dyDescent="0.3">
      <c r="A4" s="18" t="s">
        <v>10</v>
      </c>
      <c r="B4" s="74" t="s">
        <v>30</v>
      </c>
    </row>
    <row r="5" spans="1:2" x14ac:dyDescent="0.3">
      <c r="A5" s="18" t="s">
        <v>11</v>
      </c>
      <c r="B5" s="75" t="s">
        <v>29</v>
      </c>
    </row>
    <row r="6" spans="1:2" ht="15" thickBot="1" x14ac:dyDescent="0.35">
      <c r="A6" s="25" t="s">
        <v>17</v>
      </c>
      <c r="B6" s="72">
        <f>SUM(B3+B5+B4)</f>
        <v>3.25</v>
      </c>
    </row>
  </sheetData>
  <mergeCells count="1">
    <mergeCell ref="A1:B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28210-A4B0-4DCC-AF03-A9A1BB509680}">
  <dimension ref="A1:AC18"/>
  <sheetViews>
    <sheetView zoomScale="85" zoomScaleNormal="85" workbookViewId="0">
      <selection activeCell="I23" sqref="I23"/>
    </sheetView>
  </sheetViews>
  <sheetFormatPr baseColWidth="10" defaultRowHeight="14.4" x14ac:dyDescent="0.3"/>
  <cols>
    <col min="1" max="1" width="14.44140625" bestFit="1" customWidth="1"/>
    <col min="9" max="9" width="21.88671875" customWidth="1"/>
    <col min="10" max="10" width="13.33203125" bestFit="1" customWidth="1"/>
    <col min="19" max="19" width="13" bestFit="1" customWidth="1"/>
    <col min="28" max="28" width="16.33203125" bestFit="1" customWidth="1"/>
    <col min="29" max="29" width="12.77734375" customWidth="1"/>
  </cols>
  <sheetData>
    <row r="1" spans="1:29" x14ac:dyDescent="0.3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1"/>
      <c r="AC1" s="1"/>
    </row>
    <row r="2" spans="1:29" x14ac:dyDescent="0.3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1"/>
      <c r="AC2" s="1"/>
    </row>
    <row r="3" spans="1:29" x14ac:dyDescent="0.3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1"/>
      <c r="AC3" s="1"/>
    </row>
    <row r="4" spans="1:29" x14ac:dyDescent="0.3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1"/>
      <c r="AC4" s="1"/>
    </row>
    <row r="5" spans="1:29" x14ac:dyDescent="0.3">
      <c r="A5" s="1"/>
      <c r="B5" s="2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2.8" x14ac:dyDescent="0.3">
      <c r="A6" s="49" t="s">
        <v>1</v>
      </c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1"/>
      <c r="AC6" s="1"/>
    </row>
    <row r="7" spans="1:29" x14ac:dyDescent="0.3">
      <c r="A7" s="3"/>
      <c r="B7" s="4"/>
      <c r="C7" s="3"/>
      <c r="D7" s="3"/>
      <c r="E7" s="3"/>
      <c r="F7" s="3"/>
      <c r="G7" s="50" t="s">
        <v>2</v>
      </c>
      <c r="H7" s="51"/>
      <c r="I7" s="52"/>
      <c r="J7" s="3"/>
      <c r="K7" s="3"/>
      <c r="L7" s="3"/>
      <c r="M7" s="3"/>
      <c r="N7" s="3"/>
      <c r="O7" s="3"/>
      <c r="P7" s="50" t="str">
        <f>G7</f>
        <v>Sprint: September</v>
      </c>
      <c r="Q7" s="51"/>
      <c r="R7" s="52"/>
      <c r="S7" s="3"/>
      <c r="T7" s="3"/>
      <c r="U7" s="3"/>
      <c r="V7" s="3"/>
      <c r="W7" s="3"/>
      <c r="X7" s="3"/>
      <c r="Y7" s="50" t="str">
        <f>G7</f>
        <v>Sprint: September</v>
      </c>
      <c r="Z7" s="51"/>
      <c r="AA7" s="52"/>
      <c r="AB7" s="1"/>
      <c r="AC7" s="1"/>
    </row>
    <row r="8" spans="1:29" ht="15" thickBot="1" x14ac:dyDescent="0.35">
      <c r="A8" s="5" t="s">
        <v>3</v>
      </c>
      <c r="B8" s="6" t="s">
        <v>4</v>
      </c>
      <c r="C8" s="5" t="s">
        <v>5</v>
      </c>
      <c r="D8" s="5" t="s">
        <v>6</v>
      </c>
      <c r="E8" s="5" t="s">
        <v>7</v>
      </c>
      <c r="F8" s="5" t="s">
        <v>8</v>
      </c>
      <c r="G8" s="53" t="s">
        <v>9</v>
      </c>
      <c r="H8" s="54"/>
      <c r="I8" s="54"/>
      <c r="J8" s="7" t="s">
        <v>10</v>
      </c>
      <c r="K8" s="5" t="s">
        <v>4</v>
      </c>
      <c r="L8" s="5" t="s">
        <v>5</v>
      </c>
      <c r="M8" s="5" t="s">
        <v>6</v>
      </c>
      <c r="N8" s="5" t="s">
        <v>7</v>
      </c>
      <c r="O8" s="5" t="s">
        <v>8</v>
      </c>
      <c r="P8" s="53" t="s">
        <v>9</v>
      </c>
      <c r="Q8" s="54"/>
      <c r="R8" s="54"/>
      <c r="S8" s="7" t="s">
        <v>11</v>
      </c>
      <c r="T8" s="5" t="s">
        <v>4</v>
      </c>
      <c r="U8" s="5" t="s">
        <v>5</v>
      </c>
      <c r="V8" s="5" t="s">
        <v>6</v>
      </c>
      <c r="W8" s="5" t="s">
        <v>7</v>
      </c>
      <c r="X8" s="5" t="s">
        <v>8</v>
      </c>
      <c r="Y8" s="53" t="s">
        <v>9</v>
      </c>
      <c r="Z8" s="54"/>
      <c r="AA8" s="55"/>
      <c r="AB8" s="1"/>
      <c r="AC8" s="8"/>
    </row>
    <row r="9" spans="1:29" ht="15.6" customHeight="1" thickTop="1" thickBot="1" x14ac:dyDescent="0.35">
      <c r="A9" s="5" t="s">
        <v>3</v>
      </c>
      <c r="B9" s="31">
        <v>44875</v>
      </c>
      <c r="C9" s="29">
        <v>0.3125</v>
      </c>
      <c r="D9" s="29">
        <v>0.58333333333333337</v>
      </c>
      <c r="E9" s="27"/>
      <c r="F9" s="29">
        <f t="shared" ref="F9" si="0">SUM(D9-C9)</f>
        <v>0.27083333333333337</v>
      </c>
      <c r="G9" s="36" t="s">
        <v>14</v>
      </c>
      <c r="H9" s="37"/>
      <c r="I9" s="38"/>
      <c r="J9" s="10" t="s">
        <v>10</v>
      </c>
      <c r="K9" s="31">
        <v>44854</v>
      </c>
      <c r="L9" s="29">
        <v>0.58333333333333337</v>
      </c>
      <c r="M9" s="29">
        <v>0.83333333333333337</v>
      </c>
      <c r="N9" s="27"/>
      <c r="O9" s="29">
        <f t="shared" ref="O9" si="1">SUM(M9-L9)</f>
        <v>0.25</v>
      </c>
      <c r="P9" s="36" t="s">
        <v>16</v>
      </c>
      <c r="Q9" s="37"/>
      <c r="R9" s="38"/>
      <c r="S9" s="7" t="s">
        <v>11</v>
      </c>
      <c r="T9" s="31">
        <v>44854</v>
      </c>
      <c r="U9" s="29">
        <v>0.58333333333333337</v>
      </c>
      <c r="V9" s="29">
        <v>0.83333333333333337</v>
      </c>
      <c r="W9" s="27"/>
      <c r="X9" s="29">
        <f t="shared" ref="X9" si="2">SUM(V9-U9)</f>
        <v>0.25</v>
      </c>
      <c r="Y9" s="36" t="s">
        <v>16</v>
      </c>
      <c r="Z9" s="37"/>
      <c r="AA9" s="38"/>
      <c r="AB9" s="11" t="s">
        <v>12</v>
      </c>
      <c r="AC9" s="71">
        <f>SUM(X17+O16+F17)</f>
        <v>3.25</v>
      </c>
    </row>
    <row r="10" spans="1:29" ht="15" customHeight="1" thickTop="1" x14ac:dyDescent="0.3">
      <c r="A10" s="5" t="s">
        <v>3</v>
      </c>
      <c r="B10" s="32"/>
      <c r="C10" s="30"/>
      <c r="D10" s="30"/>
      <c r="E10" s="28"/>
      <c r="F10" s="30"/>
      <c r="G10" s="36" t="s">
        <v>15</v>
      </c>
      <c r="H10" s="37"/>
      <c r="I10" s="38"/>
      <c r="J10" s="10" t="s">
        <v>10</v>
      </c>
      <c r="K10" s="32"/>
      <c r="L10" s="30"/>
      <c r="M10" s="30"/>
      <c r="N10" s="28"/>
      <c r="O10" s="30"/>
      <c r="P10" s="45"/>
      <c r="Q10" s="46"/>
      <c r="R10" s="47"/>
      <c r="S10" s="7" t="s">
        <v>11</v>
      </c>
      <c r="T10" s="32"/>
      <c r="U10" s="30"/>
      <c r="V10" s="30"/>
      <c r="W10" s="28"/>
      <c r="X10" s="30"/>
      <c r="Y10" s="45"/>
      <c r="Z10" s="46"/>
      <c r="AA10" s="47"/>
      <c r="AB10" s="1"/>
      <c r="AC10" s="1"/>
    </row>
    <row r="11" spans="1:29" ht="14.4" customHeight="1" x14ac:dyDescent="0.3">
      <c r="A11" s="5" t="s">
        <v>3</v>
      </c>
      <c r="B11" s="31">
        <v>44879</v>
      </c>
      <c r="C11" s="29">
        <v>0.39583333333333331</v>
      </c>
      <c r="D11" s="29">
        <v>0.75</v>
      </c>
      <c r="E11" s="29">
        <v>2.0833333333333332E-2</v>
      </c>
      <c r="F11" s="29">
        <f>SUM(D11-C11-E11)</f>
        <v>0.33333333333333337</v>
      </c>
      <c r="G11" s="45" t="s">
        <v>21</v>
      </c>
      <c r="H11" s="46"/>
      <c r="I11" s="47"/>
      <c r="J11" s="10" t="s">
        <v>10</v>
      </c>
      <c r="K11" s="31">
        <v>44854</v>
      </c>
      <c r="L11" s="29">
        <v>0.58333333333333337</v>
      </c>
      <c r="M11" s="29">
        <v>0.89583333333333337</v>
      </c>
      <c r="N11" s="27"/>
      <c r="O11" s="29">
        <f t="shared" ref="O11" si="3">SUM(M11-L11)</f>
        <v>0.3125</v>
      </c>
      <c r="P11" s="36" t="s">
        <v>20</v>
      </c>
      <c r="Q11" s="37"/>
      <c r="R11" s="38"/>
      <c r="S11" s="7" t="s">
        <v>11</v>
      </c>
      <c r="T11" s="12">
        <v>44874</v>
      </c>
      <c r="U11" s="21">
        <v>0.375</v>
      </c>
      <c r="V11" s="21">
        <v>0.45833333333333331</v>
      </c>
      <c r="W11" s="9"/>
      <c r="X11" s="21">
        <f>SUM(V11-U11)</f>
        <v>8.3333333333333315E-2</v>
      </c>
      <c r="Y11" s="39" t="s">
        <v>18</v>
      </c>
      <c r="Z11" s="40"/>
      <c r="AA11" s="41"/>
      <c r="AB11" s="1"/>
      <c r="AC11" s="1"/>
    </row>
    <row r="12" spans="1:29" ht="14.4" customHeight="1" x14ac:dyDescent="0.3">
      <c r="A12" s="5" t="s">
        <v>3</v>
      </c>
      <c r="B12" s="34"/>
      <c r="C12" s="33"/>
      <c r="D12" s="33"/>
      <c r="E12" s="35"/>
      <c r="F12" s="33"/>
      <c r="G12" s="36" t="s">
        <v>19</v>
      </c>
      <c r="H12" s="37"/>
      <c r="I12" s="38"/>
      <c r="J12" s="59" t="s">
        <v>10</v>
      </c>
      <c r="K12" s="34"/>
      <c r="L12" s="33"/>
      <c r="M12" s="33"/>
      <c r="N12" s="35"/>
      <c r="O12" s="33"/>
      <c r="P12" s="60"/>
      <c r="Q12" s="61"/>
      <c r="R12" s="62"/>
      <c r="S12" s="7" t="s">
        <v>11</v>
      </c>
      <c r="T12" s="31">
        <v>44854</v>
      </c>
      <c r="U12" s="29">
        <v>0.58333333333333337</v>
      </c>
      <c r="V12" s="29">
        <v>0.83333333333333337</v>
      </c>
      <c r="W12" s="27"/>
      <c r="X12" s="29">
        <f t="shared" ref="X12" si="4">SUM(V12-U12)</f>
        <v>0.25</v>
      </c>
      <c r="Y12" s="36" t="s">
        <v>20</v>
      </c>
      <c r="Z12" s="37"/>
      <c r="AA12" s="38"/>
      <c r="AB12" s="1"/>
      <c r="AC12" s="1"/>
    </row>
    <row r="13" spans="1:29" ht="14.4" customHeight="1" x14ac:dyDescent="0.3">
      <c r="A13" s="5" t="s">
        <v>3</v>
      </c>
      <c r="B13" s="34"/>
      <c r="C13" s="33"/>
      <c r="D13" s="33"/>
      <c r="E13" s="35"/>
      <c r="F13" s="33"/>
      <c r="G13" s="45"/>
      <c r="H13" s="46"/>
      <c r="I13" s="47"/>
      <c r="J13" s="10" t="s">
        <v>10</v>
      </c>
      <c r="K13" s="23">
        <v>44882</v>
      </c>
      <c r="L13" s="21">
        <v>0.75</v>
      </c>
      <c r="M13" s="21">
        <v>0.875</v>
      </c>
      <c r="N13" s="9"/>
      <c r="O13" s="21">
        <f>SUM(M13-L13)</f>
        <v>0.125</v>
      </c>
      <c r="P13" s="36" t="s">
        <v>23</v>
      </c>
      <c r="Q13" s="37"/>
      <c r="R13" s="37"/>
      <c r="S13" s="7" t="s">
        <v>11</v>
      </c>
      <c r="T13" s="34"/>
      <c r="U13" s="33"/>
      <c r="V13" s="33"/>
      <c r="W13" s="35"/>
      <c r="X13" s="33"/>
      <c r="Y13" s="60"/>
      <c r="Z13" s="61"/>
      <c r="AA13" s="62"/>
      <c r="AB13" s="1"/>
      <c r="AC13" s="1"/>
    </row>
    <row r="14" spans="1:29" x14ac:dyDescent="0.3">
      <c r="A14" s="5" t="s">
        <v>3</v>
      </c>
      <c r="B14" s="56">
        <v>44880</v>
      </c>
      <c r="C14" s="21">
        <v>0.625</v>
      </c>
      <c r="D14" s="21">
        <v>0.75</v>
      </c>
      <c r="E14" s="9"/>
      <c r="F14" s="21">
        <f>SUM(D14-C14)</f>
        <v>0.125</v>
      </c>
      <c r="G14" s="36" t="s">
        <v>25</v>
      </c>
      <c r="H14" s="37"/>
      <c r="I14" s="38"/>
      <c r="J14" s="10" t="s">
        <v>10</v>
      </c>
      <c r="K14" s="23">
        <v>44885</v>
      </c>
      <c r="L14" s="21">
        <v>0.70833333333333337</v>
      </c>
      <c r="M14" s="21">
        <v>0.91666666666666663</v>
      </c>
      <c r="N14" s="9"/>
      <c r="O14" s="21">
        <f>SUM(M14-L14)</f>
        <v>0.20833333333333326</v>
      </c>
      <c r="P14" s="36" t="s">
        <v>27</v>
      </c>
      <c r="Q14" s="37"/>
      <c r="R14" s="37"/>
      <c r="S14" s="7" t="s">
        <v>11</v>
      </c>
      <c r="T14" s="63">
        <v>44882</v>
      </c>
      <c r="U14" s="21">
        <v>0.75</v>
      </c>
      <c r="V14" s="21">
        <v>0.875</v>
      </c>
      <c r="W14" s="9"/>
      <c r="X14" s="21">
        <f>SUM(V14-U14)</f>
        <v>0.125</v>
      </c>
      <c r="Y14" s="36" t="s">
        <v>23</v>
      </c>
      <c r="Z14" s="37"/>
      <c r="AA14" s="38"/>
      <c r="AB14" s="1"/>
      <c r="AC14" s="1"/>
    </row>
    <row r="15" spans="1:29" ht="15" thickBot="1" x14ac:dyDescent="0.35">
      <c r="A15" s="5" t="s">
        <v>3</v>
      </c>
      <c r="B15" s="23">
        <v>44882</v>
      </c>
      <c r="C15" s="21">
        <v>0.52083333333333337</v>
      </c>
      <c r="D15" s="21">
        <v>0.70833333333333337</v>
      </c>
      <c r="E15" s="9"/>
      <c r="F15" s="21">
        <f>SUM(D15-C15)</f>
        <v>0.1875</v>
      </c>
      <c r="G15" s="36" t="s">
        <v>26</v>
      </c>
      <c r="H15" s="37"/>
      <c r="I15" s="38"/>
      <c r="J15" s="13" t="s">
        <v>10</v>
      </c>
      <c r="K15" s="67">
        <v>44886</v>
      </c>
      <c r="L15" s="66">
        <v>0.75</v>
      </c>
      <c r="M15" s="66">
        <v>0.91666666666666663</v>
      </c>
      <c r="N15" s="65"/>
      <c r="O15" s="21">
        <f>SUM(M15-L15)</f>
        <v>0.16666666666666663</v>
      </c>
      <c r="P15" s="42" t="s">
        <v>24</v>
      </c>
      <c r="Q15" s="43"/>
      <c r="R15" s="43"/>
      <c r="S15" s="7" t="s">
        <v>11</v>
      </c>
      <c r="T15" s="23">
        <v>44885</v>
      </c>
      <c r="U15" s="21">
        <v>0.70833333333333337</v>
      </c>
      <c r="V15" s="21">
        <v>0.91666666666666663</v>
      </c>
      <c r="W15" s="9"/>
      <c r="X15" s="21">
        <f>SUM(V15-U15)</f>
        <v>0.20833333333333326</v>
      </c>
      <c r="Y15" s="36" t="s">
        <v>27</v>
      </c>
      <c r="Z15" s="37"/>
      <c r="AA15" s="38"/>
      <c r="AB15" s="14"/>
      <c r="AC15" s="15"/>
    </row>
    <row r="16" spans="1:29" ht="15.6" thickTop="1" thickBot="1" x14ac:dyDescent="0.35">
      <c r="A16" s="17" t="s">
        <v>3</v>
      </c>
      <c r="B16" s="67">
        <v>44886</v>
      </c>
      <c r="C16" s="66">
        <v>0.75</v>
      </c>
      <c r="D16" s="66">
        <v>0.9375</v>
      </c>
      <c r="E16" s="65"/>
      <c r="F16" s="22">
        <f>SUM(D16-C16)</f>
        <v>0.1875</v>
      </c>
      <c r="G16" s="42" t="s">
        <v>24</v>
      </c>
      <c r="H16" s="43"/>
      <c r="I16" s="44"/>
      <c r="J16" s="20"/>
      <c r="K16" s="20"/>
      <c r="L16" s="20"/>
      <c r="M16" s="20"/>
      <c r="N16" s="20"/>
      <c r="O16" s="69">
        <f>SUM(O7:O15)</f>
        <v>1.0625</v>
      </c>
      <c r="P16" s="20"/>
      <c r="Q16" s="20"/>
      <c r="R16" s="20"/>
      <c r="S16" s="70" t="s">
        <v>11</v>
      </c>
      <c r="T16" s="67">
        <v>44886</v>
      </c>
      <c r="U16" s="66">
        <v>0.75</v>
      </c>
      <c r="V16" s="66">
        <v>0.91666666666666663</v>
      </c>
      <c r="W16" s="65"/>
      <c r="X16" s="21">
        <f>SUM(V16-U16)</f>
        <v>0.16666666666666663</v>
      </c>
      <c r="Y16" s="42" t="s">
        <v>24</v>
      </c>
      <c r="Z16" s="43"/>
      <c r="AA16" s="44"/>
      <c r="AB16" s="16"/>
      <c r="AC16" s="16"/>
    </row>
    <row r="17" spans="1:29" ht="15.6" thickTop="1" thickBot="1" x14ac:dyDescent="0.35">
      <c r="A17" s="58"/>
      <c r="B17" s="56"/>
      <c r="C17" s="64"/>
      <c r="D17" s="64"/>
      <c r="E17" s="58"/>
      <c r="F17" s="68">
        <f>SUM(F8:F16)</f>
        <v>1.1041666666666667</v>
      </c>
      <c r="G17" s="61"/>
      <c r="H17" s="61"/>
      <c r="I17" s="61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69">
        <f>SUM(X8:X16)</f>
        <v>1.083333333333333</v>
      </c>
      <c r="Y17" s="20"/>
      <c r="Z17" s="20"/>
      <c r="AA17" s="20"/>
      <c r="AB17" s="16"/>
      <c r="AC17" s="16"/>
    </row>
    <row r="18" spans="1:29" ht="15" thickTop="1" x14ac:dyDescent="0.3">
      <c r="F18" s="57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</sheetData>
  <mergeCells count="57">
    <mergeCell ref="Y16:AA16"/>
    <mergeCell ref="G12:I13"/>
    <mergeCell ref="Y9:AA10"/>
    <mergeCell ref="T9:T10"/>
    <mergeCell ref="U9:U10"/>
    <mergeCell ref="A1:AA4"/>
    <mergeCell ref="A6:AA6"/>
    <mergeCell ref="G7:I7"/>
    <mergeCell ref="P7:R7"/>
    <mergeCell ref="Y7:AA7"/>
    <mergeCell ref="G8:I8"/>
    <mergeCell ref="P8:R8"/>
    <mergeCell ref="Y8:AA8"/>
    <mergeCell ref="P13:R13"/>
    <mergeCell ref="Y14:AA14"/>
    <mergeCell ref="G11:I11"/>
    <mergeCell ref="P11:R12"/>
    <mergeCell ref="O11:O12"/>
    <mergeCell ref="N11:N12"/>
    <mergeCell ref="G14:I14"/>
    <mergeCell ref="G15:I15"/>
    <mergeCell ref="G16:I16"/>
    <mergeCell ref="G17:I17"/>
    <mergeCell ref="P14:R14"/>
    <mergeCell ref="P15:R15"/>
    <mergeCell ref="Y15:AA15"/>
    <mergeCell ref="Y12:AA13"/>
    <mergeCell ref="Y11:AA11"/>
    <mergeCell ref="T12:T13"/>
    <mergeCell ref="U12:U13"/>
    <mergeCell ref="V12:V13"/>
    <mergeCell ref="X9:X10"/>
    <mergeCell ref="X12:X13"/>
    <mergeCell ref="K9:K10"/>
    <mergeCell ref="L9:L10"/>
    <mergeCell ref="M9:M10"/>
    <mergeCell ref="O9:O10"/>
    <mergeCell ref="K11:K12"/>
    <mergeCell ref="L11:L12"/>
    <mergeCell ref="M11:M12"/>
    <mergeCell ref="P9:R10"/>
    <mergeCell ref="B9:B10"/>
    <mergeCell ref="F9:F10"/>
    <mergeCell ref="F11:F13"/>
    <mergeCell ref="B11:B13"/>
    <mergeCell ref="C11:C13"/>
    <mergeCell ref="D11:D13"/>
    <mergeCell ref="E11:E13"/>
    <mergeCell ref="E9:E10"/>
    <mergeCell ref="N9:N10"/>
    <mergeCell ref="W12:W13"/>
    <mergeCell ref="W9:W10"/>
    <mergeCell ref="D9:D10"/>
    <mergeCell ref="C9:C10"/>
    <mergeCell ref="V9:V10"/>
    <mergeCell ref="G9:I9"/>
    <mergeCell ref="G10:I1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Hauptseite</vt:lpstr>
      <vt:lpstr>Info Seite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Sch</dc:creator>
  <cp:lastModifiedBy>Fabian Sch</cp:lastModifiedBy>
  <dcterms:created xsi:type="dcterms:W3CDTF">2022-11-15T06:38:43Z</dcterms:created>
  <dcterms:modified xsi:type="dcterms:W3CDTF">2022-11-22T08:02:41Z</dcterms:modified>
</cp:coreProperties>
</file>