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silva\Desktop\git_Lucas\fw-reflow-oven-pcb-power\Docs\"/>
    </mc:Choice>
  </mc:AlternateContent>
  <xr:revisionPtr revIDLastSave="0" documentId="13_ncr:1_{86E8235C-ACBC-4074-A5B9-2799606A0F9C}" xr6:coauthVersionLast="47" xr6:coauthVersionMax="47" xr10:uidLastSave="{00000000-0000-0000-0000-000000000000}"/>
  <bookViews>
    <workbookView xWindow="-120" yWindow="-120" windowWidth="29040" windowHeight="15720" xr2:uid="{457A821F-BF0D-48E0-AD6F-D30B053CD5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K5" i="1"/>
  <c r="L5" i="1" s="1"/>
  <c r="C5" i="1"/>
  <c r="B5" i="1"/>
  <c r="F5" i="1"/>
  <c r="E2" i="1"/>
  <c r="E5" i="1" s="1"/>
  <c r="H5" i="1" s="1"/>
  <c r="B2" i="1"/>
  <c r="I5" i="1" l="1"/>
</calcChain>
</file>

<file path=xl/sharedStrings.xml><?xml version="1.0" encoding="utf-8"?>
<sst xmlns="http://schemas.openxmlformats.org/spreadsheetml/2006/main" count="16" uniqueCount="13">
  <si>
    <r>
      <t>V</t>
    </r>
    <r>
      <rPr>
        <b/>
        <sz val="8"/>
        <color theme="1"/>
        <rFont val="Calibri"/>
        <family val="2"/>
        <scheme val="minor"/>
      </rPr>
      <t>OUT,0A</t>
    </r>
  </si>
  <si>
    <r>
      <t>V</t>
    </r>
    <r>
      <rPr>
        <b/>
        <sz val="8"/>
        <color theme="1"/>
        <rFont val="Calibri"/>
        <family val="2"/>
        <scheme val="minor"/>
      </rPr>
      <t>s</t>
    </r>
  </si>
  <si>
    <t>Sensitivity</t>
  </si>
  <si>
    <t>VOUT</t>
  </si>
  <si>
    <r>
      <t>I</t>
    </r>
    <r>
      <rPr>
        <b/>
        <sz val="8"/>
        <color theme="1"/>
        <rFont val="Calibri"/>
        <family val="2"/>
        <scheme val="minor"/>
      </rPr>
      <t>IN</t>
    </r>
  </si>
  <si>
    <t>Resolução AD</t>
  </si>
  <si>
    <r>
      <t xml:space="preserve">AD </t>
    </r>
    <r>
      <rPr>
        <b/>
        <sz val="8"/>
        <color theme="1"/>
        <rFont val="Calibri"/>
        <family val="2"/>
        <scheme val="minor"/>
      </rPr>
      <t>0A</t>
    </r>
  </si>
  <si>
    <r>
      <t xml:space="preserve">AD </t>
    </r>
    <r>
      <rPr>
        <b/>
        <sz val="8"/>
        <color theme="1"/>
        <rFont val="Calibri"/>
        <family val="2"/>
        <scheme val="minor"/>
      </rPr>
      <t>Sensitivity</t>
    </r>
  </si>
  <si>
    <r>
      <t>AD V</t>
    </r>
    <r>
      <rPr>
        <b/>
        <sz val="8"/>
        <color theme="1"/>
        <rFont val="Calibri"/>
        <family val="2"/>
        <scheme val="minor"/>
      </rPr>
      <t>OUT</t>
    </r>
  </si>
  <si>
    <t>Corrente</t>
  </si>
  <si>
    <t>AD/Corrente</t>
  </si>
  <si>
    <t>AD Corrente</t>
  </si>
  <si>
    <t>Cálculo por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</si>
</sst>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General\ &quot;V&quot;"/>
    <numFmt numFmtId="165" formatCode="General\ &quot;mV/A&quot;"/>
    <numFmt numFmtId="166" formatCode="General\ &quot;A&quot;"/>
    <numFmt numFmtId="167" formatCode="General\ &quot;bit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0" fontId="1" fillId="3" borderId="1" xfId="0" applyFont="1" applyFill="1" applyBorder="1"/>
    <xf numFmtId="166" fontId="0" fillId="3" borderId="1" xfId="0" applyNumberFormat="1" applyFill="1" applyBorder="1"/>
    <xf numFmtId="167" fontId="0" fillId="0" borderId="0" xfId="0" applyNumberFormat="1"/>
    <xf numFmtId="167" fontId="0" fillId="2" borderId="1" xfId="0" applyNumberFormat="1" applyFill="1" applyBorder="1"/>
    <xf numFmtId="166" fontId="0" fillId="0" borderId="0" xfId="0" applyNumberFormat="1"/>
    <xf numFmtId="166" fontId="0" fillId="2" borderId="1" xfId="0" applyNumberFormat="1" applyFill="1" applyBorder="1"/>
    <xf numFmtId="0" fontId="0" fillId="0" borderId="2" xfId="0" applyBorder="1" applyAlignment="1">
      <alignment horizontal="center"/>
    </xf>
    <xf numFmtId="0" fontId="1" fillId="2" borderId="3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6992EEB-85A2-4DA9-83A0-4E7FD24D49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0F24-8287-461D-AEA5-795A9ED603E5}">
  <dimension ref="A1:M25"/>
  <sheetViews>
    <sheetView tabSelected="1" workbookViewId="0">
      <selection activeCell="K10" sqref="K10"/>
    </sheetView>
  </sheetViews>
  <sheetFormatPr defaultRowHeight="15" x14ac:dyDescent="0.25"/>
  <cols>
    <col min="2" max="2" width="10" bestFit="1" customWidth="1"/>
    <col min="3" max="3" width="10.28515625" bestFit="1" customWidth="1"/>
    <col min="6" max="6" width="13.140625" bestFit="1" customWidth="1"/>
    <col min="8" max="8" width="11.85546875" bestFit="1" customWidth="1"/>
    <col min="10" max="10" width="9.7109375" bestFit="1" customWidth="1"/>
  </cols>
  <sheetData>
    <row r="1" spans="1:13" x14ac:dyDescent="0.25">
      <c r="A1" s="2" t="s">
        <v>1</v>
      </c>
      <c r="B1" s="2" t="s">
        <v>0</v>
      </c>
      <c r="C1" s="2" t="s">
        <v>2</v>
      </c>
      <c r="D1" s="5" t="s">
        <v>4</v>
      </c>
      <c r="E1" s="2" t="s">
        <v>3</v>
      </c>
      <c r="F1" s="2" t="s">
        <v>5</v>
      </c>
    </row>
    <row r="2" spans="1:13" x14ac:dyDescent="0.25">
      <c r="A2" s="3">
        <v>3.3</v>
      </c>
      <c r="B2" s="3">
        <f>0.1*A2</f>
        <v>0.33</v>
      </c>
      <c r="C2" s="4">
        <v>100</v>
      </c>
      <c r="D2" s="6">
        <v>1</v>
      </c>
      <c r="E2" s="3">
        <f>C2/1000*D2+B2</f>
        <v>0.43000000000000005</v>
      </c>
      <c r="F2" s="8">
        <v>12</v>
      </c>
      <c r="L2" s="9"/>
    </row>
    <row r="3" spans="1:13" x14ac:dyDescent="0.25">
      <c r="H3" s="11" t="s">
        <v>12</v>
      </c>
      <c r="I3" s="11"/>
      <c r="L3" s="9"/>
    </row>
    <row r="4" spans="1:13" x14ac:dyDescent="0.25">
      <c r="B4" s="2" t="s">
        <v>6</v>
      </c>
      <c r="C4" s="2" t="s">
        <v>7</v>
      </c>
      <c r="E4" s="2" t="s">
        <v>8</v>
      </c>
      <c r="F4" s="2" t="s">
        <v>10</v>
      </c>
      <c r="H4" s="2" t="s">
        <v>11</v>
      </c>
      <c r="I4" s="2" t="s">
        <v>9</v>
      </c>
      <c r="K4" s="2" t="s">
        <v>8</v>
      </c>
      <c r="L4" s="2" t="s">
        <v>3</v>
      </c>
      <c r="M4" s="12" t="s">
        <v>9</v>
      </c>
    </row>
    <row r="5" spans="1:13" x14ac:dyDescent="0.25">
      <c r="B5" s="8">
        <f>INT(2^12/3.3*B2)</f>
        <v>409</v>
      </c>
      <c r="C5" s="8">
        <f>INT(2^12/3.3*(C2/1000))</f>
        <v>124</v>
      </c>
      <c r="E5" s="8">
        <f>INT(2^12/3.3*E2)</f>
        <v>533</v>
      </c>
      <c r="F5" s="10">
        <f>1/124</f>
        <v>8.0645161290322578E-3</v>
      </c>
      <c r="H5" s="8">
        <f>E5-B5</f>
        <v>124</v>
      </c>
      <c r="I5" s="10">
        <f>(E5-B5)/C5</f>
        <v>1</v>
      </c>
      <c r="K5" s="8">
        <f>INT(2^12*E2/3.3)</f>
        <v>533</v>
      </c>
      <c r="L5" s="3">
        <f>3.3/2^12*K5</f>
        <v>0.42941894531249997</v>
      </c>
      <c r="M5" s="1">
        <f>(L5-B2)/(C2/1000)</f>
        <v>0.99418945312499951</v>
      </c>
    </row>
    <row r="6" spans="1:13" x14ac:dyDescent="0.25">
      <c r="C6" s="7"/>
      <c r="L6" s="9"/>
    </row>
    <row r="7" spans="1:13" x14ac:dyDescent="0.25">
      <c r="C7" s="7"/>
      <c r="F7" s="9"/>
      <c r="H7" s="7"/>
      <c r="L7" s="9"/>
    </row>
    <row r="8" spans="1:13" x14ac:dyDescent="0.25">
      <c r="C8" s="7"/>
      <c r="F8" s="9"/>
      <c r="L8" s="9"/>
    </row>
    <row r="9" spans="1:13" x14ac:dyDescent="0.25">
      <c r="C9" s="7"/>
      <c r="F9" s="9"/>
      <c r="H9" s="9"/>
      <c r="L9" s="9"/>
    </row>
    <row r="10" spans="1:13" x14ac:dyDescent="0.25">
      <c r="C10" s="7"/>
      <c r="F10" s="9"/>
      <c r="L10" s="9"/>
    </row>
    <row r="11" spans="1:13" x14ac:dyDescent="0.25">
      <c r="F11" s="9"/>
      <c r="L11" s="9"/>
    </row>
    <row r="12" spans="1:13" x14ac:dyDescent="0.25">
      <c r="L12" s="9"/>
    </row>
    <row r="13" spans="1:13" x14ac:dyDescent="0.25">
      <c r="L13" s="9"/>
    </row>
    <row r="14" spans="1:13" x14ac:dyDescent="0.25">
      <c r="L14" s="9"/>
    </row>
    <row r="15" spans="1:13" x14ac:dyDescent="0.25">
      <c r="L15" s="9"/>
    </row>
    <row r="16" spans="1:13" x14ac:dyDescent="0.25">
      <c r="L16" s="9"/>
    </row>
    <row r="17" spans="12:12" x14ac:dyDescent="0.25">
      <c r="L17" s="9"/>
    </row>
    <row r="18" spans="12:12" x14ac:dyDescent="0.25">
      <c r="L18" s="9"/>
    </row>
    <row r="19" spans="12:12" x14ac:dyDescent="0.25">
      <c r="L19" s="9"/>
    </row>
    <row r="20" spans="12:12" x14ac:dyDescent="0.25">
      <c r="L20" s="9"/>
    </row>
    <row r="21" spans="12:12" x14ac:dyDescent="0.25">
      <c r="L21" s="9"/>
    </row>
    <row r="22" spans="12:12" x14ac:dyDescent="0.25">
      <c r="L22" s="9"/>
    </row>
    <row r="23" spans="12:12" x14ac:dyDescent="0.25">
      <c r="L23" s="9"/>
    </row>
    <row r="24" spans="12:12" x14ac:dyDescent="0.25">
      <c r="L24" s="9"/>
    </row>
    <row r="25" spans="12:12" x14ac:dyDescent="0.25">
      <c r="L25" s="9"/>
    </row>
  </sheetData>
  <mergeCells count="1">
    <mergeCell ref="H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Silva | J.ASSY</dc:creator>
  <cp:lastModifiedBy>Lucas Silva | J.ASSY</cp:lastModifiedBy>
  <dcterms:created xsi:type="dcterms:W3CDTF">2023-10-16T18:22:08Z</dcterms:created>
  <dcterms:modified xsi:type="dcterms:W3CDTF">2023-10-16T20:55:17Z</dcterms:modified>
</cp:coreProperties>
</file>