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hlo\Desktop\projects\"/>
    </mc:Choice>
  </mc:AlternateContent>
  <xr:revisionPtr revIDLastSave="0" documentId="8_{78D2B841-02DB-4388-A5BF-260708682B7D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Sheet1" sheetId="2" r:id="rId1"/>
    <sheet name="excel_exercise_dataset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5" i="1" l="1"/>
  <c r="E12" i="1"/>
  <c r="E20" i="1" s="1"/>
  <c r="E18" i="1"/>
  <c r="E19" i="1"/>
  <c r="E21" i="1"/>
  <c r="E22" i="1"/>
  <c r="E23" i="1"/>
  <c r="E24" i="1"/>
  <c r="E25" i="1"/>
  <c r="E26" i="1"/>
  <c r="E27" i="1"/>
  <c r="G18" i="1"/>
  <c r="G27" i="1"/>
  <c r="G26" i="1"/>
  <c r="G24" i="1"/>
  <c r="G23" i="1"/>
  <c r="G22" i="1"/>
  <c r="G21" i="1"/>
  <c r="G19" i="1"/>
  <c r="G12" i="1"/>
  <c r="G25" i="1" s="1"/>
  <c r="F18" i="1"/>
  <c r="F19" i="1"/>
  <c r="F20" i="1"/>
  <c r="F21" i="1"/>
  <c r="F22" i="1"/>
  <c r="F23" i="1"/>
  <c r="F24" i="1"/>
  <c r="F26" i="1"/>
  <c r="F27" i="1"/>
  <c r="F12" i="1"/>
  <c r="F25" i="1" s="1"/>
  <c r="J15" i="1" l="1"/>
  <c r="K15" i="1"/>
  <c r="M15" i="1"/>
  <c r="G20" i="1"/>
  <c r="L15" i="1" s="1"/>
</calcChain>
</file>

<file path=xl/sharedStrings.xml><?xml version="1.0" encoding="utf-8"?>
<sst xmlns="http://schemas.openxmlformats.org/spreadsheetml/2006/main" count="121" uniqueCount="42">
  <si>
    <t>Order ID</t>
  </si>
  <si>
    <t>Region</t>
  </si>
  <si>
    <t>Salesperson</t>
  </si>
  <si>
    <t>Product</t>
  </si>
  <si>
    <t>Units Sold</t>
  </si>
  <si>
    <t>Unit Price</t>
  </si>
  <si>
    <t>Total Sales</t>
  </si>
  <si>
    <t>Order Date</t>
  </si>
  <si>
    <t>East</t>
  </si>
  <si>
    <t>John Doe</t>
  </si>
  <si>
    <t>Widget A</t>
  </si>
  <si>
    <t>01/05/2023</t>
  </si>
  <si>
    <t>West</t>
  </si>
  <si>
    <t>Jane Smith</t>
  </si>
  <si>
    <t>Widget B</t>
  </si>
  <si>
    <t>02/10/2023</t>
  </si>
  <si>
    <t>North</t>
  </si>
  <si>
    <t>Alice Brown</t>
  </si>
  <si>
    <t>Widget C</t>
  </si>
  <si>
    <t>03/15/2023</t>
  </si>
  <si>
    <t>South</t>
  </si>
  <si>
    <t>Bob White</t>
  </si>
  <si>
    <t>04/20/2023</t>
  </si>
  <si>
    <t>05/25/2023</t>
  </si>
  <si>
    <t>06/30/2023</t>
  </si>
  <si>
    <t>07/05/2023</t>
  </si>
  <si>
    <t>08/10/2023</t>
  </si>
  <si>
    <t>09/15/2023</t>
  </si>
  <si>
    <t>10/20/2023</t>
  </si>
  <si>
    <t>Unit Sold Cleaned</t>
  </si>
  <si>
    <t>Unit Price Cleaned</t>
  </si>
  <si>
    <t>Total Sales Cleaned</t>
  </si>
  <si>
    <t>Best SP</t>
  </si>
  <si>
    <t>Voids filled with average values below</t>
  </si>
  <si>
    <t>Row Labels</t>
  </si>
  <si>
    <t>Grand Total</t>
  </si>
  <si>
    <t>Column Labels</t>
  </si>
  <si>
    <t>Sum of Unit Sold Cleaned</t>
  </si>
  <si>
    <t>Total Sum of Unit Sold Cleaned</t>
  </si>
  <si>
    <t>Total Sum of Total Sales Cleaned</t>
  </si>
  <si>
    <t>Sum of Total Sales Cleaned</t>
  </si>
  <si>
    <t>Orange values are the voids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</si>
</sst>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2" fillId="2" borderId="0" xfId="0" applyFont="1" applyFill="1"/>
    <xf numFmtId="0" fontId="2" fillId="0" borderId="0" xfId="0" applyFont="1"/>
    <xf numFmtId="49" fontId="2" fillId="2" borderId="0" xfId="0" applyNumberFormat="1" applyFont="1" applyFill="1"/>
    <xf numFmtId="49" fontId="2" fillId="0" borderId="0" xfId="0" applyNumberFormat="1" applyFont="1"/>
    <xf numFmtId="0" fontId="0" fillId="0" borderId="0" xfId="0" applyNumberForma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2" fillId="2" borderId="0" xfId="0" applyNumberFormat="1" applyFont="1" applyFill="1"/>
    <xf numFmtId="1" fontId="2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/>
      </font>
      <fill>
        <patternFill>
          <bgColor theme="8" tint="0.79998168889431442"/>
        </patternFill>
      </fill>
    </dxf>
    <dxf>
      <font>
        <b val="0"/>
        <i/>
      </font>
      <fill>
        <patternFill>
          <bgColor theme="8" tint="0.79998168889431442"/>
        </patternFill>
      </fill>
    </dxf>
    <dxf>
      <font>
        <b val="0"/>
        <i/>
      </font>
      <fill>
        <patternFill>
          <bgColor theme="8" tint="0.79998168889431442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622993</xdr:colOff>
      <xdr:row>1</xdr:row>
      <xdr:rowOff>39394</xdr:rowOff>
    </xdr:from>
    <xdr:to>
      <xdr:col>10</xdr:col>
      <xdr:colOff>479867</xdr:colOff>
      <xdr:row>6</xdr:row>
      <xdr:rowOff>14606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8656877-05AF-5F56-5E20-359C0F00B304}"/>
                </a:ext>
              </a:extLst>
            </xdr14:cNvPr>
            <xdr14:cNvContentPartPr/>
          </xdr14:nvContentPartPr>
          <xdr14:nvPr macro=""/>
          <xdr14:xfrm>
            <a:off x="8256600" y="202680"/>
            <a:ext cx="2306160" cy="79164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8656877-05AF-5F56-5E20-359C0F00B30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50469" y="196382"/>
              <a:ext cx="2318423" cy="804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311417</xdr:colOff>
      <xdr:row>4</xdr:row>
      <xdr:rowOff>13577</xdr:rowOff>
    </xdr:from>
    <xdr:to>
      <xdr:col>9</xdr:col>
      <xdr:colOff>775826</xdr:colOff>
      <xdr:row>7</xdr:row>
      <xdr:rowOff>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C50F70B-BF7E-D2BB-4870-2D4285D86D81}"/>
                </a:ext>
              </a:extLst>
            </xdr14:cNvPr>
            <xdr14:cNvContentPartPr/>
          </xdr14:nvContentPartPr>
          <xdr14:nvPr macro=""/>
          <xdr14:xfrm>
            <a:off x="6298560" y="666720"/>
            <a:ext cx="2886480" cy="4780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C50F70B-BF7E-D2BB-4870-2D4285D86D8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92421" y="660425"/>
              <a:ext cx="2898758" cy="4906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367577</xdr:colOff>
      <xdr:row>6</xdr:row>
      <xdr:rowOff>67526</xdr:rowOff>
    </xdr:from>
    <xdr:to>
      <xdr:col>7</xdr:col>
      <xdr:colOff>163581</xdr:colOff>
      <xdr:row>7</xdr:row>
      <xdr:rowOff>127080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DCE7623-5F68-2ED9-7A20-3B6EC2DD1048}"/>
                </a:ext>
              </a:extLst>
            </xdr14:cNvPr>
            <xdr14:cNvContentPartPr/>
          </xdr14:nvContentPartPr>
          <xdr14:nvPr macro=""/>
          <xdr14:xfrm>
            <a:off x="6354720" y="1047240"/>
            <a:ext cx="626040" cy="2228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DCE7623-5F68-2ED9-7A20-3B6EC2DD104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48600" y="1041110"/>
              <a:ext cx="638280" cy="2351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272297</xdr:colOff>
      <xdr:row>3</xdr:row>
      <xdr:rowOff>158863</xdr:rowOff>
    </xdr:from>
    <xdr:to>
      <xdr:col>7</xdr:col>
      <xdr:colOff>190581</xdr:colOff>
      <xdr:row>6</xdr:row>
      <xdr:rowOff>68966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A6659D61-D3AD-1D15-F174-5586FAE2B933}"/>
                </a:ext>
              </a:extLst>
            </xdr14:cNvPr>
            <xdr14:cNvContentPartPr/>
          </xdr14:nvContentPartPr>
          <xdr14:nvPr macro=""/>
          <xdr14:xfrm>
            <a:off x="4735440" y="648720"/>
            <a:ext cx="2272320" cy="39996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A6659D61-D3AD-1D15-F174-5586FAE2B93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729336" y="642389"/>
              <a:ext cx="2284527" cy="412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541440</xdr:colOff>
      <xdr:row>12</xdr:row>
      <xdr:rowOff>80691</xdr:rowOff>
    </xdr:from>
    <xdr:to>
      <xdr:col>2</xdr:col>
      <xdr:colOff>53104</xdr:colOff>
      <xdr:row>16</xdr:row>
      <xdr:rowOff>55389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DF3D0BE2-51B9-0A10-64D3-7AA4574FE802}"/>
                </a:ext>
              </a:extLst>
            </xdr14:cNvPr>
            <xdr14:cNvContentPartPr/>
          </xdr14:nvContentPartPr>
          <xdr14:nvPr macro=""/>
          <xdr14:xfrm>
            <a:off x="541440" y="2040120"/>
            <a:ext cx="2437200" cy="62784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DF3D0BE2-51B9-0A10-64D3-7AA4574FE80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5309" y="2033819"/>
              <a:ext cx="2449462" cy="64044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24:15.8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5592 702 24575,'-9'-2'0,"0"1"0,-1-1 0,1-1 0,0 0 0,0 0 0,1-1 0,-1 0 0,-8-6 0,-20-8 0,-331-108 0,226 81 0,-284-62 0,103 30 0,294 69 0,-259-79 0,240 73 0,-1 3 0,0 1 0,-1 2 0,-80-2 0,97 8 0,-69-10 0,-122-29 0,141 23 0,-1 3 0,-136-7 0,17 4 0,10 0 0,96 15 0,1 5 0,-161 22 0,25 14 0,195-31 0,-38 7 0,-99 30 0,136-33 0,-59 9 0,16-5 0,-1 4 0,-132 49 0,190-60 0,0-2 0,-1 0 0,-40 5 0,42-9 0,0 2 0,1 0 0,0 2 0,-37 13 0,-20 16 0,-149 42 0,203-68 0,0 0 0,0 2 0,1 1 0,-39 26 0,-41 21 0,98-57 0,1 1 0,0 0 0,0 0 0,1 0 0,-1 1 0,1 0 0,0-1 0,0 2 0,0-1 0,0 0 0,1 1 0,0-1 0,0 1 0,0 0 0,0 0 0,1 1 0,0-1 0,0 0 0,0 1 0,-1 8 0,0 9 0,1-1 0,1 1 0,4 42 0,-1-26 0,2 0 0,2 0 0,2-1 0,1 0 0,3-1 0,0 0 0,3 0 0,34 62 0,-20-45 0,82 134 0,-62-124 0,3-2 0,2-3 0,64 55 0,-102-101 0,1-1 0,0 0 0,1-1 0,0 0 0,20 7 0,103 35 0,-77-31 0,-4-2 0,2-2 0,64 9 0,131 10 0,-160-25 0,599 33 0,-654-44 0,464 34 0,134 1 0,-542-37 0,151-22 0,-26-8 0,161-27 0,133-66 0,-416 88 0,174-87 0,-24 7 0,51 3 0,76-31 0,-350 131 0,-1-2 0,0-1 0,41-33 0,-25 18 0,-36 25 0,-1 1 0,0-1 0,0 0 0,-1 0 0,1-1 0,-1 1 0,-1-1 0,0 0 0,0-1 0,0 1 0,-1-1 0,0 1 0,0-1 0,-1 0 0,0 0 0,0 0 0,-1 0 0,0-1 0,-1 1 0,0 0 0,0 0 0,-3-14 0,2 9 0,-2 1 0,1 0 0,-2-1 0,0 1 0,0 1 0,-1-1 0,0 1 0,-1-1 0,-1 2 0,0-1 0,0 1 0,-1 0 0,0 0 0,-13-11 0,-8-1 0,0 1 0,-1 1 0,-61-29 0,-105-34 0,102 46 0,57 24-170,0 2-1,-1 1 0,0 1 1,-1 3-1,0 0 0,0 3 1,-45 1-1,51 2-6655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24:22.4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7992 808 24575,'-5'2'0,"-1"0"0,0 1 0,1-1 0,0 1 0,-1 0 0,1 1 0,1-1 0,-1 1 0,0 0 0,1 0 0,0 0 0,-5 7 0,-4 2 0,-10 7 0,-2 0 0,-1-1 0,0-2 0,-2-1 0,-38 18 0,-153 49 0,126-57 0,-101 16 0,-5 1 0,19-6 0,133-28 0,-30 0 0,0-2 0,-1-4 0,-80-7 0,16 1 0,101 3 0,-30-1 0,0 3 0,-75 12 0,47-1 0,-125 1 0,-105-16 0,114-1 0,90 2 0,-146-20 0,9 5 0,183 15 0,-1-4 0,-96-17 0,74 4 0,-1 5 0,0 4 0,-117 4 0,161 3 0,-85-14 0,-17-1 0,-9-1 0,19 2 0,99 10 0,0-3 0,0-1 0,-58-21 0,59 15 0,-1 2 0,-1 3 0,-53-5 0,-110-8 0,111 10 0,-162-32 0,196 32 0,27 3 0,-60-23 0,5 2 0,-53-16 0,78 23 0,-100-20 0,84 28 0,0-4 0,2-4 0,-92-37 0,161 52 0,1 0 0,-1-2 0,-23-18 0,-15-11 0,-130-92 0,158 114 0,1 2 0,1-2 0,0 0 0,1-2 0,-29-31 0,51 47-170,0 0-1,1 0 0,-1 0 1,2-1-1,-1 0 0,0 1 1,-2-10-1,-1-11-6655</inkml:trace>
  <inkml:trace contextRef="#ctx0" brushRef="#br0" timeOffset="693.91">4 110 24575,'0'6'0,"0"9"0,0 7 0,0 7 0,0 5 0,7-4 0,1-1 0,0-5 0,-1 0 0,4-5 0,0 1 0,-1 4 0,-3 3 0,-2 4 0,-2 2 0,-2-3-8191</inkml:trace>
  <inkml:trace contextRef="#ctx0" brushRef="#br0" timeOffset="1590.32">41 0 24575,'7'0'0,"8"6"0,8 3 0,1 5 0,-5 0 0,2-1 0,3-4 0,4 4 0,4-2 0,2-2 0,3-2 0,0-3 0,-5-2-8191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24:28.1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1738 2 24575,'-34'0'0,"-59"-1"0,1 4 0,-106 17 0,122-8 0,30-5 0,1 1 0,-54 18 0,-203 58 0,227-63 0,1 3 0,-86 41 0,-134 82 0,270-134 0,8-5 40,1 1 0,-24 19 0,34-24-175,0 0 0,0 1 0,1-1 0,-1 1 0,1 0 0,0 1 0,1-1 0,-1 1 0,1-1 0,-3 9 0,-1 10-6691</inkml:trace>
  <inkml:trace contextRef="#ctx0" brushRef="#br0" timeOffset="1761.64">151 190 24575,'-1'1'0,"0"-1"0,-1 0 0,1 1 0,0-1 0,-1 1 0,1-1 0,0 1 0,0 0 0,0 0 0,0-1 0,-1 1 0,1 0 0,0 0 0,0 0 0,1 0 0,-1 0 0,0 0 0,0 0 0,0 1 0,1-1 0,-1 0 0,1 0 0,-1 1 0,1-1 0,-1 0 0,0 3 0,-7 40 0,8-40 0,-4 46 0,4 65 0,-2 25 0,-9-99 0,8-34 0,9-25 0,-2 10 0,0 1 0,0-1 0,1 1 0,0 0 0,0 0 0,1 1 0,0-1 0,0 1 0,1 1 0,-1-1 0,1 1 0,14-8 0,-8 5 0,2 0 0,-1 1 0,1 1 0,0 0 0,0 1 0,18-4 0,2 5-184,1 1 1,60 3-1,-73 1-630,5 0-6012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24:36.1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6328 1035 24575,'-3809'0'0,"3734"3"0,-75 13 0,-73 3 0,-524-20 0,729 0 0,0 0 0,0-2 0,1 0 0,-1-1 0,1 0 0,0-1 0,0-1 0,0-1 0,-21-11 0,-13-12 0,-70-52 0,28 17 0,50 33 0,1-1 0,-71-74 0,29 25 0,56 54 0,-36-49 0,-11-10 0,59 69 0,0-1 0,1-1 0,2 0 0,0-1 0,1 0 0,1-1 0,-12-36 0,9 29-273,-1 1 0,-1 1 0,-2 0 0,-34-41 0,37 49-6553</inkml:trace>
  <inkml:trace contextRef="#ctx0" brushRef="#br0" timeOffset="613.46">114 49 24575,'0'6'0,"0"8"0,0 8 0,-7 1 0,-1 2 0,-7-3 0,0 1 0,2 3 0,3 3 0,-2-4 0,0 1 0,2 2 0,3 2 0,2-4-8191</inkml:trace>
  <inkml:trace contextRef="#ctx0" brushRef="#br0" timeOffset="1495.58">188 49 24575,'7'0'0,"8"0"0,2 6 0,4 2 0,-1 6 0,2 1 0,-2 3 0,1 0 0,5-5 0,3-3 0,-3 2 0,1 0 0,2-3 0,2-2 0,3-4 0,-4 6 0,-2 0 0,-5-2-8191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24:51.0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3932 370 24575,'0'-1'0,"0"-1"0,-1 1 0,0-1 0,1 1 0,-1 0 0,0-1 0,1 1 0,-1 0 0,0-1 0,0 1 0,0 0 0,0 0 0,0 0 0,-1 0 0,1 0 0,0 0 0,0 0 0,-1 0 0,1 1 0,0-1 0,-1 0 0,-2 0 0,-40-14 0,31 12 0,-122-44 0,34 11 0,-140-32 0,68 29 0,-104-19 0,-54 19 0,211 22 0,66 8 0,-96-3 0,-459 13 0,555 2 0,-100 18 0,66-7 0,-174 43 0,35-5 0,-151 21 0,362-70 0,0 1 0,0 0 0,0 2 0,0 0 0,1 0 0,0 2 0,0 0 0,1 0 0,-21 17 0,16-9 0,1 1 0,0 0 0,1 2 0,1 0 0,-23 36 0,-24 35 0,33-48 0,-41 72 0,65-101 0,1 0 0,1 1 0,0 0 0,0 0 0,1 0 0,1 0 0,1 1 0,0-1 0,1 1 0,0-1 0,1 0 0,6 27 0,-2-19 0,1-1 0,1 0 0,0 0 0,2-1 0,1 0 0,0-1 0,23 32 0,-21-38 0,0 0 0,0-2 0,1 1 0,1-1 0,0-1 0,0-1 0,1 0 0,22 10 0,41 27 0,-26-14 0,0-2 0,78 31 0,59 32 0,-163-78 0,0-2 0,0-1 0,1-1 0,1-1 0,54 12 0,151 41 0,-92-22 0,-107-31 0,-5-2 0,2 0 0,-1-2 0,1-1 0,41 2 0,946-7 0,-451-2 0,-421 4 0,161-5 0,-196-13 0,-70 8 0,49-2 0,183-14 0,-215 17 0,58 2 0,-11 0 0,13-11 0,-77 8 0,63-2 0,-81 9 0,1 0 0,0-1 0,-1-1 0,42-12 0,318-81 0,-58 18 0,72-8 0,-342 76 0,-7-1 0,0-2 0,-2-2 0,1-1 0,-2-3 0,46-26 0,-75 38 0,1 1 0,-1 0 0,1 1 0,25-5 0,-26 7 0,-1 0 0,1-1 0,-1-1 0,0-1 0,-1 0 0,17-9 0,34-18 0,-39 21 0,-2-1 0,33-21 0,-52 31 0,0-1 0,0 0 0,-1 0 0,0 0 0,0 0 0,0 0 0,0-1 0,0 0 0,-1 0 0,0 0 0,0 0 0,-1 0 0,1-1 0,-1 1 0,0-1 0,1-7 0,-3 9 0,0 1 0,0-1 0,0 1 0,-1-1 0,1 1 0,-1-1 0,0 1 0,0-1 0,0 1 0,-1 0 0,1 0 0,-1-1 0,0 1 0,0 0 0,0 1 0,0-1 0,-1 0 0,1 0 0,-1 1 0,1 0 0,-1-1 0,-6-2 0,-7-7 0,-2 2 0,-36-17 0,23 13 0,6 3 0,-2 1 0,1 1 0,-1 2 0,-43-8 0,-45-12 0,-71-47 0,14 5 0,144 59 0,-1 2 0,-1 1 0,1 1 0,-34-2 0,-51-5 0,-125-30 0,-34-5 0,72 10 0,140 24 0,0 2 0,-111-6 0,115 14 0,-58-10 0,-53-3 0,-325 18-1365,461-1-5461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hlohonolo Saohatse" refreshedDate="45858.759127777776" createdVersion="8" refreshedVersion="8" minRefreshableVersion="3" recordCount="10" xr:uid="{B5F8C2AC-763C-48C1-960C-BFB2C599229F}">
  <cacheSource type="worksheet">
    <worksheetSource ref="A17:H27" sheet="excel_exercise_dataset"/>
  </cacheSource>
  <cacheFields count="8">
    <cacheField name="Order ID" numFmtId="0">
      <sharedItems containsSemiMixedTypes="0" containsString="0" containsNumber="1" containsInteger="1" minValue="1001" maxValue="1010"/>
    </cacheField>
    <cacheField name="Region" numFmtId="0">
      <sharedItems count="4">
        <s v="East"/>
        <s v="West"/>
        <s v="North"/>
        <s v="South"/>
      </sharedItems>
    </cacheField>
    <cacheField name="Salesperson" numFmtId="0">
      <sharedItems/>
    </cacheField>
    <cacheField name="Product" numFmtId="0">
      <sharedItems count="3">
        <s v="Widget A"/>
        <s v="Widget B"/>
        <s v="Widget C"/>
      </sharedItems>
    </cacheField>
    <cacheField name="Unit Sold Cleaned" numFmtId="0">
      <sharedItems containsSemiMixedTypes="0" containsString="0" containsNumber="1" minValue="3" maxValue="20"/>
    </cacheField>
    <cacheField name="Unit Price Cleaned" numFmtId="0">
      <sharedItems containsSemiMixedTypes="0" containsString="0" containsNumber="1" minValue="20" maxValue="35"/>
    </cacheField>
    <cacheField name="Total Sales Cleaned" numFmtId="0">
      <sharedItems containsSemiMixedTypes="0" containsString="0" containsNumber="1" minValue="60" maxValue="500"/>
    </cacheField>
    <cacheField name="Order Dat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x v="0"/>
    <s v="John Doe"/>
    <x v="0"/>
    <n v="10"/>
    <n v="25"/>
    <n v="250"/>
    <s v="01/05/2023"/>
  </r>
  <r>
    <n v="1002"/>
    <x v="1"/>
    <s v="Jane Smith"/>
    <x v="1"/>
    <n v="5"/>
    <n v="35"/>
    <n v="175"/>
    <s v="02/10/2023"/>
  </r>
  <r>
    <n v="1003"/>
    <x v="2"/>
    <s v="Alice Brown"/>
    <x v="2"/>
    <n v="9.6666666666666661"/>
    <n v="20"/>
    <n v="246.25"/>
    <s v="03/15/2023"/>
  </r>
  <r>
    <n v="1004"/>
    <x v="3"/>
    <s v="Bob White"/>
    <x v="0"/>
    <n v="20"/>
    <n v="25"/>
    <n v="500"/>
    <s v="04/20/2023"/>
  </r>
  <r>
    <n v="1005"/>
    <x v="0"/>
    <s v="John Doe"/>
    <x v="1"/>
    <n v="7"/>
    <n v="35"/>
    <n v="245"/>
    <s v="05/25/2023"/>
  </r>
  <r>
    <n v="1006"/>
    <x v="1"/>
    <s v="Jane Smith"/>
    <x v="2"/>
    <n v="3"/>
    <n v="20"/>
    <n v="60"/>
    <s v="06/30/2023"/>
  </r>
  <r>
    <n v="1007"/>
    <x v="2"/>
    <s v="Alice Brown"/>
    <x v="0"/>
    <n v="15"/>
    <n v="25"/>
    <n v="375"/>
    <s v="07/05/2023"/>
  </r>
  <r>
    <n v="1008"/>
    <x v="3"/>
    <s v="Bob White"/>
    <x v="1"/>
    <n v="10"/>
    <n v="25.555555555555557"/>
    <n v="246.25"/>
    <s v="08/10/2023"/>
  </r>
  <r>
    <n v="1009"/>
    <x v="0"/>
    <s v="John Doe"/>
    <x v="2"/>
    <n v="12"/>
    <n v="20"/>
    <n v="240"/>
    <s v="09/15/2023"/>
  </r>
  <r>
    <n v="1010"/>
    <x v="1"/>
    <s v="Jane Smith"/>
    <x v="0"/>
    <n v="5"/>
    <n v="25"/>
    <n v="125"/>
    <s v="10/20/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391C8-291E-4168-9700-51C4C96EA27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1" firstDataRow="3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Unit Sold Cleaned" fld="4" baseField="0" baseItem="0"/>
    <dataField name="Sum of Total Sales Clean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2D986-F8D8-4131-8CD3-AE957B166D89}" name="Table1" displayName="Table1" ref="A1:H12" totalsRowCount="1">
  <autoFilter ref="A1:H11" xr:uid="{C652D986-F8D8-4131-8CD3-AE957B166D89}"/>
  <tableColumns count="8">
    <tableColumn id="1" xr3:uid="{22105E19-3718-4301-B8F1-D0BAC232BAC1}" name="Order ID"/>
    <tableColumn id="2" xr3:uid="{9F43B0E9-4D08-40E4-9250-387A03B583A9}" name="Region"/>
    <tableColumn id="3" xr3:uid="{5FE15A35-0882-4DC2-B5DE-D85A4D40C34E}" name="Salesperson"/>
    <tableColumn id="4" xr3:uid="{D54A999C-03F6-4D27-A1DC-87D58ECE977C}" name="Product"/>
    <tableColumn id="5" xr3:uid="{B164A4A3-DEAE-4B90-A850-3398D6F35BC7}" name="Units Sold" totalsRowFunction="custom" totalsRowDxfId="4">
      <totalsRowFormula>AVERAGEIF(E2:E11, "&lt;&gt;")</totalsRowFormula>
    </tableColumn>
    <tableColumn id="6" xr3:uid="{F6D8FDFE-60E1-4F9E-82B8-1017BBCD5C73}" name="Unit Price" totalsRowFunction="custom" totalsRowDxfId="3">
      <totalsRowFormula>AVERAGEIF(F2:F11, "&lt;&gt;")</totalsRowFormula>
    </tableColumn>
    <tableColumn id="7" xr3:uid="{936649D1-09DF-4A39-BED4-1B3E4C25A625}" name="Total Sales" totalsRowFunction="custom" totalsRowDxfId="2">
      <totalsRowFormula>AVERAGEIF(G2:G11, "&lt;&gt;")</totalsRowFormula>
    </tableColumn>
    <tableColumn id="8" xr3:uid="{DB89535A-985D-45F8-9315-35E22BC37256}" name="Order Date" dataDxfId="9" totalsRowDxfId="8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F7192C-BB40-48E8-A014-20705EE866E4}" name="Table2" displayName="Table2" ref="J14:N15" totalsRowShown="0">
  <autoFilter ref="J14:N15" xr:uid="{98F7192C-BB40-48E8-A014-20705EE866E4}"/>
  <tableColumns count="5">
    <tableColumn id="1" xr3:uid="{25C14025-FF2E-4E0E-AE6F-CEC2D4D21F6F}" name="East">
      <calculatedColumnFormula>SUMIFS($G18:$G27, $B2:$B11, "East")</calculatedColumnFormula>
    </tableColumn>
    <tableColumn id="2" xr3:uid="{BE601236-7127-4A8A-94BF-6AF379249983}" name="West">
      <calculatedColumnFormula>SUMIFS($G18:$G27, $B2:$B11, "West")</calculatedColumnFormula>
    </tableColumn>
    <tableColumn id="3" xr3:uid="{FCA8D037-BF4B-433B-A280-5FA5DFD3D4D3}" name="North" dataDxfId="1">
      <calculatedColumnFormula>SUMIFS($G18:$G27, $B2:$B11, "North")</calculatedColumnFormula>
    </tableColumn>
    <tableColumn id="4" xr3:uid="{71788802-6D11-4239-B97D-ECB6EB282BBC}" name="South" dataDxfId="0">
      <calculatedColumnFormula>SUMIFS($G18:$G27, $B2:$B11, "South")</calculatedColumnFormula>
    </tableColumn>
    <tableColumn id="5" xr3:uid="{C9CA4617-8EB2-4E15-8AFE-F1E5147E79C3}" name="Best SP">
      <calculatedColumnFormula>INDEX(C2:C11,MATCH(MAX(G2:G11),G2:G11,0))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1DEF-AF3A-4C21-A48D-A1F8F4FE58E5}">
  <dimension ref="A3:I10"/>
  <sheetViews>
    <sheetView topLeftCell="C1" zoomScale="96" workbookViewId="0">
      <selection activeCell="D19" sqref="D19"/>
    </sheetView>
  </sheetViews>
  <sheetFormatPr defaultRowHeight="12.75" x14ac:dyDescent="0.2"/>
  <cols>
    <col min="1" max="1" width="13.85546875" bestFit="1" customWidth="1"/>
    <col min="2" max="2" width="24.85546875" bestFit="1" customWidth="1"/>
    <col min="3" max="3" width="26.85546875" bestFit="1" customWidth="1"/>
    <col min="4" max="4" width="24.85546875" bestFit="1" customWidth="1"/>
    <col min="5" max="5" width="26.85546875" bestFit="1" customWidth="1"/>
    <col min="6" max="6" width="24.85546875" bestFit="1" customWidth="1"/>
    <col min="7" max="7" width="26.85546875" bestFit="1" customWidth="1"/>
    <col min="8" max="8" width="30.28515625" bestFit="1" customWidth="1"/>
    <col min="9" max="9" width="32.140625" customWidth="1"/>
  </cols>
  <sheetData>
    <row r="3" spans="1:9" x14ac:dyDescent="0.2">
      <c r="B3" s="9" t="s">
        <v>36</v>
      </c>
    </row>
    <row r="4" spans="1:9" x14ac:dyDescent="0.2">
      <c r="B4" t="s">
        <v>10</v>
      </c>
      <c r="D4" t="s">
        <v>14</v>
      </c>
      <c r="F4" t="s">
        <v>18</v>
      </c>
      <c r="H4" t="s">
        <v>38</v>
      </c>
      <c r="I4" t="s">
        <v>39</v>
      </c>
    </row>
    <row r="5" spans="1:9" x14ac:dyDescent="0.2">
      <c r="A5" s="9" t="s">
        <v>34</v>
      </c>
      <c r="B5" t="s">
        <v>37</v>
      </c>
      <c r="C5" t="s">
        <v>40</v>
      </c>
      <c r="D5" t="s">
        <v>37</v>
      </c>
      <c r="E5" t="s">
        <v>40</v>
      </c>
      <c r="F5" t="s">
        <v>37</v>
      </c>
      <c r="G5" t="s">
        <v>40</v>
      </c>
    </row>
    <row r="6" spans="1:9" x14ac:dyDescent="0.2">
      <c r="A6" s="10" t="s">
        <v>8</v>
      </c>
      <c r="B6" s="7">
        <v>10</v>
      </c>
      <c r="C6" s="7">
        <v>250</v>
      </c>
      <c r="D6" s="7">
        <v>7</v>
      </c>
      <c r="E6" s="7">
        <v>245</v>
      </c>
      <c r="F6" s="7">
        <v>12</v>
      </c>
      <c r="G6" s="7">
        <v>240</v>
      </c>
      <c r="H6" s="7">
        <v>29</v>
      </c>
      <c r="I6" s="7">
        <v>735</v>
      </c>
    </row>
    <row r="7" spans="1:9" x14ac:dyDescent="0.2">
      <c r="A7" s="10" t="s">
        <v>16</v>
      </c>
      <c r="B7" s="7">
        <v>15</v>
      </c>
      <c r="C7" s="7">
        <v>375</v>
      </c>
      <c r="D7" s="7"/>
      <c r="E7" s="7"/>
      <c r="F7" s="7">
        <v>9.6666666666666661</v>
      </c>
      <c r="G7" s="7">
        <v>246.25</v>
      </c>
      <c r="H7" s="7">
        <v>24.666666666666664</v>
      </c>
      <c r="I7" s="7">
        <v>621.25</v>
      </c>
    </row>
    <row r="8" spans="1:9" x14ac:dyDescent="0.2">
      <c r="A8" s="10" t="s">
        <v>20</v>
      </c>
      <c r="B8" s="7">
        <v>20</v>
      </c>
      <c r="C8" s="7">
        <v>500</v>
      </c>
      <c r="D8" s="7">
        <v>10</v>
      </c>
      <c r="E8" s="7">
        <v>246.25</v>
      </c>
      <c r="F8" s="7"/>
      <c r="G8" s="7"/>
      <c r="H8" s="7">
        <v>30</v>
      </c>
      <c r="I8" s="7">
        <v>746.25</v>
      </c>
    </row>
    <row r="9" spans="1:9" x14ac:dyDescent="0.2">
      <c r="A9" s="10" t="s">
        <v>12</v>
      </c>
      <c r="B9" s="7">
        <v>5</v>
      </c>
      <c r="C9" s="7">
        <v>125</v>
      </c>
      <c r="D9" s="7">
        <v>5</v>
      </c>
      <c r="E9" s="7">
        <v>175</v>
      </c>
      <c r="F9" s="7">
        <v>3</v>
      </c>
      <c r="G9" s="7">
        <v>60</v>
      </c>
      <c r="H9" s="7">
        <v>13</v>
      </c>
      <c r="I9" s="7">
        <v>360</v>
      </c>
    </row>
    <row r="10" spans="1:9" x14ac:dyDescent="0.2">
      <c r="A10" s="10" t="s">
        <v>35</v>
      </c>
      <c r="B10" s="7">
        <v>50</v>
      </c>
      <c r="C10" s="7">
        <v>1250</v>
      </c>
      <c r="D10" s="7">
        <v>22</v>
      </c>
      <c r="E10" s="7">
        <v>666.25</v>
      </c>
      <c r="F10" s="7">
        <v>24.666666666666664</v>
      </c>
      <c r="G10" s="7">
        <v>546.25</v>
      </c>
      <c r="H10" s="7">
        <v>96.666666666666657</v>
      </c>
      <c r="I10" s="7">
        <v>2462.5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90" zoomScaleNormal="90" workbookViewId="0">
      <selection activeCell="J25" sqref="J25"/>
    </sheetView>
  </sheetViews>
  <sheetFormatPr defaultColWidth="11.5703125" defaultRowHeight="12.75" customHeight="1" x14ac:dyDescent="0.2"/>
  <cols>
    <col min="1" max="1" width="10" customWidth="1"/>
    <col min="2" max="2" width="33.85546875" customWidth="1"/>
    <col min="3" max="3" width="13.42578125" customWidth="1"/>
    <col min="4" max="4" width="9.5703125" customWidth="1"/>
    <col min="5" max="5" width="11.7109375" customWidth="1"/>
    <col min="6" max="6" width="11.28515625" customWidth="1"/>
    <col min="7" max="7" width="12.42578125" customWidth="1"/>
    <col min="8" max="8" width="12.140625" customWidth="1"/>
    <col min="10" max="10" width="25.1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">
      <c r="A2">
        <v>1001</v>
      </c>
      <c r="B2" t="s">
        <v>8</v>
      </c>
      <c r="C2" t="s">
        <v>9</v>
      </c>
      <c r="D2" t="s">
        <v>10</v>
      </c>
      <c r="E2">
        <v>10</v>
      </c>
      <c r="F2">
        <v>25</v>
      </c>
      <c r="G2">
        <v>250</v>
      </c>
      <c r="H2" s="1" t="s">
        <v>11</v>
      </c>
      <c r="I2" s="7"/>
      <c r="J2" s="7"/>
      <c r="K2" s="7"/>
    </row>
    <row r="3" spans="1:14" x14ac:dyDescent="0.2">
      <c r="A3">
        <v>1002</v>
      </c>
      <c r="B3" t="s">
        <v>12</v>
      </c>
      <c r="C3" t="s">
        <v>13</v>
      </c>
      <c r="D3" t="s">
        <v>14</v>
      </c>
      <c r="E3">
        <v>5</v>
      </c>
      <c r="F3">
        <v>35</v>
      </c>
      <c r="G3">
        <v>175</v>
      </c>
      <c r="H3" s="1" t="s">
        <v>15</v>
      </c>
      <c r="I3" s="7"/>
      <c r="J3" s="7"/>
      <c r="K3" s="7"/>
    </row>
    <row r="4" spans="1:14" x14ac:dyDescent="0.2">
      <c r="A4">
        <v>1003</v>
      </c>
      <c r="B4" t="s">
        <v>16</v>
      </c>
      <c r="C4" t="s">
        <v>17</v>
      </c>
      <c r="D4" t="s">
        <v>18</v>
      </c>
      <c r="F4">
        <v>20</v>
      </c>
      <c r="H4" s="1" t="s">
        <v>19</v>
      </c>
      <c r="I4" s="7"/>
      <c r="J4" s="14" t="s">
        <v>41</v>
      </c>
      <c r="K4" s="7"/>
    </row>
    <row r="5" spans="1:14" x14ac:dyDescent="0.2">
      <c r="A5">
        <v>1004</v>
      </c>
      <c r="B5" t="s">
        <v>20</v>
      </c>
      <c r="C5" t="s">
        <v>21</v>
      </c>
      <c r="D5" t="s">
        <v>10</v>
      </c>
      <c r="E5">
        <v>20</v>
      </c>
      <c r="F5">
        <v>25</v>
      </c>
      <c r="G5">
        <v>500</v>
      </c>
      <c r="H5" s="1" t="s">
        <v>22</v>
      </c>
      <c r="I5" s="7"/>
      <c r="J5" s="7"/>
      <c r="K5" s="7"/>
    </row>
    <row r="6" spans="1:14" x14ac:dyDescent="0.2">
      <c r="A6">
        <v>1005</v>
      </c>
      <c r="B6" t="s">
        <v>8</v>
      </c>
      <c r="C6" t="s">
        <v>9</v>
      </c>
      <c r="D6" t="s">
        <v>14</v>
      </c>
      <c r="E6">
        <v>7</v>
      </c>
      <c r="F6">
        <v>35</v>
      </c>
      <c r="G6">
        <v>245</v>
      </c>
      <c r="H6" s="1" t="s">
        <v>23</v>
      </c>
      <c r="I6" s="7"/>
      <c r="J6" s="7"/>
      <c r="K6" s="7"/>
    </row>
    <row r="7" spans="1:14" x14ac:dyDescent="0.2">
      <c r="A7">
        <v>1006</v>
      </c>
      <c r="B7" t="s">
        <v>12</v>
      </c>
      <c r="C7" t="s">
        <v>13</v>
      </c>
      <c r="D7" t="s">
        <v>18</v>
      </c>
      <c r="E7">
        <v>3</v>
      </c>
      <c r="F7">
        <v>20</v>
      </c>
      <c r="G7">
        <v>60</v>
      </c>
      <c r="H7" s="1" t="s">
        <v>24</v>
      </c>
      <c r="I7" s="7"/>
      <c r="J7" s="7"/>
      <c r="K7" s="7"/>
    </row>
    <row r="8" spans="1:14" x14ac:dyDescent="0.2">
      <c r="A8">
        <v>1007</v>
      </c>
      <c r="B8" t="s">
        <v>16</v>
      </c>
      <c r="C8" t="s">
        <v>17</v>
      </c>
      <c r="D8" t="s">
        <v>10</v>
      </c>
      <c r="E8">
        <v>15</v>
      </c>
      <c r="F8">
        <v>25</v>
      </c>
      <c r="G8">
        <v>375</v>
      </c>
      <c r="H8" s="1" t="s">
        <v>25</v>
      </c>
      <c r="I8" s="7"/>
      <c r="J8" s="7"/>
      <c r="K8" s="7"/>
    </row>
    <row r="9" spans="1:14" x14ac:dyDescent="0.2">
      <c r="A9">
        <v>1008</v>
      </c>
      <c r="B9" t="s">
        <v>20</v>
      </c>
      <c r="C9" t="s">
        <v>21</v>
      </c>
      <c r="D9" t="s">
        <v>14</v>
      </c>
      <c r="E9">
        <v>10</v>
      </c>
      <c r="H9" s="1" t="s">
        <v>26</v>
      </c>
      <c r="I9" s="7"/>
      <c r="J9" s="7"/>
      <c r="K9" s="7"/>
    </row>
    <row r="10" spans="1:14" x14ac:dyDescent="0.2">
      <c r="A10">
        <v>1009</v>
      </c>
      <c r="B10" t="s">
        <v>8</v>
      </c>
      <c r="C10" t="s">
        <v>9</v>
      </c>
      <c r="D10" t="s">
        <v>18</v>
      </c>
      <c r="E10">
        <v>12</v>
      </c>
      <c r="F10">
        <v>20</v>
      </c>
      <c r="G10">
        <v>240</v>
      </c>
      <c r="H10" s="1" t="s">
        <v>27</v>
      </c>
      <c r="I10" s="7"/>
      <c r="J10" s="7"/>
      <c r="K10" s="7"/>
    </row>
    <row r="11" spans="1:14" x14ac:dyDescent="0.2">
      <c r="A11">
        <v>1010</v>
      </c>
      <c r="B11" t="s">
        <v>12</v>
      </c>
      <c r="C11" t="s">
        <v>13</v>
      </c>
      <c r="D11" t="s">
        <v>10</v>
      </c>
      <c r="E11">
        <v>5</v>
      </c>
      <c r="F11">
        <v>25</v>
      </c>
      <c r="G11">
        <v>125</v>
      </c>
      <c r="H11" s="1" t="s">
        <v>28</v>
      </c>
      <c r="I11" s="7"/>
      <c r="J11" s="7"/>
      <c r="K11" s="7"/>
    </row>
    <row r="12" spans="1:14" ht="12.75" customHeight="1" x14ac:dyDescent="0.2">
      <c r="E12" s="11">
        <f>AVERAGEIF(E2:E11, "&lt;&gt;")</f>
        <v>9.6666666666666661</v>
      </c>
      <c r="F12" s="11">
        <f>AVERAGEIF(F2:F11, "&lt;&gt;")</f>
        <v>25.555555555555557</v>
      </c>
      <c r="G12" s="11">
        <f>AVERAGEIF(G2:G11, "&lt;&gt;")</f>
        <v>246.25</v>
      </c>
      <c r="H12" s="1"/>
    </row>
    <row r="14" spans="1:14" ht="12.75" customHeight="1" x14ac:dyDescent="0.2">
      <c r="J14" t="s">
        <v>8</v>
      </c>
      <c r="K14" t="s">
        <v>12</v>
      </c>
      <c r="L14" t="s">
        <v>16</v>
      </c>
      <c r="M14" t="s">
        <v>20</v>
      </c>
      <c r="N14" t="s">
        <v>32</v>
      </c>
    </row>
    <row r="15" spans="1:14" ht="12.75" customHeight="1" x14ac:dyDescent="0.2">
      <c r="B15" s="8" t="s">
        <v>33</v>
      </c>
      <c r="J15">
        <f>SUMIFS($G18:$G27, $B2:$B11, "East")</f>
        <v>735</v>
      </c>
      <c r="K15">
        <f>SUMIFS($G18:$G27, $B2:$B11, "West")</f>
        <v>360</v>
      </c>
      <c r="L15" s="11">
        <f>SUMIFS($G18:$G27, $B2:$B11, "North")</f>
        <v>621.25</v>
      </c>
      <c r="M15" s="11">
        <f>SUMIFS($G18:$G27, $B2:$B11, "South")</f>
        <v>746.25</v>
      </c>
      <c r="N15" t="str">
        <f>INDEX(C2:C11,MATCH(MAX(G2:G11),G2:G11,0))</f>
        <v>Bob White</v>
      </c>
    </row>
    <row r="17" spans="1:8" ht="12.75" customHeight="1" x14ac:dyDescent="0.2">
      <c r="A17" s="2" t="s">
        <v>0</v>
      </c>
      <c r="B17" s="2" t="s">
        <v>1</v>
      </c>
      <c r="C17" s="2" t="s">
        <v>2</v>
      </c>
      <c r="D17" s="2" t="s">
        <v>3</v>
      </c>
      <c r="E17" s="2" t="s">
        <v>29</v>
      </c>
      <c r="F17" s="2" t="s">
        <v>30</v>
      </c>
      <c r="G17" s="2" t="s">
        <v>31</v>
      </c>
      <c r="H17" s="2" t="s">
        <v>7</v>
      </c>
    </row>
    <row r="18" spans="1:8" ht="12.75" customHeight="1" x14ac:dyDescent="0.2">
      <c r="A18" s="3">
        <v>1001</v>
      </c>
      <c r="B18" s="3" t="s">
        <v>8</v>
      </c>
      <c r="C18" s="3" t="s">
        <v>9</v>
      </c>
      <c r="D18" s="3" t="s">
        <v>10</v>
      </c>
      <c r="E18" s="3">
        <f>IF(ISBLANK(E2), $E$12, E2)</f>
        <v>10</v>
      </c>
      <c r="F18" s="3">
        <f>IF(ISBLANK(F2), $F$12, F2)</f>
        <v>25</v>
      </c>
      <c r="G18" s="3">
        <f>IF(ISBLANK(G2), $G$12, G2)</f>
        <v>250</v>
      </c>
      <c r="H18" s="5" t="s">
        <v>11</v>
      </c>
    </row>
    <row r="19" spans="1:8" ht="12.75" customHeight="1" x14ac:dyDescent="0.2">
      <c r="A19" s="4">
        <v>1002</v>
      </c>
      <c r="B19" s="4" t="s">
        <v>12</v>
      </c>
      <c r="C19" s="4" t="s">
        <v>13</v>
      </c>
      <c r="D19" s="4" t="s">
        <v>14</v>
      </c>
      <c r="E19" s="4">
        <f>IF(ISBLANK(E3), $E$12, E3)</f>
        <v>5</v>
      </c>
      <c r="F19" s="4">
        <f>IF(ISBLANK(F3), $F$12, F3)</f>
        <v>35</v>
      </c>
      <c r="G19" s="4">
        <f>IF(ISBLANK(G3), $G$12, G3)</f>
        <v>175</v>
      </c>
      <c r="H19" s="6" t="s">
        <v>15</v>
      </c>
    </row>
    <row r="20" spans="1:8" ht="12.75" customHeight="1" x14ac:dyDescent="0.2">
      <c r="A20" s="3">
        <v>1003</v>
      </c>
      <c r="B20" s="3" t="s">
        <v>16</v>
      </c>
      <c r="C20" s="3" t="s">
        <v>17</v>
      </c>
      <c r="D20" s="3" t="s">
        <v>18</v>
      </c>
      <c r="E20" s="12">
        <f>IF(ISBLANK(E4), $E$12, E4)</f>
        <v>9.6666666666666661</v>
      </c>
      <c r="F20" s="3">
        <f>IF(ISBLANK(F4), $F$12, F4)</f>
        <v>20</v>
      </c>
      <c r="G20" s="12">
        <f>IF(ISBLANK(G4), $G$12, G4)</f>
        <v>246.25</v>
      </c>
      <c r="H20" s="5" t="s">
        <v>19</v>
      </c>
    </row>
    <row r="21" spans="1:8" ht="12.75" customHeight="1" x14ac:dyDescent="0.2">
      <c r="A21" s="4">
        <v>1004</v>
      </c>
      <c r="B21" s="4" t="s">
        <v>20</v>
      </c>
      <c r="C21" s="4" t="s">
        <v>21</v>
      </c>
      <c r="D21" s="4" t="s">
        <v>10</v>
      </c>
      <c r="E21" s="4">
        <f>IF(ISBLANK(E5), $E$12, E5)</f>
        <v>20</v>
      </c>
      <c r="F21" s="4">
        <f>IF(ISBLANK(F5), $F$12, F5)</f>
        <v>25</v>
      </c>
      <c r="G21" s="4">
        <f>IF(ISBLANK(G5), $G$12, G5)</f>
        <v>500</v>
      </c>
      <c r="H21" s="6" t="s">
        <v>22</v>
      </c>
    </row>
    <row r="22" spans="1:8" ht="12.75" customHeight="1" x14ac:dyDescent="0.2">
      <c r="A22" s="3">
        <v>1005</v>
      </c>
      <c r="B22" s="3" t="s">
        <v>8</v>
      </c>
      <c r="C22" s="3" t="s">
        <v>9</v>
      </c>
      <c r="D22" s="3" t="s">
        <v>14</v>
      </c>
      <c r="E22" s="3">
        <f>IF(ISBLANK(E6), $E$12, E6)</f>
        <v>7</v>
      </c>
      <c r="F22" s="3">
        <f>IF(ISBLANK(F6), $F$12, F6)</f>
        <v>35</v>
      </c>
      <c r="G22" s="3">
        <f>IF(ISBLANK(G6), $G$12, G6)</f>
        <v>245</v>
      </c>
      <c r="H22" s="5" t="s">
        <v>23</v>
      </c>
    </row>
    <row r="23" spans="1:8" ht="12.75" customHeight="1" x14ac:dyDescent="0.2">
      <c r="A23" s="4">
        <v>1006</v>
      </c>
      <c r="B23" s="4" t="s">
        <v>12</v>
      </c>
      <c r="C23" s="4" t="s">
        <v>13</v>
      </c>
      <c r="D23" s="4" t="s">
        <v>18</v>
      </c>
      <c r="E23" s="4">
        <f>IF(ISBLANK(E7), $E$12, E7)</f>
        <v>3</v>
      </c>
      <c r="F23" s="4">
        <f>IF(ISBLANK(F7), $F$12, F7)</f>
        <v>20</v>
      </c>
      <c r="G23" s="4">
        <f>IF(ISBLANK(G7), $G$12, G7)</f>
        <v>60</v>
      </c>
      <c r="H23" s="6" t="s">
        <v>24</v>
      </c>
    </row>
    <row r="24" spans="1:8" ht="12.75" customHeight="1" x14ac:dyDescent="0.2">
      <c r="A24" s="3">
        <v>1007</v>
      </c>
      <c r="B24" s="3" t="s">
        <v>16</v>
      </c>
      <c r="C24" s="3" t="s">
        <v>17</v>
      </c>
      <c r="D24" s="3" t="s">
        <v>10</v>
      </c>
      <c r="E24" s="3">
        <f>IF(ISBLANK(E8), $E$12, E8)</f>
        <v>15</v>
      </c>
      <c r="F24" s="3">
        <f>IF(ISBLANK(F8), $F$12, F8)</f>
        <v>25</v>
      </c>
      <c r="G24" s="3">
        <f>IF(ISBLANK(G8), $G$12, G8)</f>
        <v>375</v>
      </c>
      <c r="H24" s="5" t="s">
        <v>25</v>
      </c>
    </row>
    <row r="25" spans="1:8" ht="12.75" customHeight="1" x14ac:dyDescent="0.2">
      <c r="A25" s="4">
        <v>1008</v>
      </c>
      <c r="B25" s="4" t="s">
        <v>20</v>
      </c>
      <c r="C25" s="4" t="s">
        <v>21</v>
      </c>
      <c r="D25" s="4" t="s">
        <v>14</v>
      </c>
      <c r="E25" s="4">
        <f>IF(ISBLANK(E9), $E$12, E9)</f>
        <v>10</v>
      </c>
      <c r="F25" s="13">
        <f>IF(ISBLANK(F9), $F$12, F9)</f>
        <v>25.555555555555557</v>
      </c>
      <c r="G25" s="13">
        <f>IF(ISBLANK(G9), $G$12, G9)</f>
        <v>246.25</v>
      </c>
      <c r="H25" s="6" t="s">
        <v>26</v>
      </c>
    </row>
    <row r="26" spans="1:8" ht="12.75" customHeight="1" x14ac:dyDescent="0.2">
      <c r="A26" s="3">
        <v>1009</v>
      </c>
      <c r="B26" s="3" t="s">
        <v>8</v>
      </c>
      <c r="C26" s="3" t="s">
        <v>9</v>
      </c>
      <c r="D26" s="3" t="s">
        <v>18</v>
      </c>
      <c r="E26" s="3">
        <f>IF(ISBLANK(E10), $E$12, E10)</f>
        <v>12</v>
      </c>
      <c r="F26" s="3">
        <f>IF(ISBLANK(F10), $F$12, F10)</f>
        <v>20</v>
      </c>
      <c r="G26" s="3">
        <f>IF(ISBLANK(G10), $G$12, G10)</f>
        <v>240</v>
      </c>
      <c r="H26" s="5" t="s">
        <v>27</v>
      </c>
    </row>
    <row r="27" spans="1:8" ht="12.75" customHeight="1" x14ac:dyDescent="0.2">
      <c r="A27" s="4">
        <v>1010</v>
      </c>
      <c r="B27" s="4" t="s">
        <v>12</v>
      </c>
      <c r="C27" s="4" t="s">
        <v>13</v>
      </c>
      <c r="D27" s="4" t="s">
        <v>10</v>
      </c>
      <c r="E27" s="4">
        <f>IF(ISBLANK(E11), $E$12, E11)</f>
        <v>5</v>
      </c>
      <c r="F27" s="4">
        <f>IF(ISBLANK(F11), $F$12, F11)</f>
        <v>25</v>
      </c>
      <c r="G27" s="4">
        <f>IF(ISBLANK(G11), $G$12, G11)</f>
        <v>125</v>
      </c>
      <c r="H27" s="6" t="s">
        <v>28</v>
      </c>
    </row>
  </sheetData>
  <phoneticPr fontId="3" type="noConversion"/>
  <conditionalFormatting sqref="A1:H11">
    <cfRule type="expression" dxfId="7" priority="3">
      <formula>ISBLANK(A1)</formula>
    </cfRule>
  </conditionalFormatting>
  <conditionalFormatting sqref="A17:D27">
    <cfRule type="expression" dxfId="6" priority="2">
      <formula>ISBLANK(A17)</formula>
    </cfRule>
  </conditionalFormatting>
  <conditionalFormatting sqref="H17:H27">
    <cfRule type="expression" dxfId="5" priority="1">
      <formula>ISBLANK(H17)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340185D38C8045880DE658E79E72AA" ma:contentTypeVersion="11" ma:contentTypeDescription="Create a new document." ma:contentTypeScope="" ma:versionID="69c7f6177e11cdc5513e4af63dec91e3">
  <xsd:schema xmlns:xsd="http://www.w3.org/2001/XMLSchema" xmlns:xs="http://www.w3.org/2001/XMLSchema" xmlns:p="http://schemas.microsoft.com/office/2006/metadata/properties" xmlns:ns3="442abb4d-4557-4745-b959-458eca0918bb" targetNamespace="http://schemas.microsoft.com/office/2006/metadata/properties" ma:root="true" ma:fieldsID="bbf7faa8c1122fa1237bff3b36fcfbef" ns3:_="">
    <xsd:import namespace="442abb4d-4557-4745-b959-458eca0918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abb4d-4557-4745-b959-458eca0918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2abb4d-4557-4745-b959-458eca0918bb" xsi:nil="true"/>
  </documentManagement>
</p:properties>
</file>

<file path=customXml/itemProps1.xml><?xml version="1.0" encoding="utf-8"?>
<ds:datastoreItem xmlns:ds="http://schemas.openxmlformats.org/officeDocument/2006/customXml" ds:itemID="{437C9E76-ACAA-4F6E-BE2E-62DB82C9E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abb4d-4557-4745-b959-458eca091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67A4D-35B3-4AEB-BA50-0041D37D31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1BC973-0186-4C7C-B4F2-46F90350D310}">
  <ds:schemaRefs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442abb4d-4557-4745-b959-458eca0918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excel_exercise_dataset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Lehlohonolo Saohatse</dc:creator>
  <dc:description/>
  <cp:lastModifiedBy>L Saohatse</cp:lastModifiedBy>
  <cp:revision>0</cp:revision>
  <dcterms:created xsi:type="dcterms:W3CDTF">2025-07-20T16:57:24Z</dcterms:created>
  <dcterms:modified xsi:type="dcterms:W3CDTF">2025-07-20T17:01:51Z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0x010100C9340185D38C8045880DE658E79E72AA</vt:lpwstr>
  </property>
</Properties>
</file>