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externalLinks/externalLink12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worksheets/sheet6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5.xml" ContentType="application/vnd.openxmlformats-officedocument.spreadsheetml.worksheet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-macro" sheetId="1" state="visible" r:id="rId13"/>
    <sheet name="1.2 share of districts" sheetId="2" state="visible" r:id="rId14"/>
    <sheet name="1.3 districts pace" sheetId="3" state="visible" r:id="rId15"/>
    <sheet name="1.4 per capita" sheetId="4" state="visible" r:id="rId16"/>
    <sheet name="2-GROSS REGIONAL PRODUCT STR-RE" sheetId="5" state="visible" r:id="rId17"/>
    <sheet name="3,1- industry" sheetId="6" state="visible" r:id="rId18"/>
    <sheet name="3.3-industry (regional)" sheetId="7" state="visible" r:id="rId19"/>
    <sheet name="4,1-services" sheetId="8" state="visible" r:id="rId20"/>
    <sheet name="4.2-services (per capita) " sheetId="9" state="visible" r:id="rId21"/>
    <sheet name="5.2-SME district" sheetId="10" state="visible" r:id="rId22"/>
    <sheet name="7,1-7,3- agriculture" sheetId="11" state="visible" r:id="rId23"/>
    <sheet name="8-Retail " sheetId="12" state="visible" r:id="rId24"/>
    <sheet name="9-demograhics" sheetId="13" state="visible" r:id="rId25"/>
    <sheet name="11-ҚФЙ, МФЙ-1" sheetId="14" state="visible" r:id="rId26"/>
    <sheet name="14-Public" sheetId="15" state="visible" r:id="rId27"/>
  </sheets>
  <externalReferences>
    <externalReference r:id="rId1"/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0">#NAME?</definedName>
    <definedName name="_xlnm.Print_Area" localSheetId="2">#NAME?</definedName>
    <definedName name="_xlnm.Print_Area" localSheetId="3">#NAME?</definedName>
    <definedName name="_xlnm.Database" localSheetId="4">#REF!</definedName>
    <definedName name="_xlnm.Print_Area" localSheetId="4">#NAME?</definedName>
    <definedName name="_xlnm.Print_Area" localSheetId="5">#NAME?</definedName>
    <definedName name="______Per2" localSheetId="6">#REF!</definedName>
    <definedName name="______Tit1" localSheetId="6">#REF!</definedName>
    <definedName name="______Tit2" localSheetId="6">#REF!</definedName>
    <definedName name="_____Per2" localSheetId="6">#REF!</definedName>
    <definedName name="_____Tit1" localSheetId="6">#REF!</definedName>
    <definedName name="_____Tit2" localSheetId="6">#REF!</definedName>
    <definedName name="____A65555" localSheetId="6">#REF!</definedName>
    <definedName name="____A65655" localSheetId="6">#REF!</definedName>
    <definedName name="____Per2" localSheetId="6">#REF!</definedName>
    <definedName name="____Tit1" localSheetId="6">#REF!</definedName>
    <definedName name="____Tit2" localSheetId="6">#REF!</definedName>
    <definedName name="___A65555" localSheetId="6">#REF!</definedName>
    <definedName name="___A65655" localSheetId="6">#REF!</definedName>
    <definedName name="___Per2" localSheetId="6">#REF!</definedName>
    <definedName name="___Tit1" localSheetId="6">#REF!</definedName>
    <definedName name="___Tit2" localSheetId="6">#REF!</definedName>
    <definedName name="__A65555" localSheetId="6">#REF!</definedName>
    <definedName name="__A65655" localSheetId="6">#REF!</definedName>
    <definedName name="_л1" localSheetId="6">#REF!</definedName>
    <definedName name="_A65555" localSheetId="6">#REF!</definedName>
    <definedName name="_A65655" localSheetId="6">#REF!</definedName>
    <definedName name="_k1" localSheetId="6">#REF!</definedName>
    <definedName name="А1" localSheetId="6">#REF!</definedName>
    <definedName name="А17" localSheetId="6">#REF!</definedName>
    <definedName name="акциз" localSheetId="6">#REF!</definedName>
    <definedName name="Анд" localSheetId="6">TRUNC((oy-1)/3+1)</definedName>
    <definedName name="АП" localSheetId="6">#REF!</definedName>
    <definedName name="апа" localSheetId="6">#REF!</definedName>
    <definedName name="База" localSheetId="6">#REF!</definedName>
    <definedName name="Бух" localSheetId="6">TRUNC((oy-1)/3+1)</definedName>
    <definedName name="вввв" localSheetId="6">#REF!</definedName>
    <definedName name="г" localSheetId="6">#REF!</definedName>
    <definedName name="гажк" localSheetId="6">#REF!</definedName>
    <definedName name="ГУРЛАНТУМАН" localSheetId="6">#REF!</definedName>
    <definedName name="д" localSheetId="6">#REF!</definedName>
    <definedName name="Дата" localSheetId="6">#REF!</definedName>
    <definedName name="дИРЕКЦИЯ_ПО_СТР_ВУ_РЕГ.ВОДОПРОВОДОВ" localSheetId="6">#REF!</definedName>
    <definedName name="длдпржпрдоьж" localSheetId="6">#REF!</definedName>
    <definedName name="дтр" localSheetId="6">#REF!</definedName>
    <definedName name="имп" localSheetId="6">#REF!</definedName>
    <definedName name="импорт" localSheetId="6">#REF!</definedName>
    <definedName name="импорт222" localSheetId="6">#REF!</definedName>
    <definedName name="инвестиция" localSheetId="6">#REF!</definedName>
    <definedName name="итог" localSheetId="6">TRUNC((oy-1)/3+1)</definedName>
    <definedName name="Кол2010" localSheetId="6">#REF!</definedName>
    <definedName name="ЛОЛО" localSheetId="6">#REF!</definedName>
    <definedName name="Макрос2" localSheetId="6">#REF!</definedName>
    <definedName name="Макрос3" localSheetId="6">#REF!</definedName>
    <definedName name="марка" localSheetId="6">#REF!</definedName>
    <definedName name="мз" localSheetId="6">#REF!</definedName>
    <definedName name="мир" localSheetId="6">#REF!</definedName>
    <definedName name="нояб" localSheetId="6">#REF!</definedName>
    <definedName name="нук" localSheetId="6">TRUNC((oy-1)/3+1)</definedName>
    <definedName name="_xlnm.Print_Area" localSheetId="6">#NAME?</definedName>
    <definedName name="ооо" localSheetId="6">#REF!</definedName>
    <definedName name="оооо" localSheetId="6">TRUNC((oy-1)/3+1)</definedName>
    <definedName name="ОРОРО1" localSheetId="6">#REF!</definedName>
    <definedName name="про" localSheetId="6">#REF!</definedName>
    <definedName name="проч" localSheetId="6">TRUNC((oy-1)/3+1)</definedName>
    <definedName name="рассмотрительная2" localSheetId="6">#REF!</definedName>
    <definedName name="рег2" localSheetId="6">#REF!</definedName>
    <definedName name="Рек" localSheetId="6">#REF!</definedName>
    <definedName name="рес" localSheetId="6">TRUNC((oy-1)/3+1)</definedName>
    <definedName name="респ" localSheetId="6">TRUNC((oy-1)/3+1)</definedName>
    <definedName name="роопропроп" localSheetId="6">TRUNC((oy-1)/3+1)</definedName>
    <definedName name="С29" localSheetId="6">#REF!</definedName>
    <definedName name="с519" localSheetId="6">#REF!</definedName>
    <definedName name="сальдо" localSheetId="6">TRUNC((oy-1)/3+1)</definedName>
    <definedName name="свод" localSheetId="6">#REF!</definedName>
    <definedName name="Срок" localSheetId="6">#REF!</definedName>
    <definedName name="ТекПерес" localSheetId="6">#REF!</definedName>
    <definedName name="ТНВЭД" localSheetId="6">#REF!</definedName>
    <definedName name="УКС" localSheetId="6">#REF!</definedName>
    <definedName name="УРГАНЧТУМАН" localSheetId="6">#REF!</definedName>
    <definedName name="УРГАНЧШАХАР" localSheetId="6">#REF!</definedName>
    <definedName name="февраль_фактор" localSheetId="6">TRUNC((oy-1)/3+1)</definedName>
    <definedName name="ффф" localSheetId="6">#REF!</definedName>
    <definedName name="фыфы" localSheetId="6">#REF!</definedName>
    <definedName name="фыы" localSheetId="6">TRUNC((oy-1)/3+1)</definedName>
    <definedName name="ХИВАТУМАН" localSheetId="6">#REF!</definedName>
    <definedName name="ХОНКАТУМАН" localSheetId="6">#REF!</definedName>
    <definedName name="центр" localSheetId="6">#REF!</definedName>
    <definedName name="центр1" localSheetId="6">#REF!</definedName>
    <definedName name="щщщщ" localSheetId="6">#REF!</definedName>
    <definedName name="ывап" localSheetId="6">#REF!</definedName>
    <definedName name="э" localSheetId="6">DATE(yil,oy,1)</definedName>
    <definedName name="экс" localSheetId="6">TRUNC((oy-1)/3+1)</definedName>
    <definedName name="экспор" localSheetId="6">TRUNC((oy-1)/3+1)</definedName>
    <definedName name="экспорт" localSheetId="6">TRUNC((oy-1)/3+1)</definedName>
    <definedName name="Электр" localSheetId="6">#REF!</definedName>
    <definedName name="ЯНГИАРИКТУМАН" localSheetId="6">#REF!</definedName>
    <definedName name="ЯНГИБОЗОРТУМАН" localSheetId="6">#REF!</definedName>
    <definedName name="a123456789" localSheetId="6">#REF!</definedName>
    <definedName name="a123457689" localSheetId="6">#REF!</definedName>
    <definedName name="AE1148677" localSheetId="6">#REF!</definedName>
    <definedName name="ch" localSheetId="6">TRUNC((oy-1)/3+1)</definedName>
    <definedName name="cmndBase" localSheetId="6">#REF!</definedName>
    <definedName name="cmndDayMonthTo" localSheetId="6">#REF!</definedName>
    <definedName name="cmndDays" localSheetId="6">#REF!</definedName>
    <definedName name="dddddd" localSheetId="6">TRUNC((oy-1)/3+1)</definedName>
    <definedName name="dr" localSheetId="6">#REF!</definedName>
    <definedName name="dvrCustomer" localSheetId="6">#REF!</definedName>
    <definedName name="dvrDay" localSheetId="6">#REF!</definedName>
    <definedName name="elkAddr1" localSheetId="6">#REF!</definedName>
    <definedName name="elkAddr2" localSheetId="6">#REF!</definedName>
    <definedName name="elkCount" localSheetId="6">#REF!</definedName>
    <definedName name="hvv" localSheetId="6">#REF!</definedName>
    <definedName name="jhjkfhkj" localSheetId="6">#REF!</definedName>
    <definedName name="lora" localSheetId="6">TRUNC((oy-1)/3+1)</definedName>
    <definedName name="nakDay" localSheetId="6">#REF!</definedName>
    <definedName name="nakFrom" localSheetId="6">#REF!</definedName>
    <definedName name="nakMonth" localSheetId="6">#REF!</definedName>
    <definedName name="pmnCCode1" localSheetId="6">#REF!</definedName>
    <definedName name="pmnCCode2" localSheetId="6">#REF!</definedName>
    <definedName name="pmnDay" localSheetId="6">#REF!</definedName>
    <definedName name="priApplication1" localSheetId="6">#REF!</definedName>
    <definedName name="priApplication2" localSheetId="6">#REF!</definedName>
    <definedName name="priDate1" localSheetId="6">#REF!</definedName>
    <definedName name="priNumber" localSheetId="6">#REF!</definedName>
    <definedName name="priOrgn" localSheetId="6">#REF!</definedName>
    <definedName name="priPayer" localSheetId="6">#REF!</definedName>
    <definedName name="rasApplication1" localSheetId="6">#REF!</definedName>
    <definedName name="rasApplication2" localSheetId="6">#REF!</definedName>
    <definedName name="rasDate1" localSheetId="6">#REF!</definedName>
    <definedName name="rasNumber" localSheetId="6">#REF!</definedName>
    <definedName name="rasOrgn" localSheetId="6">#REF!</definedName>
    <definedName name="rasRecDay" localSheetId="6">#REF!</definedName>
    <definedName name="sana" localSheetId="6">DATE(yil,oy,1)</definedName>
    <definedName name="tlfAprt" localSheetId="6">#REF!</definedName>
    <definedName name="tlfBank" localSheetId="6">#REF!</definedName>
    <definedName name="tlfCorp" localSheetId="6">#REF!</definedName>
    <definedName name="_xlnm.Print_Area" localSheetId="7">#NAME?</definedName>
    <definedName name="_xlnm.Print_Area" localSheetId="8">#NAME?</definedName>
    <definedName name="_xlnm.Print_Area" localSheetId="10">#NAME?</definedName>
    <definedName name="_k1" localSheetId="11">#REF!</definedName>
    <definedName name="А1" localSheetId="11">#REF!</definedName>
    <definedName name="А17" localSheetId="11">#REF!</definedName>
    <definedName name="акциз" localSheetId="11">#REF!</definedName>
    <definedName name="Анд" localSheetId="11">TRUNC((oy-1)/3+1)</definedName>
    <definedName name="АП" localSheetId="11">#REF!</definedName>
    <definedName name="БОГОТТУМАН" localSheetId="11">#REF!</definedName>
    <definedName name="Бух" localSheetId="11">TRUNC((oy-1)/3+1)</definedName>
    <definedName name="ГУРЛАНТУМАН" localSheetId="11">#REF!</definedName>
    <definedName name="дИРЕКЦИЯ_ПО_СТР_ВУ_РЕГ.ВОДОПРОВОДОВ" localSheetId="11">#REF!</definedName>
    <definedName name="дтр" localSheetId="11">#REF!</definedName>
    <definedName name="Print_Titles" localSheetId="11">#NAME?</definedName>
    <definedName name="ЛОЛО" localSheetId="11">#REF!</definedName>
    <definedName name="марка" localSheetId="11">#REF!</definedName>
    <definedName name="мз" localSheetId="11">#REF!</definedName>
    <definedName name="нояб" localSheetId="11">#REF!</definedName>
    <definedName name="нук" localSheetId="11">TRUNC((oy-1)/3+1)</definedName>
    <definedName name="_xlnm.Print_Area" localSheetId="11">#NAME?</definedName>
    <definedName name="ооо" localSheetId="11">#REF!</definedName>
    <definedName name="оооо" localSheetId="11">TRUNC((oy-1)/3+1)</definedName>
    <definedName name="ОРОРО1" localSheetId="11">#REF!</definedName>
    <definedName name="проч" localSheetId="11">TRUNC((oy-1)/3+1)</definedName>
    <definedName name="рег2" localSheetId="11">#REF!</definedName>
    <definedName name="Рек" localSheetId="11">#REF!</definedName>
    <definedName name="_xlnm.Recorder" localSheetId="11">#REF!</definedName>
    <definedName name="рес" localSheetId="11">TRUNC((oy-1)/3+1)</definedName>
    <definedName name="респ" localSheetId="11">TRUNC((oy-1)/3+1)</definedName>
    <definedName name="роопропроп" localSheetId="11">TRUNC((oy-1)/3+1)</definedName>
    <definedName name="сальдо" localSheetId="11">TRUNC((oy-1)/3+1)</definedName>
    <definedName name="свод" localSheetId="11">#REF!</definedName>
    <definedName name="УКС" localSheetId="11">#REF!</definedName>
    <definedName name="УРГАНЧТУМАН" localSheetId="11">#REF!</definedName>
    <definedName name="УРГАНЧШАХАР" localSheetId="11">#REF!</definedName>
    <definedName name="утв2" localSheetId="11">#REF!</definedName>
    <definedName name="ф" localSheetId="11">#REF!</definedName>
    <definedName name="февраль_фактор" localSheetId="11">TRUNC((oy-1)/3+1)</definedName>
    <definedName name="фыфы" localSheetId="11">#REF!</definedName>
    <definedName name="фыы" localSheetId="11">TRUNC((oy-1)/3+1)</definedName>
    <definedName name="ХИВАТУМАН" localSheetId="11">#REF!</definedName>
    <definedName name="ХОНКАТУМАН" localSheetId="11">#REF!</definedName>
    <definedName name="э" localSheetId="11">DATE(yil,oy,1)</definedName>
    <definedName name="экс" localSheetId="11">TRUNC((oy-1)/3+1)</definedName>
    <definedName name="экспор" localSheetId="11">TRUNC((oy-1)/3+1)</definedName>
    <definedName name="экспорт" localSheetId="11">TRUNC((oy-1)/3+1)</definedName>
    <definedName name="ЯНГИАРИКТУМАН" localSheetId="11">#REF!</definedName>
    <definedName name="ЯНГИБОЗОРТУМАН" localSheetId="11">#REF!</definedName>
    <definedName name="a123456789" localSheetId="11">#REF!</definedName>
    <definedName name="a123457689" localSheetId="11">#REF!</definedName>
    <definedName name="ch" localSheetId="11">TRUNC((oy-1)/3+1)</definedName>
    <definedName name="dddddd" localSheetId="11">TRUNC((oy-1)/3+1)</definedName>
    <definedName name="hvv" localSheetId="11">#REF!</definedName>
    <definedName name="jhjkfhkj" localSheetId="11">#REF!</definedName>
    <definedName name="ProcDiscount" localSheetId="11">#REF!</definedName>
    <definedName name="sana" localSheetId="11">DATE(yil,oy,1)</definedName>
    <definedName name="_k1" localSheetId="12">#REF!</definedName>
    <definedName name="А1" localSheetId="12">#REF!</definedName>
    <definedName name="А17" localSheetId="12">#REF!</definedName>
    <definedName name="акциз" localSheetId="12">#REF!</definedName>
    <definedName name="Анд" localSheetId="12">TRUNC((oy-1)/3+1)</definedName>
    <definedName name="АП" localSheetId="12">#REF!</definedName>
    <definedName name="_xlnm.Database" localSheetId="12">#REF!</definedName>
    <definedName name="БОГОТТУМАН" localSheetId="12">#REF!</definedName>
    <definedName name="Бух" localSheetId="12">TRUNC((oy-1)/3+1)</definedName>
    <definedName name="ГУРЛАНТУМАН" localSheetId="12">#REF!</definedName>
    <definedName name="дИРЕКЦИЯ_ПО_СТР_ВУ_РЕГ.ВОДОПРОВОДОВ" localSheetId="12">#REF!</definedName>
    <definedName name="дтр" localSheetId="12">#REF!</definedName>
    <definedName name="ЛОЛО" localSheetId="12">#REF!</definedName>
    <definedName name="марка" localSheetId="12">#REF!</definedName>
    <definedName name="мз" localSheetId="12">#REF!</definedName>
    <definedName name="нояб" localSheetId="12">#REF!</definedName>
    <definedName name="нук" localSheetId="12">TRUNC((oy-1)/3+1)</definedName>
    <definedName name="_xlnm.Print_Area" localSheetId="12">#NAME?</definedName>
    <definedName name="ооо" localSheetId="12">#REF!</definedName>
    <definedName name="оооо" localSheetId="12">TRUNC((oy-1)/3+1)</definedName>
    <definedName name="ОРОРО1" localSheetId="12">#REF!</definedName>
    <definedName name="проч" localSheetId="12">TRUNC((oy-1)/3+1)</definedName>
    <definedName name="рег2" localSheetId="12">#REF!</definedName>
    <definedName name="Рек" localSheetId="12">#REF!</definedName>
    <definedName name="_xlnm.Recorder" localSheetId="12">#REF!</definedName>
    <definedName name="рес" localSheetId="12">TRUNC((oy-1)/3+1)</definedName>
    <definedName name="респ" localSheetId="12">TRUNC((oy-1)/3+1)</definedName>
    <definedName name="роопропроп" localSheetId="12">TRUNC((oy-1)/3+1)</definedName>
    <definedName name="сальдо" localSheetId="12">TRUNC((oy-1)/3+1)</definedName>
    <definedName name="свод" localSheetId="12">#REF!</definedName>
    <definedName name="УКС" localSheetId="12">#REF!</definedName>
    <definedName name="УРГАНЧТУМАН" localSheetId="12">#REF!</definedName>
    <definedName name="УРГАНЧШАХАР" localSheetId="12">#REF!</definedName>
    <definedName name="утв2" localSheetId="12">#REF!</definedName>
    <definedName name="ф" localSheetId="12">#REF!</definedName>
    <definedName name="февраль_фактор" localSheetId="12">TRUNC((oy-1)/3+1)</definedName>
    <definedName name="фыфы" localSheetId="12">#REF!</definedName>
    <definedName name="фыы" localSheetId="12">TRUNC((oy-1)/3+1)</definedName>
    <definedName name="ХИВАТУМАН" localSheetId="12">#REF!</definedName>
    <definedName name="ХОНКАТУМАН" localSheetId="12">#REF!</definedName>
    <definedName name="э" localSheetId="12">DATE(yil,oy,1)</definedName>
    <definedName name="экс" localSheetId="12">TRUNC((oy-1)/3+1)</definedName>
    <definedName name="экспор" localSheetId="12">TRUNC((oy-1)/3+1)</definedName>
    <definedName name="экспорт" localSheetId="12">TRUNC((oy-1)/3+1)</definedName>
    <definedName name="ЯНГИАРИКТУМАН" localSheetId="12">#REF!</definedName>
    <definedName name="ЯНГИБОЗОРТУМАН" localSheetId="12">#REF!</definedName>
    <definedName name="a123456789" localSheetId="12">#REF!</definedName>
    <definedName name="a123457689" localSheetId="12">#REF!</definedName>
    <definedName name="ch" localSheetId="12">TRUNC((oy-1)/3+1)</definedName>
    <definedName name="dddddd" localSheetId="12">TRUNC((oy-1)/3+1)</definedName>
    <definedName name="hvv" localSheetId="12">#REF!</definedName>
    <definedName name="jhjkfhkj" localSheetId="12">#REF!</definedName>
    <definedName name="ProcDiscount" localSheetId="12">#REF!</definedName>
    <definedName name="sana" localSheetId="12">DATE(yil,oy,1)</definedName>
    <definedName name="_xlnm.Print_Area" localSheetId="14">#NAME?</definedName>
    <definedName name="_____________A999999">#REF!</definedName>
    <definedName name="____________A999999">#REF!</definedName>
    <definedName name="___________A999999">#REF!</definedName>
    <definedName name="__________A999999">#REF!</definedName>
    <definedName name="_________A999999">#REF!</definedName>
    <definedName name="________A65555">#REF!</definedName>
    <definedName name="________A65655">#REF!</definedName>
    <definedName name="________A999999">#REF!</definedName>
    <definedName name="________Per2">#REF!</definedName>
    <definedName name="________Tit1">#REF!</definedName>
    <definedName name="________Tit2">#REF!</definedName>
    <definedName name="________Tit3">#REF!</definedName>
    <definedName name="________Tit4">#REF!</definedName>
    <definedName name="_______A65555">#REF!</definedName>
    <definedName name="_______A65655">#REF!</definedName>
    <definedName name="_______A999999">#REF!</definedName>
    <definedName name="_______Per2">#REF!</definedName>
    <definedName name="_______Tit1">#REF!</definedName>
    <definedName name="_______Tit2">#REF!</definedName>
    <definedName name="_______Tit3">#REF!</definedName>
    <definedName name="_______Tit4">#REF!</definedName>
    <definedName name="______A65555">#REF!</definedName>
    <definedName name="______A65655">#REF!</definedName>
    <definedName name="______A999999">#N/A</definedName>
    <definedName name="______Per2">#REF!</definedName>
    <definedName name="______Tit1">#REF!</definedName>
    <definedName name="______Tit2">#REF!</definedName>
    <definedName name="______Tit3">#REF!</definedName>
    <definedName name="______Tit4">#REF!</definedName>
    <definedName name="_____A65555">#REF!</definedName>
    <definedName name="_____A65655">#REF!</definedName>
    <definedName name="_____A999999">#N/A</definedName>
    <definedName name="_____Per2">#REF!</definedName>
    <definedName name="_____Tit1">#REF!</definedName>
    <definedName name="_____Tit2">#REF!</definedName>
    <definedName name="_____Tit3">#REF!</definedName>
    <definedName name="_____Tit4">#REF!</definedName>
    <definedName name="_____xlfn.RTD" hidden="1">#NAME?</definedName>
    <definedName name="____A65555">#REF!</definedName>
    <definedName name="____A65655">#REF!</definedName>
    <definedName name="____A999999">#N/A</definedName>
    <definedName name="____Per2">#REF!</definedName>
    <definedName name="____Tit1">#REF!</definedName>
    <definedName name="____Tit2">#REF!</definedName>
    <definedName name="____Tit3">#REF!</definedName>
    <definedName name="____Tit4">#REF!</definedName>
    <definedName name="____xlfn.RTD" hidden="1">#NAME?</definedName>
    <definedName name="___A65555">#REF!</definedName>
    <definedName name="___A65655">#REF!</definedName>
    <definedName name="___A999999">#N/A</definedName>
    <definedName name="___Per2">#REF!</definedName>
    <definedName name="___Tit1">#REF!</definedName>
    <definedName name="___Tit2">#REF!</definedName>
    <definedName name="___Tit3">#REF!</definedName>
    <definedName name="___Tit4">#REF!</definedName>
    <definedName name="___xlfn.RTD" hidden="1">#NAME?</definedName>
    <definedName name="__A65555">#REF!</definedName>
    <definedName name="__A65655">#REF!</definedName>
    <definedName name="__A999999">#N/A</definedName>
    <definedName name="__Per2">#N/A</definedName>
    <definedName name="__Tit1">#N/A</definedName>
    <definedName name="__Tit2">#N/A</definedName>
    <definedName name="__Tit3">#N/A</definedName>
    <definedName name="__Tit4">#N/A</definedName>
    <definedName name="__xlfn.RTD" hidden="1">#NAME?</definedName>
    <definedName name="_08">#N/A</definedName>
    <definedName name="_л1">#REF!</definedName>
    <definedName name="_A65555">#REF!</definedName>
    <definedName name="_A65655">#REF!</definedName>
    <definedName name="_A999999">#N/A</definedName>
    <definedName name="_k1">#REF!</definedName>
    <definedName name="_Per2">#N/A</definedName>
    <definedName name="_Tit1">#N/A</definedName>
    <definedName name="_Tit2">#N/A</definedName>
    <definedName name="_Tit3">#N/A</definedName>
    <definedName name="_Tit4">#N/A</definedName>
    <definedName name="а">#N/A</definedName>
    <definedName name="А1">#REF!</definedName>
    <definedName name="А10">#N/A</definedName>
    <definedName name="а12">#N/A</definedName>
    <definedName name="А17">#REF!</definedName>
    <definedName name="А9">#N/A</definedName>
    <definedName name="аааа">#N/A</definedName>
    <definedName name="аааааааа">TRUNC((oy-1)/3+1)</definedName>
    <definedName name="абду">#N/A</definedName>
    <definedName name="ав">#N/A</definedName>
    <definedName name="авлб">#N/A</definedName>
    <definedName name="акциз">#REF!</definedName>
    <definedName name="Албина">#N/A</definedName>
    <definedName name="Анд">TRUNC((oy-1)/3+1)</definedName>
    <definedName name="АП">#REF!</definedName>
    <definedName name="апа">#REF!</definedName>
    <definedName name="База">#REF!</definedName>
    <definedName name="_xlnm.Database">#REF!</definedName>
    <definedName name="БОГОТТУМАН">#REF!</definedName>
    <definedName name="Бух">TRUNC((oy-1)/3+1)</definedName>
    <definedName name="в">#N/A</definedName>
    <definedName name="В5">#N/A</definedName>
    <definedName name="ва">#N/A</definedName>
    <definedName name="вввв">#REF!</definedName>
    <definedName name="вова">#N/A</definedName>
    <definedName name="г">#REF!</definedName>
    <definedName name="гажк">#REF!</definedName>
    <definedName name="гг">#N/A</definedName>
    <definedName name="ггг">#N/A</definedName>
    <definedName name="ГУРЛАНТУМАН">#REF!</definedName>
    <definedName name="д">#REF!</definedName>
    <definedName name="д5">#N/A</definedName>
    <definedName name="Дата">#REF!</definedName>
    <definedName name="дИРЕКЦИЯ_ПО_СТР_ВУ_РЕГ.ВОДОПРОВОДОВ">#REF!</definedName>
    <definedName name="длдпржпрдоьж">#REF!</definedName>
    <definedName name="длоолл30">#N/A</definedName>
    <definedName name="дтр">#REF!</definedName>
    <definedName name="е">#N/A</definedName>
    <definedName name="егокеор">#REF!</definedName>
    <definedName name="еее">#N/A</definedName>
    <definedName name="ёёё">#N/A</definedName>
    <definedName name="ж">#N/A</definedName>
    <definedName name="жалаб">#N/A</definedName>
    <definedName name="жиззсвод">#N/A</definedName>
    <definedName name="жура">#N/A</definedName>
    <definedName name="з">#N/A</definedName>
    <definedName name="Print_Titles">#N/A</definedName>
    <definedName name="Запрос1">#N/A</definedName>
    <definedName name="имп">#REF!</definedName>
    <definedName name="импорт">#REF!</definedName>
    <definedName name="импорт222">#REF!</definedName>
    <definedName name="имтим">#N/A</definedName>
    <definedName name="инвестиция">#REF!</definedName>
    <definedName name="ип">#N/A</definedName>
    <definedName name="ипак">#N/A</definedName>
    <definedName name="итог">TRUNC((oy-1)/3+1)</definedName>
    <definedName name="й">#N/A</definedName>
    <definedName name="к">#N/A</definedName>
    <definedName name="карз">#N/A</definedName>
    <definedName name="кейс">#N/A</definedName>
    <definedName name="ккк">#N/A</definedName>
    <definedName name="Кол2010">#REF!</definedName>
    <definedName name="константы">#N/A</definedName>
    <definedName name="коха">#N/A</definedName>
    <definedName name="кре">#N/A</definedName>
    <definedName name="Кўрсаткичлар">#N/A</definedName>
    <definedName name="л">#N/A</definedName>
    <definedName name="Лист_1">#N/A</definedName>
    <definedName name="лист2">#N/A</definedName>
    <definedName name="ЛОЛО">#REF!</definedName>
    <definedName name="Макрос1">#N/A</definedName>
    <definedName name="Макрос2">#REF!</definedName>
    <definedName name="Макрос3">#REF!</definedName>
    <definedName name="марка">#REF!</definedName>
    <definedName name="Массив_обл">#N/A</definedName>
    <definedName name="Массив_СвС">#N/A</definedName>
    <definedName name="МАЪЛУМОТ">#N/A</definedName>
    <definedName name="мз">#REF!</definedName>
    <definedName name="минг">#N/A</definedName>
    <definedName name="мингча">#N/A</definedName>
    <definedName name="мир">#REF!</definedName>
    <definedName name="Монетиз">#N/A</definedName>
    <definedName name="н">#N/A</definedName>
    <definedName name="нар26" hidden="1">#N/A</definedName>
    <definedName name="нац">#N/A</definedName>
    <definedName name="нбу">#N/A</definedName>
    <definedName name="неукв">#N/A</definedName>
    <definedName name="нилуфар">#N/A</definedName>
    <definedName name="ннн">#N/A</definedName>
    <definedName name="нояб">#REF!</definedName>
    <definedName name="нук">TRUNC((oy-1)/3+1)</definedName>
    <definedName name="Print_Area">#N/A</definedName>
    <definedName name="овкей">#N/A</definedName>
    <definedName name="олг">#N/A</definedName>
    <definedName name="олл">#N/A</definedName>
    <definedName name="оля">#N/A</definedName>
    <definedName name="ооо">#REF!</definedName>
    <definedName name="оооо">TRUNC((oy-1)/3+1)</definedName>
    <definedName name="ОРОРО1">#REF!</definedName>
    <definedName name="п">#N/A</definedName>
    <definedName name="пах">#N/A</definedName>
    <definedName name="ПЕНСИЯ">#N/A</definedName>
    <definedName name="печать">#N/A</definedName>
    <definedName name="пор">#N/A</definedName>
    <definedName name="пр">#N/A</definedName>
    <definedName name="про">#REF!</definedName>
    <definedName name="ПРОГНОЗНЫЕ_ПАРАМЕТРЫ_РАСХОДОВ">#N/A</definedName>
    <definedName name="прок">#N/A</definedName>
    <definedName name="проч">TRUNC((oy-1)/3+1)</definedName>
    <definedName name="псб">#N/A</definedName>
    <definedName name="р">#N/A</definedName>
    <definedName name="рассмотрительная2">#REF!</definedName>
    <definedName name="рег2">#REF!</definedName>
    <definedName name="Рек">#REF!</definedName>
    <definedName name="_xlnm.Recorder">#REF!</definedName>
    <definedName name="рес">TRUNC((oy-1)/3+1)</definedName>
    <definedName name="респ">TRUNC((oy-1)/3+1)</definedName>
    <definedName name="роопропроп">TRUNC((oy-1)/3+1)</definedName>
    <definedName name="с">#N/A</definedName>
    <definedName name="С29">#REF!</definedName>
    <definedName name="с519">#REF!</definedName>
    <definedName name="с52">#N/A</definedName>
    <definedName name="сальдо">TRUNC((oy-1)/3+1)</definedName>
    <definedName name="свод">#REF!</definedName>
    <definedName name="свока">#N/A</definedName>
    <definedName name="Сельхоз">#N/A</definedName>
    <definedName name="Срок">#REF!</definedName>
    <definedName name="срочно">#N/A</definedName>
    <definedName name="Сртук_ДАгр">#N/A</definedName>
    <definedName name="сто">#N/A</definedName>
    <definedName name="Ташкилий_чора_тадбирлар__номи_ва_ишлаб_чиўариладиганг_маҳсулот">#N/A</definedName>
    <definedName name="ТекПерес">#REF!</definedName>
    <definedName name="ТНВЭД">#REF!</definedName>
    <definedName name="тов">#N/A</definedName>
    <definedName name="тога">#N/A</definedName>
    <definedName name="тушум.">#N/A</definedName>
    <definedName name="у">#N/A</definedName>
    <definedName name="УКС">#REF!</definedName>
    <definedName name="УРГАНЧТУМАН">#REF!</definedName>
    <definedName name="УРГАНЧШАХАР">#REF!</definedName>
    <definedName name="утв2">#REF!</definedName>
    <definedName name="ф">#REF!</definedName>
    <definedName name="февраль_фактор">TRUNC((oy-1)/3+1)</definedName>
    <definedName name="ФЗСЖЧШ__ХЛЭЖШО">#N/A</definedName>
    <definedName name="ффф">#REF!</definedName>
    <definedName name="фыфы">#REF!</definedName>
    <definedName name="фыы">TRUNC((oy-1)/3+1)</definedName>
    <definedName name="ХИВАТУМАН">#REF!</definedName>
    <definedName name="ХОНКАТУМАН">#REF!</definedName>
    <definedName name="ц">#N/A</definedName>
    <definedName name="центр">#REF!</definedName>
    <definedName name="центр1">#REF!</definedName>
    <definedName name="ч">#N/A</definedName>
    <definedName name="ш.ж._счетчик__сиз">#N/A</definedName>
    <definedName name="шурик">#N/A</definedName>
    <definedName name="щ">#N/A</definedName>
    <definedName name="щщщщ">#REF!</definedName>
    <definedName name="ъ">#N/A</definedName>
    <definedName name="ы">#N/A</definedName>
    <definedName name="ывап">#REF!</definedName>
    <definedName name="ыр">#N/A</definedName>
    <definedName name="ыцвуц">#N/A</definedName>
    <definedName name="э">DATE(yil,oy,1)</definedName>
    <definedName name="экс">TRUNC((oy-1)/3+1)</definedName>
    <definedName name="экспор">TRUNC((oy-1)/3+1)</definedName>
    <definedName name="экспорт">TRUNC((oy-1)/3+1)</definedName>
    <definedName name="Электр">#REF!</definedName>
    <definedName name="ЭХА">#N/A</definedName>
    <definedName name="юб">#N/A</definedName>
    <definedName name="юю">#N/A</definedName>
    <definedName name="ЯНГИАРИКТУМАН">#REF!</definedName>
    <definedName name="ЯНГИБОЗОРТУМАН">#REF!</definedName>
    <definedName name="яяя">#N/A</definedName>
    <definedName name="a123456789">#REF!</definedName>
    <definedName name="a123457689">#REF!</definedName>
    <definedName name="A6000000">#N/A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E1148677">#REF!</definedName>
    <definedName name="Button_4">"прогноз_доходов_2005_помесяц__уд_вес_помесячный_Таблица"</definedName>
    <definedName name="ch">TRUNC((oy-1)/3+1)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ddddd">TRUNC((oy-1)/3+1)</definedName>
    <definedName name="dr">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#N/A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FullDate">#N/A</definedName>
    <definedName name="hhh">#N/A</definedName>
    <definedName name="hvv">#REF!</definedName>
    <definedName name="I">#N/A</definedName>
    <definedName name="INTINC">#N/A</definedName>
    <definedName name="jhjkfhkj">#REF!</definedName>
    <definedName name="jjkjkjkjkj">#N/A</definedName>
    <definedName name="L">#N/A</definedName>
    <definedName name="lora">TRUNC((oy-1)/3+1)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oy">#N/A</definedName>
    <definedName name="Per_Nam">#N/A</definedName>
    <definedName name="Person">#N/A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Mon2">#N/A</definedName>
    <definedName name="PNumMon">#N/A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m1">#N/A</definedName>
    <definedName name="Prim2">#N/A</definedName>
    <definedName name="Prim3">#N/A</definedName>
    <definedName name="Prim4">#N/A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ProcDiscount">#REF!</definedName>
    <definedName name="PYear2">#N/A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#N/A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esults">#REF!</definedName>
    <definedName name="rom">#N/A</definedName>
    <definedName name="S">#N/A</definedName>
    <definedName name="sana">DATE(yil,oy,1)</definedName>
    <definedName name="SetBanks">#N/A</definedName>
    <definedName name="SetDay">#N/A</definedName>
    <definedName name="Tablica1Структура_рабочих_мест_по_формам_собственности_и_по_видам_деятельности_созданных">#N/A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tr">#REF!</definedName>
    <definedName name="ure">#N/A</definedName>
    <definedName name="yil">#N/A</definedName>
    <definedName name="yy">#N/A</definedName>
    <definedName name="Z_86A21AE1_D222_11D6_8098_444553540000_.wvu.Cols" hidden="1">#N/A</definedName>
  </definedNames>
  <calcPr/>
</workbook>
</file>

<file path=xl/sharedStrings.xml><?xml version="1.0" encoding="utf-8"?>
<sst xmlns="http://schemas.openxmlformats.org/spreadsheetml/2006/main" count="179" uniqueCount="179">
  <si>
    <t xml:space="preserve">Main macroeconomic indicators of Surkhandarya region</t>
  </si>
  <si>
    <t>Sectors</t>
  </si>
  <si>
    <t xml:space="preserve">January-September 2023</t>
  </si>
  <si>
    <t xml:space="preserve">202 January-September</t>
  </si>
  <si>
    <t xml:space="preserve">Gross regional product billion.sum</t>
  </si>
  <si>
    <t>46839.7*</t>
  </si>
  <si>
    <t>32968.3*</t>
  </si>
  <si>
    <t>38732.2*</t>
  </si>
  <si>
    <t xml:space="preserve">The volume of industrial products, bln.sum</t>
  </si>
  <si>
    <t xml:space="preserve">Agriculture, forestry and fishery agriculture billion.sum</t>
  </si>
  <si>
    <t xml:space="preserve">Volume of investments in fixed capital, bln.sum</t>
  </si>
  <si>
    <t xml:space="preserve">The volume of construction work, bln.sum</t>
  </si>
  <si>
    <t xml:space="preserve">Retail trade turnover volume, v bn.sum</t>
  </si>
  <si>
    <t xml:space="preserve">Market services total, billion.sum</t>
  </si>
  <si>
    <t xml:space="preserve">Foreign trade turnover, mln. Usd</t>
  </si>
  <si>
    <t xml:space="preserve">Export, mln. Usd</t>
  </si>
  <si>
    <t xml:space="preserve">Import, mln. Usd</t>
  </si>
  <si>
    <t xml:space="preserve">The dynamics of foreign trade turnover (+, -)</t>
  </si>
  <si>
    <t xml:space="preserve">*) Preliminary information</t>
  </si>
  <si>
    <t xml:space="preserve">Data on current prices from 2017 and fixed prices from 2018 were revised in accordance with the SNA-2008 methodology, taking into account the non-observable economy.</t>
  </si>
  <si>
    <t xml:space="preserve">Table 1.2</t>
  </si>
  <si>
    <t xml:space="preserve">Share of key macroeconomic indicators of Surkhandarya  region</t>
  </si>
  <si>
    <t xml:space="preserve">(% of total)</t>
  </si>
  <si>
    <t>Industry</t>
  </si>
  <si>
    <t xml:space="preserve">Agriculture, forestry and fisheries</t>
  </si>
  <si>
    <t xml:space="preserve">Market services</t>
  </si>
  <si>
    <t>Export</t>
  </si>
  <si>
    <t xml:space="preserve">January-September 2024</t>
  </si>
  <si>
    <t xml:space="preserve">Termez city</t>
  </si>
  <si>
    <t xml:space="preserve">Altinsay </t>
  </si>
  <si>
    <t xml:space="preserve">Angor </t>
  </si>
  <si>
    <t>Bandixon</t>
  </si>
  <si>
    <t>-</t>
  </si>
  <si>
    <t>Boysun</t>
  </si>
  <si>
    <t xml:space="preserve">Muzrabot </t>
  </si>
  <si>
    <t xml:space="preserve">Denov </t>
  </si>
  <si>
    <t xml:space="preserve">Jarkurgan </t>
  </si>
  <si>
    <t xml:space="preserve">Kumkurgan </t>
  </si>
  <si>
    <t xml:space="preserve">Kizirik </t>
  </si>
  <si>
    <t xml:space="preserve">Sarasiyo </t>
  </si>
  <si>
    <t xml:space="preserve">Termiz </t>
  </si>
  <si>
    <t xml:space="preserve">Uzun </t>
  </si>
  <si>
    <t xml:space="preserve">Sherobod </t>
  </si>
  <si>
    <t xml:space="preserve">Shurchi </t>
  </si>
  <si>
    <t xml:space="preserve">Table 1.3</t>
  </si>
  <si>
    <t xml:space="preserve">Growth rates of key macroeconomic indicators of Surkhandarya region (?)</t>
  </si>
  <si>
    <t xml:space="preserve">(% compared to last year)</t>
  </si>
  <si>
    <t xml:space="preserve">Total by region %</t>
  </si>
  <si>
    <t xml:space="preserve">Table 1.4</t>
  </si>
  <si>
    <t xml:space="preserve">Key macroeconomic indicators per capita of Surkhandarya region</t>
  </si>
  <si>
    <t xml:space="preserve">in thousand soms</t>
  </si>
  <si>
    <t>Investments</t>
  </si>
  <si>
    <t>Construction</t>
  </si>
  <si>
    <t xml:space="preserve">Retail trade</t>
  </si>
  <si>
    <t xml:space="preserve">Exports, US dollars</t>
  </si>
  <si>
    <t xml:space="preserve">Imports, US dollars</t>
  </si>
  <si>
    <t xml:space="preserve">Total by province</t>
  </si>
  <si>
    <t xml:space="preserve">Table 2</t>
  </si>
  <si>
    <t xml:space="preserve">The structure of the gross regional product of Surkhandarya region</t>
  </si>
  <si>
    <t>2023*</t>
  </si>
  <si>
    <t xml:space="preserve">2023* January-September</t>
  </si>
  <si>
    <t xml:space="preserve">2024* January-September</t>
  </si>
  <si>
    <t xml:space="preserve">Billion. UZS</t>
  </si>
  <si>
    <t xml:space="preserve">Share 
%</t>
  </si>
  <si>
    <t xml:space="preserve">Growth rate 
%</t>
  </si>
  <si>
    <t xml:space="preserve">I. gross regional product</t>
  </si>
  <si>
    <t xml:space="preserve">Gross value added of sectors</t>
  </si>
  <si>
    <t xml:space="preserve">Net taxes on products</t>
  </si>
  <si>
    <t xml:space="preserve">II. Gross value added of sectors</t>
  </si>
  <si>
    <t xml:space="preserve">Agriculture, forestry and fish resources</t>
  </si>
  <si>
    <t xml:space="preserve">Industry (including construction)</t>
  </si>
  <si>
    <t>industry</t>
  </si>
  <si>
    <t>construction</t>
  </si>
  <si>
    <t>Services</t>
  </si>
  <si>
    <t xml:space="preserve">III. Share of regional GDP in GDP of the Republic</t>
  </si>
  <si>
    <t>x</t>
  </si>
  <si>
    <t xml:space="preserve">*) preliminary data</t>
  </si>
  <si>
    <t xml:space="preserve">Table 3.1</t>
  </si>
  <si>
    <t xml:space="preserve">Industrial production indicators in Surkhandarya region</t>
  </si>
  <si>
    <t xml:space="preserve">billion. UZS</t>
  </si>
  <si>
    <t xml:space="preserve">growth, %</t>
  </si>
  <si>
    <t xml:space="preserve">Total by region</t>
  </si>
  <si>
    <t xml:space="preserve">Table 3.3</t>
  </si>
  <si>
    <t xml:space="preserve">Indicators of industrial production in Surkhandarya region
(January-September 2024)</t>
  </si>
  <si>
    <t xml:space="preserve">cities and districts</t>
  </si>
  <si>
    <t xml:space="preserve">Volume of industrial production</t>
  </si>
  <si>
    <t>including:</t>
  </si>
  <si>
    <t xml:space="preserve">The total volume of production
share of small businesses, %</t>
  </si>
  <si>
    <t xml:space="preserve">network enterprises</t>
  </si>
  <si>
    <t xml:space="preserve">regional enterprises</t>
  </si>
  <si>
    <t xml:space="preserve">production volume 
million. UZS</t>
  </si>
  <si>
    <t xml:space="preserve">growth rate
%</t>
  </si>
  <si>
    <t xml:space="preserve">share, %</t>
  </si>
  <si>
    <t xml:space="preserve">January-December 2021</t>
  </si>
  <si>
    <t>Total</t>
  </si>
  <si>
    <t xml:space="preserve">Tables IV</t>
  </si>
  <si>
    <t xml:space="preserve">Table 4.1</t>
  </si>
  <si>
    <t xml:space="preserve">Market services provided in Surkhandarya region</t>
  </si>
  <si>
    <t xml:space="preserve">million. UZS</t>
  </si>
  <si>
    <t>percent</t>
  </si>
  <si>
    <t xml:space="preserve">Share of services in gross regional product, in percent</t>
  </si>
  <si>
    <t>40.0*</t>
  </si>
  <si>
    <t>39.2*</t>
  </si>
  <si>
    <t>40.8*</t>
  </si>
  <si>
    <t xml:space="preserve">Table 4.2</t>
  </si>
  <si>
    <t xml:space="preserve">Market services per capita in Surkhandarya region</t>
  </si>
  <si>
    <t xml:space="preserve">city and districts</t>
  </si>
  <si>
    <t xml:space="preserve">thousand UZS</t>
  </si>
  <si>
    <t xml:space="preserve">Table 5.2</t>
  </si>
  <si>
    <r>
      <t xml:space="preserve">Number of small business entities  
</t>
    </r>
    <r>
      <rPr>
        <sz val="16"/>
        <rFont val="Arial"/>
      </rPr>
      <t xml:space="preserve">(except farms and dekhkan arms)</t>
    </r>
  </si>
  <si>
    <t xml:space="preserve">as of 01.10.2023 </t>
  </si>
  <si>
    <t>Registered</t>
  </si>
  <si>
    <t>Operating</t>
  </si>
  <si>
    <t>Inactive</t>
  </si>
  <si>
    <t xml:space="preserve">Newly established</t>
  </si>
  <si>
    <t>Terminated</t>
  </si>
  <si>
    <t xml:space="preserve">number of small business entities per 1,000 population</t>
  </si>
  <si>
    <t xml:space="preserve">Termiz city</t>
  </si>
  <si>
    <t xml:space="preserve">as of 01.10.2024</t>
  </si>
  <si>
    <t xml:space="preserve">Tables VII</t>
  </si>
  <si>
    <t xml:space="preserve">Table 7.1</t>
  </si>
  <si>
    <t xml:space="preserve">Total gross agricultural output in Surkhandarya region</t>
  </si>
  <si>
    <t xml:space="preserve">million UZS</t>
  </si>
  <si>
    <t xml:space="preserve">Growth Rate %</t>
  </si>
  <si>
    <t xml:space="preserve">2.9 r</t>
  </si>
  <si>
    <t>districts</t>
  </si>
  <si>
    <t xml:space="preserve">Table 7.2</t>
  </si>
  <si>
    <t xml:space="preserve">including: farming</t>
  </si>
  <si>
    <t xml:space="preserve">Table 7.3</t>
  </si>
  <si>
    <t>Livestock</t>
  </si>
  <si>
    <t xml:space="preserve">4.7 r</t>
  </si>
  <si>
    <t xml:space="preserve">Retail trade turnover in Surkhandarya region</t>
  </si>
  <si>
    <t xml:space="preserve">billion.
UZS</t>
  </si>
  <si>
    <t xml:space="preserve">Relative to total
%</t>
  </si>
  <si>
    <t xml:space="preserve">Growth rate compared to last year,
%"</t>
  </si>
  <si>
    <t xml:space="preserve">Thousand soums per capita</t>
  </si>
  <si>
    <t xml:space="preserve">Per capita growth rate compared to the previous year,
%</t>
  </si>
  <si>
    <t xml:space="preserve">Table 9</t>
  </si>
  <si>
    <t xml:space="preserve">Information on the main demographic indicators in Surkhandarya region</t>
  </si>
  <si>
    <t>Indicators</t>
  </si>
  <si>
    <t xml:space="preserve">Measurement 
unit</t>
  </si>
  <si>
    <t>January-December</t>
  </si>
  <si>
    <t xml:space="preserve">Average permanent population</t>
  </si>
  <si>
    <t xml:space="preserve">thousand people</t>
  </si>
  <si>
    <t>urban</t>
  </si>
  <si>
    <t>rural</t>
  </si>
  <si>
    <t xml:space="preserve">Population under 18 (0-17 years old)</t>
  </si>
  <si>
    <t>X</t>
  </si>
  <si>
    <t xml:space="preserve">Proportion of total population aged 0-17 years (under 18)</t>
  </si>
  <si>
    <t xml:space="preserve">Number of births</t>
  </si>
  <si>
    <t xml:space="preserve">Natural growth of population</t>
  </si>
  <si>
    <t xml:space="preserve">The number of marriages</t>
  </si>
  <si>
    <t xml:space="preserve">thousand units</t>
  </si>
  <si>
    <t xml:space="preserve">Marriage rate</t>
  </si>
  <si>
    <t xml:space="preserve">compared to 1000 populatiion</t>
  </si>
  <si>
    <t xml:space="preserve">Life expectancy at birth</t>
  </si>
  <si>
    <t>young</t>
  </si>
  <si>
    <t xml:space="preserve">1) Preliminary information</t>
  </si>
  <si>
    <t xml:space="preserve">Preliminary information on the permanent population and the number of self-governance bodies in Surkhandarya region</t>
  </si>
  <si>
    <t>unit</t>
  </si>
  <si>
    <t xml:space="preserve">District (city) name</t>
  </si>
  <si>
    <t xml:space="preserve">Number of the population (thousand people) 
as of 1 October 2024</t>
  </si>
  <si>
    <t xml:space="preserve">Number of self-government bodies (mahallas)
As of January 1, 2024</t>
  </si>
  <si>
    <t xml:space="preserve">
ҚФЙ - village council of citizens
МФЙ - mahalla council of citizens</t>
  </si>
  <si>
    <t xml:space="preserve">Table 14</t>
  </si>
  <si>
    <t xml:space="preserve">Information about institutions in the Surkhandarya region</t>
  </si>
  <si>
    <t xml:space="preserve">(as of January 1, 2024)</t>
  </si>
  <si>
    <t xml:space="preserve">Number of preschool educational organizations, units*</t>
  </si>
  <si>
    <t xml:space="preserve">number of pupils, persons*</t>
  </si>
  <si>
    <t xml:space="preserve">Number of schools, units</t>
  </si>
  <si>
    <t xml:space="preserve">the number of students are</t>
  </si>
  <si>
    <t xml:space="preserve">Number of academic lyceums</t>
  </si>
  <si>
    <t xml:space="preserve">Number of students, persons</t>
  </si>
  <si>
    <t xml:space="preserve">Number of vocational schools, units</t>
  </si>
  <si>
    <t xml:space="preserve">The number of colleges unit</t>
  </si>
  <si>
    <t xml:space="preserve">The number of colleges, unit</t>
  </si>
  <si>
    <t xml:space="preserve">Number of sports schools, units</t>
  </si>
  <si>
    <t xml:space="preserve">Number of hospital institutions, units</t>
  </si>
  <si>
    <t xml:space="preserve">*) Based on data obtained through integration from the Ministry of Preschool and School Education, taking into account family-run non-state preschool educational organizations as of January 1, 2024.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</si>
</sst>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9">
    <numFmt numFmtId="160" formatCode="#.00"/>
    <numFmt numFmtId="161" formatCode="%#.00"/>
    <numFmt numFmtId="162" formatCode="\$#.00"/>
    <numFmt numFmtId="163" formatCode="#\,##0.00"/>
    <numFmt numFmtId="164" formatCode="#"/>
    <numFmt numFmtId="165" formatCode="_-* #,##0.00\ _?_._-;\-* #,##0.00\ _?_._-;_-* &quot;-&quot;??\ _?_._-;_-@_-"/>
    <numFmt numFmtId="166" formatCode="_-* #,##0.00\ &quot;?.&quot;_-;\-* #,##0.00\ &quot;?.&quot;_-;_-* &quot;-&quot;??\ &quot;?.&quot;_-;_-@_-"/>
    <numFmt numFmtId="167" formatCode="_-* #,##0&quot;р.&quot;_-;\-* #,##0&quot;р.&quot;_-;_-* &quot;-&quot;&quot;р.&quot;_-;_-@_-"/>
    <numFmt numFmtId="168" formatCode="_-* #,##0.00&quot;р.&quot;_-;\-* #,##0.00&quot;р.&quot;_-;_-* &quot;-&quot;??&quot;р.&quot;_-;_-@_-"/>
    <numFmt numFmtId="169" formatCode="_-* #,##0.00\ &quot;₽&quot;_-;\-* #,##0.00\ &quot;₽&quot;_-;_-* &quot;-&quot;??\ &quot;₽&quot;_-;_-@_-"/>
    <numFmt numFmtId="170" formatCode="_-* #,##0\ &quot;р.&quot;_-;\-* #,##0\ &quot;р.&quot;_-;_-* &quot;-&quot;\ &quot;р.&quot;_-;_-@_-"/>
    <numFmt numFmtId="171" formatCode="0.0"/>
    <numFmt numFmtId="172" formatCode="_-* #,##0\ _?_._-;\-* #,##0\ _?_._-;_-* &quot;-&quot;\ _?_._-;_-@_-"/>
    <numFmt numFmtId="173" formatCode="_-* #,##0.00_р_._-;\-* #,##0.00_р_._-;_-* &quot;-&quot;??_р_._-;_-@_-"/>
    <numFmt numFmtId="174" formatCode="_-* #,##0.00\ _₽_-;\-* #,##0.00\ _₽_-;_-* &quot;-&quot;??\ _₽_-;_-@_-"/>
    <numFmt numFmtId="175" formatCode="#,##0.0"/>
    <numFmt numFmtId="176" formatCode="d/m"/>
    <numFmt numFmtId="177" formatCode="0.000"/>
    <numFmt numFmtId="178" formatCode="_-* #,##0\ &quot;d.&quot;_-;\-* #,##0\ &quot;d.&quot;_-;_-* &quot;-&quot;\ &quot;d.&quot;_-;_-@_-"/>
    <numFmt numFmtId="179" formatCode="_-* #,##0.00\ &quot;d.&quot;_-;\-* #,##0.00\ &quot;d.&quot;_-;_-* &quot;-&quot;??\ &quot;d.&quot;_-;_-@_-"/>
    <numFmt numFmtId="180" formatCode="#,##0.00&quot;р.&quot;;\-#,##0.00&quot;р.&quot;"/>
    <numFmt numFmtId="181" formatCode="&quot;$&quot;#,##0\ ;\(&quot;$&quot;#,##0\)"/>
    <numFmt numFmtId="182" formatCode="_-* #,##0.00[$€-1]_-;\-* #,##0.00[$€-1]_-;_-* &quot;-&quot;??[$€-1]_-"/>
    <numFmt numFmtId="183" formatCode="_-* #,##0\ _d_._-;\-* #,##0\ _d_._-;_-* &quot;-&quot;\ _d_._-;_-@_-"/>
    <numFmt numFmtId="184" formatCode="_-* #,##0.00\ _d_._-;\-* #,##0.00\ _d_._-;_-* &quot;-&quot;??\ _d_._-;_-@_-"/>
    <numFmt numFmtId="185" formatCode="_(&quot;$&quot;* #,##0_);_(&quot;$&quot;* \(#,##0\);_(&quot;$&quot;* &quot;-&quot;_);_(@_)"/>
    <numFmt numFmtId="186" formatCode="_(&quot;$&quot;* #,##0.00_);_(&quot;$&quot;* \(#,##0.00\);_(&quot;$&quot;* &quot;-&quot;??_);_(@_)"/>
    <numFmt numFmtId="187" formatCode="#,##0.0_ ;\-#,##0.0\ "/>
    <numFmt numFmtId="188" formatCode="0.0_ ;[Red]\-0.0\ "/>
  </numFmts>
  <fonts count="95">
    <font>
      <sz val="10.000000"/>
      <color theme="1"/>
      <name val="Arial Cyr"/>
    </font>
    <font>
      <sz val="12.000000"/>
      <name val="Courier"/>
    </font>
    <font>
      <sz val="1.000000"/>
      <name val="Courier"/>
    </font>
    <font>
      <sz val="10.000000"/>
      <name val="Arial"/>
    </font>
    <font>
      <sz val="10.000000"/>
      <name val="Arial Cyr"/>
    </font>
    <font>
      <sz val="12.000000"/>
      <color indexed="7"/>
      <name val="Courier"/>
    </font>
    <font>
      <sz val="10.000000"/>
      <color indexed="7"/>
      <name val="Courier"/>
    </font>
    <font>
      <u/>
      <sz val="7.500000"/>
      <color indexed="4"/>
      <name val="Arial Cyr"/>
    </font>
    <font>
      <u/>
      <sz val="7.500000"/>
      <color indexed="20"/>
      <name val="Arial Cyr"/>
    </font>
    <font>
      <sz val="1.000000"/>
      <color indexed="16"/>
      <name val="Courier"/>
    </font>
    <font>
      <b/>
      <sz val="1.000000"/>
      <color indexed="16"/>
      <name val="Courier"/>
    </font>
    <font>
      <b/>
      <sz val="1.000000"/>
      <name val="Courier"/>
    </font>
    <font>
      <b/>
      <sz val="18.000000"/>
      <name val="Courier"/>
    </font>
    <font>
      <b/>
      <sz val="12.000000"/>
      <name val="Courier"/>
    </font>
    <font>
      <sz val="11.000000"/>
      <name val="Calibri"/>
    </font>
    <font>
      <sz val="10.000000"/>
      <name val="Arial Narrow"/>
    </font>
    <font>
      <sz val="11.000000"/>
      <color indexed="65"/>
      <name val="Calibri"/>
    </font>
    <font>
      <sz val="10.000000"/>
      <color indexed="65"/>
      <name val="Arial Narrow"/>
    </font>
    <font>
      <sz val="11.000000"/>
      <color indexed="62"/>
      <name val="Calibri"/>
    </font>
    <font>
      <sz val="10.000000"/>
      <color indexed="62"/>
      <name val="Arial Narrow"/>
    </font>
    <font>
      <b/>
      <sz val="11.000000"/>
      <color indexed="63"/>
      <name val="Calibri"/>
    </font>
    <font>
      <b/>
      <sz val="10.000000"/>
      <color indexed="63"/>
      <name val="Arial Narrow"/>
    </font>
    <font>
      <b/>
      <sz val="11.000000"/>
      <color indexed="52"/>
      <name val="Calibri"/>
    </font>
    <font>
      <b/>
      <sz val="10.000000"/>
      <color indexed="52"/>
      <name val="Arial Narrow"/>
    </font>
    <font>
      <u/>
      <sz val="10.000000"/>
      <color indexed="4"/>
      <name val="Arial Cyr"/>
    </font>
    <font>
      <sz val="12.000000"/>
      <name val="Arial Cyr"/>
    </font>
    <font>
      <b/>
      <sz val="15.000000"/>
      <color indexed="56"/>
      <name val="Calibri"/>
    </font>
    <font>
      <b/>
      <sz val="15.000000"/>
      <color indexed="56"/>
      <name val="Arial Narrow"/>
    </font>
    <font>
      <b/>
      <sz val="13.000000"/>
      <color indexed="56"/>
      <name val="Calibri"/>
    </font>
    <font>
      <b/>
      <sz val="13.000000"/>
      <color indexed="56"/>
      <name val="Arial Narrow"/>
    </font>
    <font>
      <b/>
      <sz val="11.000000"/>
      <color indexed="56"/>
      <name val="Calibri"/>
    </font>
    <font>
      <b/>
      <sz val="11.000000"/>
      <color indexed="56"/>
      <name val="Arial Narrow"/>
    </font>
    <font>
      <b/>
      <sz val="11.000000"/>
      <name val="Calibri"/>
    </font>
    <font>
      <b/>
      <sz val="10.000000"/>
      <name val="Arial Narrow"/>
    </font>
    <font>
      <b/>
      <sz val="11.000000"/>
      <color indexed="65"/>
      <name val="Calibri"/>
    </font>
    <font>
      <b/>
      <sz val="10.000000"/>
      <color indexed="65"/>
      <name val="Arial Narrow"/>
    </font>
    <font>
      <b/>
      <sz val="18.000000"/>
      <color indexed="56"/>
      <name val="Cambria"/>
    </font>
    <font>
      <sz val="11.000000"/>
      <color indexed="60"/>
      <name val="Calibri"/>
    </font>
    <font>
      <sz val="10.000000"/>
      <color indexed="60"/>
      <name val="Arial Narrow"/>
    </font>
    <font>
      <sz val="11.000000"/>
      <color theme="1"/>
      <name val="Calibri"/>
      <scheme val="minor"/>
    </font>
    <font>
      <sz val="11.000000"/>
      <color theme="1"/>
      <name val="Times New Roman"/>
    </font>
    <font>
      <sz val="11.000000"/>
      <color theme="1"/>
      <name val="Calibri"/>
    </font>
    <font>
      <sz val="11.000000"/>
      <name val="Times New Roman"/>
    </font>
    <font>
      <sz val="11.000000"/>
      <name val="Times New Roman Cyr"/>
    </font>
    <font>
      <sz val="12.000000"/>
      <color theme="1"/>
      <name val="Times New Roman"/>
    </font>
    <font>
      <sz val="10.000000"/>
      <name val="MS Sans Serif"/>
    </font>
    <font>
      <sz val="12.000000"/>
      <name val="Times New Roman"/>
    </font>
    <font>
      <sz val="11.000000"/>
      <color indexed="20"/>
      <name val="Calibri"/>
    </font>
    <font>
      <sz val="10.000000"/>
      <color indexed="20"/>
      <name val="Arial Narrow"/>
    </font>
    <font>
      <i/>
      <sz val="11.000000"/>
      <color indexed="23"/>
      <name val="Calibri"/>
    </font>
    <font>
      <i/>
      <sz val="10.000000"/>
      <color indexed="23"/>
      <name val="Arial Narrow"/>
    </font>
    <font>
      <sz val="11.000000"/>
      <color indexed="52"/>
      <name val="Calibri"/>
    </font>
    <font>
      <sz val="10.000000"/>
      <color indexed="52"/>
      <name val="Arial Narrow"/>
    </font>
    <font>
      <sz val="10.000000"/>
      <name val="Helv"/>
    </font>
    <font>
      <sz val="10.000000"/>
      <name val="Times New Roman"/>
    </font>
    <font>
      <sz val="11.000000"/>
      <color indexed="2"/>
      <name val="Calibri"/>
    </font>
    <font>
      <sz val="10.000000"/>
      <color indexed="2"/>
      <name val="Arial Narrow"/>
    </font>
    <font>
      <sz val="14.000000"/>
      <color theme="1"/>
      <name val="Times New Roman"/>
    </font>
    <font>
      <sz val="11.000000"/>
      <color indexed="17"/>
      <name val="Calibri"/>
    </font>
    <font>
      <sz val="10.000000"/>
      <color indexed="17"/>
      <name val="Arial Narrow"/>
    </font>
    <font>
      <sz val="10.000000"/>
      <name val="Courier"/>
    </font>
    <font>
      <sz val="11.000000"/>
      <color indexed="16"/>
      <name val="Calibri"/>
    </font>
    <font>
      <b/>
      <sz val="11.000000"/>
      <color indexed="53"/>
      <name val="Calibri"/>
    </font>
    <font>
      <b/>
      <sz val="12.000000"/>
      <name val="Times New Roman"/>
    </font>
    <font>
      <sz val="10.000000"/>
      <name val="Baltica"/>
    </font>
    <font>
      <i/>
      <sz val="1.000000"/>
      <color indexed="18"/>
      <name val="Courier"/>
    </font>
    <font>
      <i/>
      <sz val="1.000000"/>
      <color indexed="16"/>
      <name val="Courier"/>
    </font>
    <font>
      <sz val="8.000000"/>
      <name val="Arial"/>
    </font>
    <font>
      <b/>
      <sz val="15.000000"/>
      <color indexed="62"/>
      <name val="Calibri"/>
    </font>
    <font>
      <b/>
      <sz val="13.000000"/>
      <color indexed="62"/>
      <name val="Calibri"/>
    </font>
    <font>
      <b/>
      <sz val="11.000000"/>
      <color indexed="62"/>
      <name val="Calibri"/>
    </font>
    <font>
      <sz val="11.000000"/>
      <color indexed="53"/>
      <name val="Calibri"/>
    </font>
    <font>
      <sz val="12.000000"/>
      <name val="Tms Rmn"/>
    </font>
    <font>
      <sz val="11.000000"/>
      <color indexed="19"/>
      <name val="Calibri"/>
    </font>
    <font>
      <b/>
      <sz val="10.000000"/>
      <name val="Times New Roman"/>
    </font>
    <font>
      <sz val="7.000000"/>
      <name val="Times New Roman"/>
    </font>
    <font>
      <b/>
      <sz val="18.000000"/>
      <color indexed="62"/>
      <name val="Cambria"/>
    </font>
    <font>
      <sz val="12.000000"/>
      <name val="Arial"/>
    </font>
    <font>
      <b/>
      <u/>
      <sz val="13.000000"/>
      <name val="Arial"/>
    </font>
    <font>
      <sz val="13.000000"/>
      <name val="Arial"/>
    </font>
    <font>
      <b/>
      <sz val="14.000000"/>
      <name val="Arial"/>
    </font>
    <font>
      <b/>
      <sz val="12.000000"/>
      <name val="Arial"/>
    </font>
    <font>
      <b/>
      <sz val="13.000000"/>
      <name val="Arial"/>
    </font>
    <font>
      <i/>
      <sz val="11.000000"/>
      <color theme="1"/>
      <name val="Times New Roman"/>
    </font>
    <font>
      <sz val="14.000000"/>
      <name val="Arial"/>
    </font>
    <font>
      <b/>
      <sz val="16.000000"/>
      <name val="Arial"/>
    </font>
    <font>
      <b/>
      <sz val="11.000000"/>
      <name val="Arial"/>
    </font>
    <font>
      <sz val="11.000000"/>
      <name val="Arial"/>
    </font>
    <font>
      <b/>
      <sz val="10.000000"/>
      <name val="Arial"/>
    </font>
    <font>
      <sz val="11.000000"/>
      <color theme="1"/>
      <name val="Arial"/>
    </font>
    <font>
      <b/>
      <i/>
      <sz val="12.000000"/>
      <name val="Arial"/>
    </font>
    <font>
      <b/>
      <u/>
      <sz val="14.000000"/>
      <name val="Arial"/>
    </font>
    <font>
      <i/>
      <sz val="12.000000"/>
      <name val="Arial"/>
    </font>
    <font>
      <b/>
      <sz val="18.000000"/>
      <name val="Arial"/>
    </font>
    <font>
      <i/>
      <sz val="14.00000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2"/>
        <bgColor indexed="42"/>
      </patternFill>
    </fill>
    <fill>
      <patternFill patternType="solid">
        <fgColor indexed="46"/>
        <bgColor indexed="46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indexed="44"/>
        <bgColor indexed="44"/>
      </patternFill>
    </fill>
    <fill>
      <patternFill patternType="solid">
        <fgColor indexed="29"/>
        <bgColor indexed="29"/>
      </patternFill>
    </fill>
    <fill>
      <patternFill patternType="solid">
        <fgColor indexed="3"/>
        <bgColor indexed="3"/>
      </patternFill>
    </fill>
    <fill>
      <patternFill patternType="solid">
        <fgColor indexed="51"/>
        <bgColor indexed="51"/>
      </patternFill>
    </fill>
    <fill>
      <patternFill patternType="solid">
        <fgColor indexed="22"/>
        <bgColor indexed="22"/>
      </patternFill>
    </fill>
    <fill>
      <patternFill patternType="solid">
        <fgColor indexed="30"/>
        <bgColor indexed="30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2"/>
        <bgColor indexed="2"/>
      </patternFill>
    </fill>
    <fill>
      <patternFill patternType="solid">
        <fgColor indexed="57"/>
        <bgColor indexed="57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43"/>
        <bgColor indexed="43"/>
      </patternFill>
    </fill>
    <fill>
      <patternFill patternType="solid">
        <fgColor indexed="65"/>
        <bgColor indexed="65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lightUp">
        <fgColor indexed="65"/>
        <bgColor indexed="55"/>
      </patternFill>
    </fill>
    <fill>
      <patternFill patternType="lightUp">
        <fgColor indexed="65"/>
        <bgColor indexed="29"/>
      </patternFill>
    </fill>
    <fill>
      <patternFill patternType="lightUp">
        <fgColor indexed="65"/>
        <bgColor indexed="22"/>
      </patternFill>
    </fill>
    <fill>
      <patternFill patternType="solid">
        <fgColor theme="0" tint="0"/>
        <bgColor theme="0" tint="0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5" tint="0"/>
        <bgColor theme="5" tint="0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228">
    <xf fontId="0" fillId="0" borderId="0" numFmtId="0" applyNumberFormat="1" applyFont="1" applyFill="1" applyBorder="1"/>
    <xf fontId="1" fillId="0" borderId="0" numFmtId="160" applyNumberFormat="1" applyFont="1" applyFill="1" applyBorder="1">
      <protection locked="0"/>
    </xf>
    <xf fontId="1" fillId="0" borderId="0" numFmtId="161" applyNumberFormat="1" applyFont="1" applyFill="1" applyBorder="1">
      <protection locked="0"/>
    </xf>
    <xf fontId="1" fillId="0" borderId="0" numFmtId="162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>
      <protection locked="0"/>
    </xf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2" fillId="0" borderId="0" numFmtId="0" applyNumberFormat="1" applyFont="1" applyFill="1" applyBorder="1">
      <protection locked="0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" fillId="0" borderId="0" numFmtId="163" applyNumberFormat="1" applyFont="1" applyFill="1" applyBorder="1">
      <protection locked="0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2" fillId="0" borderId="0" numFmtId="0" applyNumberFormat="1" applyFont="1" applyFill="1" applyBorder="1">
      <protection locked="0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" fillId="0" borderId="1" numFmtId="164" applyNumberFormat="1" applyFont="1" applyFill="1" applyBorder="1">
      <protection locked="0"/>
    </xf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" fillId="0" borderId="1" numFmtId="164" applyNumberFormat="1" applyFont="1" applyFill="1" applyBorder="1">
      <protection locked="0"/>
    </xf>
    <xf fontId="4" fillId="0" borderId="0" numFmtId="165" applyNumberFormat="1" applyFont="0" applyFill="0" applyBorder="0" applyProtection="0"/>
    <xf fontId="5" fillId="0" borderId="0" numFmtId="164" applyNumberFormat="1" applyFont="1" applyFill="1" applyBorder="1">
      <protection locked="0"/>
    </xf>
    <xf fontId="5" fillId="0" borderId="0" numFmtId="164" applyNumberFormat="1" applyFont="1" applyFill="1" applyBorder="1">
      <protection locked="0"/>
    </xf>
    <xf fontId="4" fillId="0" borderId="0" numFmtId="0" applyNumberFormat="1" applyFont="1" applyFill="1" applyBorder="1"/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4" fillId="0" borderId="0" numFmtId="166" applyNumberFormat="1" applyFont="0" applyFill="0" applyBorder="0" applyProtection="0"/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6" fillId="0" borderId="0" numFmtId="164" applyNumberFormat="1" applyFont="1" applyFill="1" applyBorder="1">
      <protection locked="0"/>
    </xf>
    <xf fontId="4" fillId="0" borderId="0" numFmtId="165" applyNumberFormat="1" applyFont="0" applyFill="0" applyBorder="0" applyProtection="0"/>
    <xf fontId="7" fillId="0" borderId="0" numFmtId="0" applyNumberFormat="0" applyFont="1" applyFill="0" applyBorder="0" applyProtection="0">
      <alignment vertical="top"/>
      <protection locked="0"/>
    </xf>
    <xf fontId="8" fillId="0" borderId="0" numFmtId="0" applyNumberFormat="0" applyFont="1" applyFill="0" applyBorder="0" applyProtection="0">
      <alignment vertical="top"/>
      <protection locked="0"/>
    </xf>
    <xf fontId="2" fillId="0" borderId="1" numFmtId="0" applyNumberFormat="1" applyFont="1" applyFill="1" applyBorder="1">
      <protection locked="0"/>
    </xf>
    <xf fontId="9" fillId="0" borderId="1" numFmtId="164" applyNumberFormat="1" applyFont="1" applyFill="1" applyBorder="1">
      <protection locked="0"/>
    </xf>
    <xf fontId="9" fillId="0" borderId="1" numFmtId="164" applyNumberFormat="1" applyFont="1" applyFill="1" applyBorder="1">
      <protection locked="0"/>
    </xf>
    <xf fontId="9" fillId="0" borderId="1" numFmtId="164" applyNumberFormat="1" applyFont="1" applyFill="1" applyBorder="1">
      <protection locked="0"/>
    </xf>
    <xf fontId="9" fillId="0" borderId="1" numFmtId="164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9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9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9" fillId="0" borderId="0" numFmtId="167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10" fillId="0" borderId="0" numFmtId="0" applyNumberFormat="1" applyFont="1" applyFill="1" applyBorder="1">
      <protection locked="0"/>
    </xf>
    <xf fontId="11" fillId="0" borderId="0" numFmtId="0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0" applyNumberFormat="1" applyFont="1" applyFill="1" applyBorder="1">
      <protection locked="0"/>
    </xf>
    <xf fontId="11" fillId="0" borderId="0" numFmtId="0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9" fillId="0" borderId="1" numFmtId="0" applyNumberFormat="1" applyFont="1" applyFill="1" applyBorder="1">
      <protection locked="0"/>
    </xf>
    <xf fontId="2" fillId="0" borderId="1" numFmtId="0" applyNumberFormat="1" applyFont="1" applyFill="1" applyBorder="1">
      <protection locked="0"/>
    </xf>
    <xf fontId="12" fillId="0" borderId="0" numFmtId="164" applyNumberFormat="1" applyFont="1" applyFill="1" applyBorder="1">
      <protection locked="0"/>
    </xf>
    <xf fontId="11" fillId="0" borderId="0" numFmtId="0" applyNumberFormat="1" applyFont="1" applyFill="1" applyBorder="1">
      <protection locked="0"/>
    </xf>
    <xf fontId="13" fillId="0" borderId="0" numFmtId="164" applyNumberFormat="1" applyFont="1" applyFill="1" applyBorder="1">
      <protection locked="0"/>
    </xf>
    <xf fontId="11" fillId="0" borderId="0" numFmtId="0" applyNumberFormat="1" applyFont="1" applyFill="1" applyBorder="1">
      <protection locked="0"/>
    </xf>
    <xf fontId="10" fillId="0" borderId="0" numFmtId="164" applyNumberFormat="1" applyFont="1" applyFill="1" applyBorder="1">
      <protection locked="0"/>
    </xf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5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5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3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5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5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5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5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7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5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5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0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5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11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5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5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5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9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5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12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13" borderId="0" numFmtId="0" applyNumberFormat="0" applyFont="1" applyFill="1" applyBorder="0" applyProtection="0"/>
    <xf fontId="14" fillId="4" borderId="0" numFmtId="0" applyNumberFormat="0" applyFont="1" applyFill="1" applyBorder="0" applyProtection="0"/>
    <xf fontId="14" fillId="13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7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7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4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7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7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1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7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7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7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17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7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7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7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7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7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7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6" fillId="21" borderId="0" numFmtId="0" applyNumberFormat="0" applyFont="1" applyFill="1" applyBorder="0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9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9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1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1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0" fillId="13" borderId="3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3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3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2" fillId="13" borderId="2" numFmtId="0" applyNumberFormat="0" applyFont="1" applyFill="1" applyBorder="1" applyProtection="0"/>
    <xf fontId="24" fillId="0" borderId="0" numFmtId="0" applyNumberFormat="0" applyFont="1" applyFill="0" applyBorder="0" applyProtection="0">
      <alignment vertical="top"/>
      <protection locked="0"/>
    </xf>
    <xf fontId="4" fillId="0" borderId="0" numFmtId="168" applyNumberFormat="1" applyFont="0" applyFill="0" applyBorder="0" applyProtection="0"/>
    <xf fontId="4" fillId="0" borderId="0" numFmtId="168" applyNumberFormat="1" applyFont="0" applyFill="0" applyBorder="0" applyProtection="0"/>
    <xf fontId="4" fillId="0" borderId="0" numFmtId="169" applyNumberFormat="1" applyFont="0" applyFill="0" applyBorder="0" applyProtection="0"/>
    <xf fontId="4" fillId="0" borderId="0" numFmtId="170" applyNumberFormat="1" applyFont="0" applyFill="0" applyBorder="0" applyProtection="0"/>
    <xf fontId="4" fillId="0" borderId="0" numFmtId="170" applyNumberFormat="1" applyFont="0" applyFill="0" applyBorder="0" applyProtection="0"/>
    <xf fontId="25" fillId="0" borderId="0" numFmtId="0" applyNumberFormat="1" applyFont="1" applyFill="1" applyBorder="1">
      <alignment horizontal="center"/>
    </xf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7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6" fillId="0" borderId="4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9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28" fillId="0" borderId="5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1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6" numFmtId="0" applyNumberFormat="0" applyFont="1" applyFill="0" applyBorder="1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1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0" fillId="0" borderId="0" numFmtId="0" applyNumberFormat="0" applyFont="1" applyFill="0" applyBorder="0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3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3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2" fillId="0" borderId="7" numFmtId="0" applyNumberFormat="0" applyFont="1" applyFill="0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5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6" fillId="0" borderId="0" numFmtId="0" applyNumberFormat="0" applyFont="1" applyFill="0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8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37" fillId="23" borderId="0" numFmtId="0" applyNumberFormat="0" applyFont="1" applyFill="1" applyBorder="0" applyProtection="0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0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1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42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4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9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16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3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40" fillId="0" borderId="0" numFmtId="0" applyNumberFormat="1" applyFont="1" applyFill="1" applyBorder="1"/>
    <xf fontId="40" fillId="0" borderId="0" numFmtId="0" applyNumberFormat="1" applyFont="1" applyFill="1" applyBorder="1"/>
    <xf fontId="40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45" fillId="0" borderId="0" numFmtId="0" applyNumberFormat="1" applyFont="1" applyFill="1" applyBorder="1"/>
    <xf fontId="45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9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0" fillId="0" borderId="0" numFmtId="0" applyNumberFormat="1" applyFont="1" applyFill="1" applyBorder="1"/>
    <xf fontId="4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5" fillId="0" borderId="0" numFmtId="0" applyNumberFormat="1" applyFont="1" applyFill="1" applyBorder="1"/>
    <xf fontId="45" fillId="0" borderId="0" numFmtId="0" applyNumberFormat="1" applyFont="1" applyFill="1" applyBorder="1"/>
    <xf fontId="45" fillId="0" borderId="0" numFmtId="0" applyNumberFormat="1" applyFont="1" applyFill="1" applyBorder="1"/>
    <xf fontId="45" fillId="0" borderId="0" numFmtId="0" applyNumberFormat="1" applyFont="1" applyFill="1" applyBorder="1"/>
    <xf fontId="4" fillId="0" borderId="0" numFmtId="0" applyNumberFormat="1" applyFont="1" applyFill="1" applyBorder="1"/>
    <xf fontId="4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2" fillId="0" borderId="0" numFmtId="0" applyNumberFormat="1" applyFont="1" applyFill="1" applyBorder="1"/>
    <xf fontId="46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6" fillId="0" borderId="0" numFmtId="0" applyNumberFormat="1" applyFont="1" applyFill="1" applyBorder="1"/>
    <xf fontId="46" fillId="0" borderId="0" numFmtId="0" applyNumberFormat="1" applyFont="1" applyFill="1" applyBorder="1"/>
    <xf fontId="46" fillId="0" borderId="0" numFmtId="0" applyNumberFormat="1" applyFont="1" applyFill="1" applyBorder="1"/>
    <xf fontId="46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39" fillId="0" borderId="0" numFmtId="160" applyNumberFormat="1" applyFont="1" applyFill="1" applyBorder="1"/>
    <xf fontId="39" fillId="0" borderId="0" numFmtId="160" applyNumberFormat="1" applyFont="1" applyFill="1" applyBorder="1"/>
    <xf fontId="14" fillId="0" borderId="0" numFmtId="16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160" applyNumberFormat="1" applyFont="1" applyFill="1" applyBorder="1"/>
    <xf fontId="39" fillId="0" borderId="0" numFmtId="160" applyNumberFormat="1" applyFont="1" applyFill="1" applyBorder="1"/>
    <xf fontId="39" fillId="0" borderId="0" numFmtId="160" applyNumberFormat="1" applyFont="1" applyFill="1" applyBorder="1"/>
    <xf fontId="14" fillId="0" borderId="0" numFmtId="160" applyNumberFormat="1" applyFont="1" applyFill="1" applyBorder="1"/>
    <xf fontId="14" fillId="0" borderId="0" numFmtId="160" applyNumberFormat="1" applyFont="1" applyFill="1" applyBorder="1"/>
    <xf fontId="39" fillId="0" borderId="0" numFmtId="160" applyNumberFormat="1" applyFont="1" applyFill="1" applyBorder="1"/>
    <xf fontId="39" fillId="0" borderId="0" numFmtId="160" applyNumberFormat="1" applyFont="1" applyFill="1" applyBorder="1"/>
    <xf fontId="14" fillId="0" borderId="0" numFmtId="160" applyNumberFormat="1" applyFont="1" applyFill="1" applyBorder="1"/>
    <xf fontId="14" fillId="0" borderId="0" numFmtId="160" applyNumberFormat="1" applyFont="1" applyFill="1" applyBorder="1"/>
    <xf fontId="14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5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3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160" applyNumberFormat="1" applyFont="1" applyFill="1" applyBorder="1"/>
    <xf fontId="39" fillId="0" borderId="0" numFmtId="0" applyNumberFormat="1" applyFont="1" applyFill="1" applyBorder="1"/>
    <xf fontId="39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16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1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3" fillId="0" borderId="0" numFmtId="0" applyNumberFormat="1" applyFont="1" applyFill="1" applyBorder="1"/>
    <xf fontId="14" fillId="0" borderId="0" numFmtId="0" applyNumberFormat="1" applyFont="1" applyFill="1" applyBorder="1"/>
    <xf fontId="3" fillId="0" borderId="0" numFmtId="0" applyNumberFormat="1" applyFont="1" applyFill="1" applyBorder="1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8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7" fillId="3" borderId="0" numFmtId="0" applyNumberFormat="0" applyFont="1" applyFill="1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50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9" fillId="0" borderId="0" numFmtId="0" applyNumberFormat="0" applyFont="1" applyFill="0" applyBorder="0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10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14" fillId="8" borderId="10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8" borderId="9" numFmtId="0" applyNumberFormat="0" applyFont="0" applyFill="1" applyBorder="1" applyProtection="0"/>
    <xf fontId="4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3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4" fillId="0" borderId="0" numFmtId="9" applyNumberFormat="1" applyFont="0" applyFill="0" applyBorder="0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2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51" fillId="0" borderId="11" numFmtId="0" applyNumberFormat="0" applyFont="1" applyFill="0" applyBorder="1" applyProtection="0"/>
    <xf fontId="3" fillId="0" borderId="0" numFmtId="0" applyNumberFormat="1" applyFont="1" applyFill="1" applyBorder="1"/>
    <xf fontId="5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  <xf fontId="54" fillId="24" borderId="0" numFmtId="171" applyNumberFormat="1" applyFont="1" applyFill="0" applyBorder="1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6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55" fillId="0" borderId="0" numFmtId="0" applyNumberFormat="0" applyFont="1" applyFill="0" applyBorder="0" applyProtection="0"/>
    <xf fontId="4" fillId="0" borderId="0" numFmtId="172" applyNumberFormat="1" applyFont="0" applyFill="0" applyBorder="0" applyProtection="0"/>
    <xf fontId="4" fillId="0" borderId="0" numFmtId="165" applyNumberFormat="1" applyFont="0" applyFill="0" applyBorder="0" applyProtection="0"/>
    <xf fontId="42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4" fillId="0" borderId="0" numFmtId="0" applyNumberFormat="1" applyFont="0" applyFill="0" applyBorder="0" applyProtection="0"/>
    <xf fontId="4" fillId="0" borderId="0" numFmtId="174" applyNumberFormat="1" applyFont="0" applyFill="0" applyBorder="0" applyProtection="0"/>
    <xf fontId="57" fillId="0" borderId="0" numFmtId="175" applyNumberFormat="1" applyFont="0" applyFill="0" applyBorder="0" applyProtection="0"/>
    <xf fontId="14" fillId="0" borderId="0" numFmtId="173" applyNumberFormat="1" applyFont="0" applyFill="0" applyBorder="0" applyProtection="0"/>
    <xf fontId="3" fillId="0" borderId="0" numFmtId="176" applyNumberFormat="1" applyFont="0" applyFill="0" applyBorder="0" applyProtection="0"/>
    <xf fontId="3" fillId="0" borderId="0" numFmtId="0" applyNumberFormat="1" applyFont="0" applyFill="0" applyBorder="0" applyProtection="0"/>
    <xf fontId="4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3" fillId="0" borderId="0" numFmtId="0" applyNumberFormat="1" applyFont="0" applyFill="0" applyBorder="0" applyProtection="0"/>
    <xf fontId="45" fillId="0" borderId="0" numFmtId="173" applyNumberFormat="1" applyFont="0" applyFill="0" applyBorder="0" applyProtection="0"/>
    <xf fontId="4" fillId="0" borderId="0" numFmtId="177" applyNumberFormat="1" applyFont="0" applyFill="0" applyBorder="0" applyProtection="0"/>
    <xf fontId="4" fillId="0" borderId="0" numFmtId="177" applyNumberFormat="1" applyFont="0" applyFill="0" applyBorder="0" applyProtection="0"/>
    <xf fontId="45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39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39" fillId="0" borderId="0" numFmtId="173" applyNumberFormat="1" applyFont="0" applyFill="0" applyBorder="0" applyProtection="0"/>
    <xf fontId="4" fillId="0" borderId="0" numFmtId="173" applyNumberFormat="1" applyFont="0" applyFill="0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9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9" fillId="0" borderId="0" numFmtId="0" applyNumberFormat="1" applyFont="1" applyFill="1" applyBorder="1">
      <protection locked="0"/>
    </xf>
    <xf fontId="2" fillId="0" borderId="0" numFmtId="0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9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16" fillId="25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2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25" borderId="0" numFmtId="0" applyNumberFormat="0" applyFont="1" applyFill="1" applyBorder="0" applyProtection="0"/>
    <xf fontId="16" fillId="18" borderId="0" numFmtId="0" applyNumberFormat="0" applyFont="1" applyFill="1" applyBorder="0" applyProtection="0"/>
    <xf fontId="16" fillId="26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13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6" borderId="0" numFmtId="0" applyNumberFormat="0" applyFont="1" applyFill="1" applyBorder="0" applyProtection="0"/>
    <xf fontId="16" fillId="19" borderId="0" numFmtId="0" applyNumberFormat="0" applyFont="1" applyFill="1" applyBorder="0" applyProtection="0"/>
    <xf fontId="16" fillId="22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4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22" borderId="0" numFmtId="0" applyNumberFormat="0" applyFont="1" applyFill="1" applyBorder="0" applyProtection="0"/>
    <xf fontId="16" fillId="20" borderId="0" numFmtId="0" applyNumberFormat="0" applyFont="1" applyFill="1" applyBorder="0" applyProtection="0"/>
    <xf fontId="16" fillId="25" borderId="0" numFmtId="0" applyNumberFormat="0" applyFont="1" applyFill="1" applyBorder="0" applyProtection="0"/>
    <xf fontId="14" fillId="2" borderId="0" numFmtId="0" applyNumberFormat="0" applyFont="1" applyFill="1" applyBorder="0" applyProtection="0"/>
    <xf fontId="14" fillId="13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13" borderId="0" numFmtId="0" applyNumberFormat="0" applyFont="1" applyFill="1" applyBorder="0" applyProtection="0"/>
    <xf fontId="16" fillId="25" borderId="0" numFmtId="0" applyNumberFormat="0" applyFont="1" applyFill="1" applyBorder="0" applyProtection="0"/>
    <xf fontId="16" fillId="15" borderId="0" numFmtId="0" applyNumberFormat="0" applyFont="1" applyFill="1" applyBorder="0" applyProtection="0"/>
    <xf fontId="16" fillId="16" borderId="0" numFmtId="0" applyNumberFormat="0" applyFont="1" applyFill="1" applyBorder="0" applyProtection="0"/>
    <xf fontId="14" fillId="6" borderId="0" numFmtId="0" applyNumberFormat="0" applyFont="1" applyFill="1" applyBorder="0" applyProtection="0"/>
    <xf fontId="14" fillId="2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9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6" borderId="0" numFmtId="0" applyNumberFormat="0" applyFont="1" applyFill="1" applyBorder="0" applyProtection="0"/>
    <xf fontId="16" fillId="17" borderId="0" numFmtId="0" applyNumberFormat="0" applyFont="1" applyFill="1" applyBorder="0" applyProtection="0"/>
    <xf fontId="14" fillId="8" borderId="0" numFmtId="0" applyNumberFormat="0" applyFont="1" applyFill="1" applyBorder="0" applyProtection="0"/>
    <xf fontId="14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7" borderId="0" numFmtId="0" applyNumberFormat="0" applyFont="1" applyFill="1" applyBorder="0" applyProtection="0"/>
    <xf fontId="16" fillId="10" borderId="0" numFmtId="0" applyNumberFormat="0" applyFont="1" applyFill="1" applyBorder="0" applyProtection="0"/>
    <xf fontId="16" fillId="21" borderId="0" numFmtId="0" applyNumberFormat="0" applyFont="1" applyFill="1" applyBorder="0" applyProtection="0"/>
    <xf fontId="7" fillId="0" borderId="0" numFmtId="0" applyNumberFormat="0" applyFont="1" applyFill="0" applyBorder="0" applyProtection="0">
      <alignment vertical="top"/>
      <protection locked="0"/>
    </xf>
    <xf fontId="4" fillId="0" borderId="0" numFmtId="178" applyNumberFormat="1" applyFont="0" applyFill="0" applyBorder="0" applyProtection="0"/>
    <xf fontId="4" fillId="0" borderId="0" numFmtId="179" applyNumberFormat="1" applyFont="0" applyFill="0" applyBorder="0" applyProtection="0"/>
    <xf fontId="61" fillId="3" borderId="0" numFmtId="0" applyNumberFormat="0" applyFont="1" applyFill="1" applyBorder="0" applyProtection="0"/>
    <xf fontId="61" fillId="3" borderId="0" numFmtId="0" applyNumberFormat="0" applyFont="1" applyFill="1" applyBorder="0" applyProtection="0"/>
    <xf fontId="62" fillId="24" borderId="2" numFmtId="0" applyNumberFormat="0" applyFont="1" applyFill="1" applyBorder="1" applyProtection="0"/>
    <xf fontId="62" fillId="24" borderId="2" numFmtId="0" applyNumberFormat="0" applyFont="1" applyFill="1" applyBorder="1" applyProtection="0"/>
    <xf fontId="62" fillId="24" borderId="2" numFmtId="0" applyNumberFormat="0" applyFont="1" applyFill="1" applyBorder="1" applyProtection="0"/>
    <xf fontId="62" fillId="24" borderId="2" numFmtId="0" applyNumberFormat="0" applyFont="1" applyFill="1" applyBorder="1" applyProtection="0"/>
    <xf fontId="34" fillId="22" borderId="8" numFmtId="0" applyNumberFormat="0" applyFont="1" applyFill="1" applyBorder="1" applyProtection="0"/>
    <xf fontId="34" fillId="22" borderId="8" numFmtId="0" applyNumberFormat="0" applyFont="1" applyFill="1" applyBorder="1" applyProtection="0"/>
    <xf fontId="3" fillId="0" borderId="0" numFmtId="175" applyNumberFormat="1" applyFont="1" applyFill="0" applyBorder="0" applyProtection="0"/>
    <xf fontId="3" fillId="0" borderId="0" numFmtId="175" applyNumberFormat="1" applyFont="1" applyFill="0" applyBorder="0" applyProtection="0"/>
    <xf fontId="4" fillId="0" borderId="0" numFmtId="3" applyNumberFormat="1" applyFont="0" applyFill="0" applyBorder="0" applyProtection="0"/>
    <xf fontId="3" fillId="0" borderId="0" numFmtId="3" applyNumberFormat="1" applyFont="0" applyFill="0" applyBorder="0" applyProtection="0"/>
    <xf fontId="4" fillId="0" borderId="0" numFmtId="3" applyNumberFormat="1" applyFont="0" applyFill="0" applyBorder="0" applyProtection="0"/>
    <xf fontId="63" fillId="0" borderId="0" numFmtId="0" applyNumberFormat="0" applyFont="0" applyFill="0" applyBorder="0"/>
    <xf fontId="3" fillId="0" borderId="0" numFmtId="180" applyNumberFormat="1" applyFont="1" applyFill="0" applyBorder="0" applyProtection="0"/>
    <xf fontId="4" fillId="0" borderId="0" numFmtId="3" applyNumberFormat="1" applyFont="0" applyFill="0" applyBorder="0" applyProtection="0"/>
    <xf fontId="3" fillId="0" borderId="0" numFmtId="181" applyNumberFormat="1" applyFont="0" applyFill="0" applyBorder="0" applyProtection="0"/>
    <xf fontId="4" fillId="0" borderId="0" numFmtId="3" applyNumberFormat="1" applyFont="0" applyFill="0" applyBorder="0" applyProtection="0"/>
    <xf fontId="3" fillId="0" borderId="0" numFmtId="0" applyNumberFormat="1" applyFont="0" applyFill="0" applyBorder="0" applyProtection="0"/>
    <xf fontId="32" fillId="27" borderId="0" numFmtId="0" applyNumberFormat="0" applyFont="1" applyFill="1" applyBorder="0" applyProtection="0"/>
    <xf fontId="32" fillId="28" borderId="0" numFmtId="0" applyNumberFormat="0" applyFont="1" applyFill="1" applyBorder="0" applyProtection="0"/>
    <xf fontId="32" fillId="29" borderId="0" numFmtId="0" applyNumberFormat="0" applyFont="1" applyFill="1" applyBorder="0" applyProtection="0"/>
    <xf fontId="4" fillId="0" borderId="0" numFmtId="182" applyNumberFormat="1" applyFont="0" applyFill="0" applyBorder="0" applyProtection="0"/>
    <xf fontId="64" fillId="0" borderId="0" numFmtId="182" applyNumberFormat="1" applyFont="0" applyFill="0" applyBorder="0" applyProtection="0"/>
    <xf fontId="49" fillId="0" borderId="0" numFmtId="0" applyNumberFormat="0" applyFont="1" applyFill="0" applyBorder="0" applyProtection="0"/>
    <xf fontId="9" fillId="0" borderId="0" numFmtId="167" applyNumberFormat="1" applyFont="1" applyFill="1" applyBorder="1">
      <protection locked="0"/>
    </xf>
    <xf fontId="9" fillId="0" borderId="0" numFmtId="167" applyNumberFormat="1" applyFont="1" applyFill="1" applyBorder="1">
      <protection locked="0"/>
    </xf>
    <xf fontId="65" fillId="0" borderId="0" numFmtId="167" applyNumberFormat="1" applyFont="1" applyFill="1" applyBorder="1">
      <protection locked="0"/>
    </xf>
    <xf fontId="9" fillId="0" borderId="0" numFmtId="167" applyNumberFormat="1" applyFont="1" applyFill="1" applyBorder="1">
      <protection locked="0"/>
    </xf>
    <xf fontId="9" fillId="0" borderId="0" numFmtId="167" applyNumberFormat="1" applyFont="1" applyFill="1" applyBorder="1">
      <protection locked="0"/>
    </xf>
    <xf fontId="9" fillId="0" borderId="0" numFmtId="167" applyNumberFormat="1" applyFont="1" applyFill="1" applyBorder="1">
      <protection locked="0"/>
    </xf>
    <xf fontId="66" fillId="0" borderId="0" numFmtId="167" applyNumberFormat="1" applyFont="1" applyFill="1" applyBorder="1">
      <protection locked="0"/>
    </xf>
    <xf fontId="3" fillId="0" borderId="0" numFmtId="2" applyNumberFormat="1" applyFont="0" applyFill="0" applyBorder="0" applyProtection="0"/>
    <xf fontId="8" fillId="0" borderId="0" numFmtId="0" applyNumberFormat="0" applyFont="1" applyFill="0" applyBorder="0" applyProtection="0">
      <alignment vertical="top"/>
      <protection locked="0"/>
    </xf>
    <xf fontId="58" fillId="4" borderId="0" numFmtId="0" applyNumberFormat="0" applyFont="1" applyFill="1" applyBorder="0" applyProtection="0"/>
    <xf fontId="58" fillId="4" borderId="0" numFmtId="0" applyNumberFormat="0" applyFont="1" applyFill="1" applyBorder="0" applyProtection="0"/>
    <xf fontId="67" fillId="13" borderId="0" numFmtId="38" applyNumberFormat="0" applyFont="1" applyFill="1" applyBorder="0" applyProtection="0"/>
    <xf fontId="68" fillId="0" borderId="12" numFmtId="0" applyNumberFormat="0" applyFont="1" applyFill="0" applyBorder="1" applyProtection="0"/>
    <xf fontId="69" fillId="0" borderId="5" numFmtId="0" applyNumberFormat="0" applyFont="1" applyFill="0" applyBorder="1" applyProtection="0"/>
    <xf fontId="69" fillId="0" borderId="13" numFmtId="0" applyNumberFormat="0" applyFont="1" applyFill="0" applyBorder="1" applyProtection="0"/>
    <xf fontId="70" fillId="0" borderId="14" numFmtId="0" applyNumberFormat="0" applyFont="1" applyFill="0" applyBorder="1" applyProtection="0"/>
    <xf fontId="70" fillId="0" borderId="0" numFmtId="0" applyNumberFormat="0" applyFont="1" applyFill="0" applyBorder="0" applyProtection="0"/>
    <xf fontId="7" fillId="0" borderId="0" numFmtId="0" applyNumberFormat="0" applyFont="1" applyFill="0" applyBorder="0" applyProtection="0">
      <alignment vertical="top"/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25" fillId="0" borderId="0" numFmtId="0" applyNumberFormat="1" applyFont="1" applyFill="1" applyBorder="1"/>
    <xf fontId="1" fillId="0" borderId="0" numFmtId="164" applyNumberFormat="1" applyFont="1" applyFill="1" applyBorder="1">
      <protection locked="0"/>
    </xf>
    <xf fontId="1" fillId="0" borderId="0" numFmtId="164" applyNumberFormat="1" applyFont="1" applyFill="1" applyBorder="1">
      <protection locked="0"/>
    </xf>
    <xf fontId="1" fillId="0" borderId="0" numFmtId="164" applyNumberFormat="1" applyFont="1" applyFill="1" applyBorder="1">
      <protection locked="0"/>
    </xf>
    <xf fontId="1" fillId="0" borderId="0" numFmtId="164" applyNumberFormat="1" applyFont="1" applyFill="1" applyBorder="1">
      <protection locked="0"/>
    </xf>
    <xf fontId="8" fillId="0" borderId="0" numFmtId="0" applyNumberFormat="0" applyFont="1" applyFill="0" applyBorder="0" applyProtection="0">
      <alignment vertical="top"/>
      <protection locked="0"/>
    </xf>
    <xf fontId="18" fillId="7" borderId="2" numFmtId="0" applyNumberFormat="0" applyFont="1" applyFill="1" applyBorder="1" applyProtection="0"/>
    <xf fontId="67" fillId="8" borderId="15" numFmtId="10" applyNumberFormat="0" applyFont="1" applyFill="1" applyBorder="0" applyProtection="0"/>
    <xf fontId="67" fillId="8" borderId="15" numFmtId="10" applyNumberFormat="0" applyFont="1" applyFill="1" applyBorder="0" applyProtection="0"/>
    <xf fontId="67" fillId="8" borderId="15" numFmtId="10" applyNumberFormat="0" applyFont="1" applyFill="1" applyBorder="0" applyProtection="0"/>
    <xf fontId="67" fillId="8" borderId="15" numFmtId="10" applyNumberFormat="0" applyFont="1" applyFill="1" applyBorder="0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18" fillId="7" borderId="2" numFmtId="0" applyNumberFormat="0" applyFont="1" applyFill="1" applyBorder="1" applyProtection="0"/>
    <xf fontId="71" fillId="0" borderId="11" numFmtId="0" applyNumberFormat="0" applyFont="1" applyFill="0" applyBorder="1" applyProtection="0"/>
    <xf fontId="72" fillId="0" borderId="0" numFmtId="175" applyNumberFormat="1" applyFont="1" applyFill="0" applyBorder="0"/>
    <xf fontId="37" fillId="23" borderId="0" numFmtId="0" applyNumberFormat="0" applyFont="1" applyFill="1" applyBorder="0" applyProtection="0"/>
    <xf fontId="73" fillId="23" borderId="0" numFmtId="0" applyNumberFormat="0" applyFont="1" applyFill="1" applyBorder="0" applyProtection="0"/>
    <xf fontId="72" fillId="0" borderId="0" numFmtId="0" applyNumberFormat="1" applyFont="1" applyFill="1" applyBorder="1"/>
    <xf fontId="3" fillId="0" borderId="0" numFmtId="0" applyNumberFormat="1" applyFont="1" applyFill="1" applyBorder="1"/>
    <xf fontId="1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14" fillId="8" borderId="9" numFmtId="0" applyNumberFormat="0" applyFont="0" applyFill="1" applyBorder="1" applyProtection="0"/>
    <xf fontId="4" fillId="0" borderId="0" numFmtId="183" applyNumberFormat="1" applyFont="0" applyFill="0" applyBorder="0" applyProtection="0"/>
    <xf fontId="4" fillId="0" borderId="0" numFmtId="184" applyNumberFormat="1" applyFont="0" applyFill="0" applyBorder="0" applyProtection="0"/>
    <xf fontId="4" fillId="0" borderId="0" numFmtId="183" applyNumberFormat="1" applyFont="0" applyFill="0" applyBorder="0" applyProtection="0"/>
    <xf fontId="4" fillId="0" borderId="0" numFmtId="184" applyNumberFormat="1" applyFont="0" applyFill="0" applyBorder="0" applyProtection="0"/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60" fillId="0" borderId="0" numFmtId="164" applyNumberFormat="1" applyFont="1" applyFill="1" applyBorder="1">
      <protection locked="0"/>
    </xf>
    <xf fontId="20" fillId="24" borderId="3" numFmtId="0" applyNumberFormat="0" applyFont="1" applyFill="1" applyBorder="1" applyProtection="0"/>
    <xf fontId="20" fillId="24" borderId="3" numFmtId="0" applyNumberFormat="0" applyFont="1" applyFill="1" applyBorder="1" applyProtection="0"/>
    <xf fontId="20" fillId="24" borderId="3" numFmtId="0" applyNumberFormat="0" applyFont="1" applyFill="1" applyBorder="1" applyProtection="0"/>
    <xf fontId="20" fillId="24" borderId="3" numFmtId="0" applyNumberFormat="0" applyFont="1" applyFill="1" applyBorder="1" applyProtection="0"/>
    <xf fontId="20" fillId="24" borderId="3" numFmtId="0" applyNumberFormat="0" applyFont="1" applyFill="1" applyBorder="1" applyProtection="0"/>
    <xf fontId="20" fillId="24" borderId="3" numFmtId="0" applyNumberFormat="0" applyFont="1" applyFill="1" applyBorder="1" applyProtection="0"/>
    <xf fontId="3" fillId="0" borderId="0" numFmtId="10" applyNumberFormat="1" applyFont="1" applyFill="0" applyBorder="0" applyProtection="0"/>
    <xf fontId="3" fillId="0" borderId="0" numFmtId="10" applyNumberFormat="1" applyFont="0" applyFill="0" applyBorder="0" applyProtection="0"/>
    <xf fontId="3" fillId="0" borderId="0" numFmtId="10" applyNumberFormat="1" applyFont="1" applyFill="0" applyBorder="0" applyProtection="0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1" applyFont="1" applyFill="1" applyBorder="1"/>
    <xf fontId="4" fillId="0" borderId="0" numFmtId="0" applyNumberFormat="0" applyFont="1" applyFill="0" applyBorder="0" applyProtection="0"/>
    <xf fontId="4" fillId="0" borderId="0" numFmtId="0" applyNumberFormat="0" applyFont="1" applyFill="0" applyBorder="0" applyProtection="0"/>
    <xf fontId="3" fillId="24" borderId="0" numFmtId="0" applyNumberFormat="1" applyFont="1" applyFill="1" applyBorder="1">
      <alignment horizontal="left" vertical="top"/>
    </xf>
    <xf fontId="74" fillId="24" borderId="0" numFmtId="0" applyNumberFormat="1" applyFont="1" applyFill="1" applyBorder="1">
      <alignment horizontal="center" vertical="center"/>
    </xf>
    <xf fontId="75" fillId="24" borderId="0" numFmtId="0" applyNumberFormat="1" applyFont="1" applyFill="1" applyBorder="1">
      <alignment horizontal="center" vertical="top"/>
    </xf>
    <xf fontId="75" fillId="24" borderId="0" numFmtId="0" applyNumberFormat="1" applyFont="1" applyFill="1" applyBorder="1">
      <alignment horizontal="center" vertical="top"/>
    </xf>
    <xf fontId="75" fillId="24" borderId="0" numFmtId="0" applyNumberFormat="1" applyFont="1" applyFill="1" applyBorder="1">
      <alignment horizontal="center" vertical="top"/>
    </xf>
    <xf fontId="75" fillId="24" borderId="0" numFmtId="0" applyNumberFormat="1" applyFont="1" applyFill="1" applyBorder="1">
      <alignment horizontal="left" vertical="top"/>
    </xf>
    <xf fontId="75" fillId="24" borderId="0" numFmtId="0" applyNumberFormat="1" applyFont="1" applyFill="1" applyBorder="1">
      <alignment horizontal="right" vertical="center"/>
    </xf>
    <xf fontId="75" fillId="24" borderId="0" numFmtId="0" applyNumberFormat="1" applyFont="1" applyFill="1" applyBorder="1">
      <alignment horizontal="right" vertical="center"/>
    </xf>
    <xf fontId="76" fillId="0" borderId="0" numFmtId="0" applyNumberFormat="0" applyFont="1" applyFill="0" applyBorder="0" applyProtection="0"/>
    <xf fontId="45" fillId="0" borderId="0" numFmtId="0" applyNumberFormat="1" applyFont="1" applyFill="1" applyBorder="1"/>
    <xf fontId="76" fillId="0" borderId="0" numFmtId="0" applyNumberFormat="0" applyFont="1" applyFill="0" applyBorder="0" applyProtection="0"/>
    <xf fontId="32" fillId="0" borderId="16" numFmtId="0" applyNumberFormat="0" applyFont="1" applyFill="0" applyBorder="1" applyProtection="0"/>
    <xf fontId="32" fillId="0" borderId="16" numFmtId="0" applyNumberFormat="0" applyFont="1" applyFill="0" applyBorder="1" applyProtection="0"/>
    <xf fontId="32" fillId="0" borderId="16" numFmtId="0" applyNumberFormat="0" applyFont="1" applyFill="0" applyBorder="1" applyProtection="0"/>
    <xf fontId="32" fillId="0" borderId="16" numFmtId="0" applyNumberFormat="0" applyFont="1" applyFill="0" applyBorder="1" applyProtection="0"/>
    <xf fontId="32" fillId="0" borderId="16" numFmtId="0" applyNumberFormat="0" applyFont="1" applyFill="0" applyBorder="1" applyProtection="0"/>
    <xf fontId="32" fillId="0" borderId="16" numFmtId="0" applyNumberFormat="0" applyFont="1" applyFill="0" applyBorder="1" applyProtection="0"/>
    <xf fontId="3" fillId="0" borderId="0" numFmtId="185" applyNumberFormat="1" applyFont="0" applyFill="0" applyBorder="0" applyProtection="0"/>
    <xf fontId="3" fillId="0" borderId="0" numFmtId="186" applyNumberFormat="1" applyFont="0" applyFill="0" applyBorder="0" applyProtection="0"/>
    <xf fontId="55" fillId="0" borderId="0" numFmtId="0" applyNumberFormat="0" applyFont="1" applyFill="0" applyBorder="0" applyProtection="0"/>
  </cellStyleXfs>
  <cellXfs count="328">
    <xf fontId="0" fillId="0" borderId="0" numFmtId="0" xfId="0"/>
    <xf fontId="77" fillId="0" borderId="0" numFmtId="0" xfId="0" applyFont="1"/>
    <xf fontId="77" fillId="0" borderId="0" numFmtId="0" xfId="0" applyFont="1" applyAlignment="1">
      <alignment horizontal="center"/>
    </xf>
    <xf fontId="78" fillId="0" borderId="0" numFmtId="0" xfId="0" applyFont="1"/>
    <xf fontId="78" fillId="0" borderId="0" numFmtId="0" xfId="0" applyFont="1" applyAlignment="1">
      <alignment horizontal="right"/>
    </xf>
    <xf fontId="79" fillId="0" borderId="0" numFmtId="0" xfId="0" applyFont="1"/>
    <xf fontId="79" fillId="0" borderId="0" numFmtId="0" xfId="0" applyFont="1" applyAlignment="1">
      <alignment horizontal="right"/>
    </xf>
    <xf fontId="80" fillId="0" borderId="0" numFmtId="0" xfId="0" applyFont="1" applyAlignment="1">
      <alignment horizontal="center" vertical="center" wrapText="1"/>
    </xf>
    <xf fontId="80" fillId="0" borderId="17" numFmtId="0" xfId="0" applyFont="1" applyBorder="1" applyAlignment="1">
      <alignment horizontal="center" vertical="center" wrapText="1"/>
    </xf>
    <xf fontId="81" fillId="0" borderId="15" numFmtId="0" xfId="0" applyFont="1" applyBorder="1" applyAlignment="1">
      <alignment horizontal="center" vertical="center" wrapText="1"/>
    </xf>
    <xf fontId="81" fillId="0" borderId="15" numFmtId="0" xfId="1427" applyFont="1" applyBorder="1" applyAlignment="1">
      <alignment horizontal="center" vertical="center" wrapText="1"/>
    </xf>
    <xf fontId="81" fillId="30" borderId="18" numFmtId="0" xfId="0" applyFont="1" applyFill="1" applyBorder="1" applyAlignment="1">
      <alignment vertical="center"/>
    </xf>
    <xf fontId="81" fillId="30" borderId="19" numFmtId="175" xfId="0" applyNumberFormat="1" applyFont="1" applyFill="1" applyBorder="1" applyAlignment="1">
      <alignment horizontal="center" vertical="center"/>
    </xf>
    <xf fontId="81" fillId="30" borderId="20" numFmtId="175" xfId="0" applyNumberFormat="1" applyFont="1" applyFill="1" applyBorder="1" applyAlignment="1">
      <alignment horizontal="center" vertical="center"/>
    </xf>
    <xf fontId="81" fillId="30" borderId="21" numFmtId="0" xfId="0" applyFont="1" applyFill="1" applyBorder="1" applyAlignment="1" applyProtection="1">
      <alignment vertical="center"/>
      <protection locked="0"/>
    </xf>
    <xf fontId="81" fillId="30" borderId="22" numFmtId="171" xfId="0" applyNumberFormat="1" applyFont="1" applyFill="1" applyBorder="1" applyAlignment="1" applyProtection="1">
      <alignment horizontal="center" vertical="center"/>
      <protection locked="0"/>
    </xf>
    <xf fontId="81" fillId="30" borderId="22" numFmtId="175" xfId="0" applyNumberFormat="1" applyFont="1" applyFill="1" applyBorder="1" applyAlignment="1">
      <alignment horizontal="center" vertical="center" wrapText="1"/>
    </xf>
    <xf fontId="81" fillId="30" borderId="23" numFmtId="175" xfId="0" applyNumberFormat="1" applyFont="1" applyFill="1" applyBorder="1" applyAlignment="1">
      <alignment horizontal="center" vertical="center" wrapText="1"/>
    </xf>
    <xf fontId="81" fillId="30" borderId="22" numFmtId="0" xfId="0" applyFont="1" applyFill="1" applyBorder="1" applyAlignment="1" applyProtection="1">
      <alignment horizontal="center" vertical="center"/>
      <protection locked="0"/>
    </xf>
    <xf fontId="81" fillId="30" borderId="22" numFmtId="175" xfId="0" applyNumberFormat="1" applyFont="1" applyFill="1" applyBorder="1" applyAlignment="1">
      <alignment horizontal="center" vertical="center"/>
    </xf>
    <xf fontId="81" fillId="30" borderId="23" numFmtId="175" xfId="0" applyNumberFormat="1" applyFont="1" applyFill="1" applyBorder="1" applyAlignment="1">
      <alignment horizontal="center" vertical="center"/>
    </xf>
    <xf fontId="81" fillId="30" borderId="21" numFmtId="0" xfId="0" applyFont="1" applyFill="1" applyBorder="1" applyAlignment="1">
      <alignment vertical="center"/>
    </xf>
    <xf fontId="81" fillId="30" borderId="22" numFmtId="171" xfId="0" applyNumberFormat="1" applyFont="1" applyFill="1" applyBorder="1" applyAlignment="1">
      <alignment horizontal="center" vertical="center"/>
    </xf>
    <xf fontId="81" fillId="30" borderId="23" numFmtId="171" xfId="0" applyNumberFormat="1" applyFont="1" applyFill="1" applyBorder="1" applyAlignment="1" applyProtection="1">
      <alignment horizontal="center" vertical="center"/>
      <protection locked="0"/>
    </xf>
    <xf fontId="81" fillId="30" borderId="23" numFmtId="171" xfId="0" applyNumberFormat="1" applyFont="1" applyFill="1" applyBorder="1" applyAlignment="1">
      <alignment horizontal="center" vertical="center"/>
    </xf>
    <xf fontId="82" fillId="30" borderId="21" numFmtId="0" xfId="0" applyFont="1" applyFill="1" applyBorder="1" applyAlignment="1" applyProtection="1">
      <alignment vertical="center"/>
      <protection locked="0"/>
    </xf>
    <xf fontId="82" fillId="30" borderId="22" numFmtId="0" xfId="0" applyFont="1" applyFill="1" applyBorder="1" applyAlignment="1" applyProtection="1">
      <alignment horizontal="center" vertical="center"/>
      <protection locked="0"/>
    </xf>
    <xf fontId="82" fillId="30" borderId="22" numFmtId="171" xfId="0" applyNumberFormat="1" applyFont="1" applyFill="1" applyBorder="1" applyAlignment="1" applyProtection="1">
      <alignment horizontal="center" vertical="center"/>
      <protection locked="0"/>
    </xf>
    <xf fontId="82" fillId="30" borderId="21" numFmtId="0" xfId="0" applyFont="1" applyFill="1" applyBorder="1" applyAlignment="1" applyProtection="1">
      <alignment horizontal="left" vertical="center"/>
      <protection locked="0"/>
    </xf>
    <xf fontId="3" fillId="0" borderId="0" numFmtId="0" xfId="0" applyFont="1"/>
    <xf fontId="42" fillId="0" borderId="0" numFmtId="0" xfId="0" applyFont="1"/>
    <xf fontId="83" fillId="0" borderId="0" numFmtId="0" xfId="0" applyFont="1" applyAlignment="1">
      <alignment horizontal="left" indent="1" wrapText="1"/>
    </xf>
    <xf fontId="84" fillId="0" borderId="0" numFmtId="0" xfId="0" applyFont="1" applyAlignment="1">
      <alignment horizontal="center"/>
    </xf>
    <xf fontId="85" fillId="0" borderId="0" numFmtId="0" xfId="0" applyFont="1" applyAlignment="1">
      <alignment horizontal="center" vertical="center"/>
    </xf>
    <xf fontId="3" fillId="0" borderId="17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3" fillId="0" borderId="24" numFmtId="0" xfId="0" applyFont="1" applyBorder="1" applyAlignment="1">
      <alignment horizontal="center"/>
    </xf>
    <xf fontId="3" fillId="0" borderId="25" numFmtId="0" xfId="0" applyFont="1" applyBorder="1" applyAlignment="1">
      <alignment horizontal="center" vertical="center"/>
    </xf>
    <xf fontId="3" fillId="0" borderId="26" numFmtId="0" xfId="0" applyFont="1" applyBorder="1" applyAlignment="1">
      <alignment horizontal="center" vertical="center"/>
    </xf>
    <xf fontId="3" fillId="0" borderId="24" numFmtId="0" xfId="0" applyFont="1" applyBorder="1" applyAlignment="1">
      <alignment horizontal="center" vertical="center"/>
    </xf>
    <xf fontId="3" fillId="0" borderId="25" numFmtId="0" xfId="0" applyFont="1" applyBorder="1" applyAlignment="1">
      <alignment horizontal="center" vertical="center" wrapText="1"/>
    </xf>
    <xf fontId="3" fillId="0" borderId="26" numFmtId="0" xfId="0" applyFont="1" applyBorder="1" applyAlignment="1">
      <alignment horizontal="center" vertical="center" wrapText="1"/>
    </xf>
    <xf fontId="3" fillId="0" borderId="24" numFmtId="0" xfId="0" applyFont="1" applyBorder="1" applyAlignment="1">
      <alignment horizontal="center" vertical="center" wrapText="1"/>
    </xf>
    <xf fontId="3" fillId="0" borderId="15" numFmtId="0" xfId="0" applyFont="1" applyBorder="1" applyAlignment="1">
      <alignment horizontal="center" vertical="center"/>
    </xf>
    <xf fontId="3" fillId="0" borderId="15" numFmtId="0" xfId="0" applyFont="1" applyBorder="1" applyAlignment="1">
      <alignment horizontal="center" vertical="center" wrapText="1"/>
    </xf>
    <xf fontId="77" fillId="0" borderId="0" numFmtId="175" xfId="0" applyNumberFormat="1" applyFont="1" applyAlignment="1">
      <alignment horizontal="left" vertical="center" wrapText="1"/>
    </xf>
    <xf fontId="77" fillId="0" borderId="0" numFmtId="175" xfId="0" applyNumberFormat="1" applyFont="1" applyAlignment="1">
      <alignment horizontal="center" vertical="center" wrapText="1"/>
    </xf>
    <xf fontId="77" fillId="0" borderId="0" numFmtId="171" xfId="0" applyNumberFormat="1" applyFont="1" applyAlignment="1">
      <alignment horizontal="center" vertical="center" wrapText="1"/>
    </xf>
    <xf fontId="77" fillId="0" borderId="0" numFmtId="0" xfId="0" applyFont="1" applyAlignment="1">
      <alignment horizontal="center" vertical="center"/>
    </xf>
    <xf fontId="77" fillId="0" borderId="0" numFmtId="171" xfId="0" applyNumberFormat="1" applyFont="1" applyAlignment="1">
      <alignment horizontal="center" vertical="center"/>
    </xf>
    <xf fontId="77" fillId="0" borderId="0" numFmtId="187" xfId="2016" applyNumberFormat="1" applyFont="1" applyAlignment="1">
      <alignment horizontal="center" vertical="center" wrapText="1"/>
    </xf>
    <xf fontId="77" fillId="0" borderId="0" numFmtId="175" xfId="1767" applyNumberFormat="1" applyFont="1" applyAlignment="1">
      <alignment horizontal="center" vertical="center" wrapText="1"/>
    </xf>
    <xf fontId="77" fillId="0" borderId="0" numFmtId="0" xfId="1875" applyFont="1" applyAlignment="1">
      <alignment vertical="center"/>
    </xf>
    <xf fontId="77" fillId="0" borderId="0" numFmtId="175" xfId="1875" applyNumberFormat="1" applyFont="1" applyAlignment="1">
      <alignment horizontal="center" vertical="center"/>
    </xf>
    <xf fontId="77" fillId="0" borderId="0" numFmtId="171" xfId="1875" applyNumberFormat="1" applyFont="1" applyAlignment="1">
      <alignment horizontal="center" vertical="center"/>
    </xf>
    <xf fontId="77" fillId="31" borderId="0" numFmtId="0" xfId="1875" applyFont="1" applyFill="1" applyAlignment="1">
      <alignment vertical="center"/>
    </xf>
    <xf fontId="77" fillId="31" borderId="0" numFmtId="175" xfId="1875" applyNumberFormat="1" applyFont="1" applyFill="1" applyAlignment="1">
      <alignment horizontal="center" vertical="center"/>
    </xf>
    <xf fontId="77" fillId="31" borderId="0" numFmtId="171" xfId="1875" applyNumberFormat="1" applyFont="1" applyFill="1" applyAlignment="1">
      <alignment horizontal="center" vertical="center"/>
    </xf>
    <xf fontId="77" fillId="31" borderId="0" numFmtId="171" xfId="0" applyNumberFormat="1" applyFont="1" applyFill="1" applyAlignment="1">
      <alignment horizontal="center" vertical="center"/>
    </xf>
    <xf fontId="77" fillId="31" borderId="0" numFmtId="187" xfId="2016" applyNumberFormat="1" applyFont="1" applyFill="1" applyAlignment="1">
      <alignment horizontal="center" vertical="center" wrapText="1"/>
    </xf>
    <xf fontId="77" fillId="31" borderId="0" numFmtId="175" xfId="1767" applyNumberFormat="1" applyFont="1" applyFill="1" applyAlignment="1">
      <alignment horizontal="center" vertical="center" wrapText="1"/>
    </xf>
    <xf fontId="77" fillId="32" borderId="0" numFmtId="0" xfId="1875" applyFont="1" applyFill="1" applyAlignment="1">
      <alignment vertical="center"/>
    </xf>
    <xf fontId="77" fillId="32" borderId="0" numFmtId="175" xfId="1767" applyNumberFormat="1" applyFont="1" applyFill="1" applyAlignment="1">
      <alignment horizontal="center" vertical="center" wrapText="1"/>
    </xf>
    <xf fontId="77" fillId="32" borderId="0" numFmtId="175" xfId="1875" applyNumberFormat="1" applyFont="1" applyFill="1" applyAlignment="1">
      <alignment horizontal="center" vertical="center"/>
    </xf>
    <xf fontId="77" fillId="32" borderId="0" numFmtId="171" xfId="0" applyNumberFormat="1" applyFont="1" applyFill="1" applyAlignment="1">
      <alignment horizontal="center" vertical="center"/>
    </xf>
    <xf fontId="77" fillId="32" borderId="0" numFmtId="187" xfId="2016" applyNumberFormat="1" applyFont="1" applyFill="1" applyAlignment="1">
      <alignment horizontal="center" vertical="center" wrapText="1"/>
    </xf>
    <xf fontId="3" fillId="33" borderId="0" numFmtId="0" xfId="0" applyFont="1" applyFill="1"/>
    <xf fontId="77" fillId="33" borderId="0" numFmtId="0" xfId="1875" applyFont="1" applyFill="1" applyAlignment="1">
      <alignment vertical="center"/>
    </xf>
    <xf fontId="77" fillId="33" borderId="0" numFmtId="175" xfId="1875" applyNumberFormat="1" applyFont="1" applyFill="1" applyAlignment="1">
      <alignment horizontal="center" vertical="center"/>
    </xf>
    <xf fontId="77" fillId="33" borderId="0" numFmtId="171" xfId="1875" applyNumberFormat="1" applyFont="1" applyFill="1" applyAlignment="1">
      <alignment horizontal="center" vertical="center"/>
    </xf>
    <xf fontId="77" fillId="33" borderId="0" numFmtId="171" xfId="0" applyNumberFormat="1" applyFont="1" applyFill="1" applyAlignment="1">
      <alignment horizontal="center" vertical="center"/>
    </xf>
    <xf fontId="77" fillId="33" borderId="0" numFmtId="187" xfId="2016" applyNumberFormat="1" applyFont="1" applyFill="1" applyAlignment="1">
      <alignment horizontal="center" vertical="center" wrapText="1"/>
    </xf>
    <xf fontId="77" fillId="33" borderId="0" numFmtId="175" xfId="1767" applyNumberFormat="1" applyFont="1" applyFill="1" applyAlignment="1">
      <alignment horizontal="center" vertical="center" wrapText="1"/>
    </xf>
    <xf fontId="3" fillId="0" borderId="0" numFmtId="175" xfId="0" applyNumberFormat="1" applyFont="1"/>
    <xf fontId="84" fillId="0" borderId="0" numFmtId="0" xfId="0" applyFont="1"/>
    <xf fontId="3" fillId="0" borderId="17" numFmtId="0" xfId="0" applyFont="1" applyBorder="1"/>
    <xf fontId="3" fillId="0" borderId="17" numFmtId="0" xfId="0" applyFont="1" applyBorder="1" applyAlignment="1">
      <alignment horizontal="center"/>
    </xf>
    <xf fontId="86" fillId="31" borderId="0" numFmtId="0" xfId="0" applyFont="1" applyFill="1" applyAlignment="1">
      <alignment horizontal="left" vertical="center" wrapText="1"/>
    </xf>
    <xf fontId="86" fillId="31" borderId="0" numFmtId="171" xfId="0" applyNumberFormat="1" applyFont="1" applyFill="1" applyAlignment="1">
      <alignment horizontal="center" vertical="center" wrapText="1"/>
    </xf>
    <xf fontId="86" fillId="31" borderId="0" numFmtId="175" xfId="0" applyNumberFormat="1" applyFont="1" applyFill="1" applyAlignment="1">
      <alignment horizontal="center" vertical="center" wrapText="1"/>
    </xf>
    <xf fontId="86" fillId="31" borderId="0" numFmtId="175" xfId="0" applyNumberFormat="1" applyFont="1" applyFill="1" applyAlignment="1">
      <alignment horizontal="center" vertical="center"/>
    </xf>
    <xf fontId="86" fillId="31" borderId="0" numFmtId="175" xfId="2016" applyNumberFormat="1" applyFont="1" applyFill="1" applyAlignment="1">
      <alignment horizontal="center" vertical="center" wrapText="1"/>
    </xf>
    <xf fontId="86" fillId="31" borderId="0" numFmtId="175" xfId="1767" applyNumberFormat="1" applyFont="1" applyFill="1" applyAlignment="1">
      <alignment horizontal="center" vertical="center" wrapText="1"/>
    </xf>
    <xf fontId="87" fillId="0" borderId="0" numFmtId="171" xfId="0" applyNumberFormat="1" applyFont="1" applyAlignment="1">
      <alignment horizontal="center" vertical="center" wrapText="1"/>
    </xf>
    <xf fontId="87" fillId="0" borderId="0" numFmtId="175" xfId="0" applyNumberFormat="1" applyFont="1" applyAlignment="1">
      <alignment horizontal="center" vertical="center" wrapText="1"/>
    </xf>
    <xf fontId="87" fillId="0" borderId="0" numFmtId="175" xfId="0" applyNumberFormat="1" applyFont="1" applyAlignment="1">
      <alignment horizontal="center" vertical="center"/>
    </xf>
    <xf fontId="87" fillId="0" borderId="0" numFmtId="175" xfId="2016" applyNumberFormat="1" applyFont="1" applyAlignment="1">
      <alignment horizontal="center" vertical="center" wrapText="1"/>
    </xf>
    <xf fontId="87" fillId="0" borderId="0" numFmtId="175" xfId="1767" applyNumberFormat="1" applyFont="1" applyAlignment="1">
      <alignment horizontal="center" vertical="center" wrapText="1"/>
    </xf>
    <xf fontId="87" fillId="0" borderId="0" numFmtId="171" xfId="1875" applyNumberFormat="1" applyFont="1" applyAlignment="1">
      <alignment horizontal="center" vertical="center"/>
    </xf>
    <xf fontId="87" fillId="0" borderId="0" numFmtId="175" xfId="1875" applyNumberFormat="1" applyFont="1" applyAlignment="1">
      <alignment horizontal="center" vertical="center"/>
    </xf>
    <xf fontId="87" fillId="31" borderId="0" numFmtId="171" xfId="1875" applyNumberFormat="1" applyFont="1" applyFill="1" applyAlignment="1">
      <alignment horizontal="center" vertical="center"/>
    </xf>
    <xf fontId="87" fillId="31" borderId="0" numFmtId="175" xfId="1875" applyNumberFormat="1" applyFont="1" applyFill="1" applyAlignment="1">
      <alignment horizontal="center" vertical="center"/>
    </xf>
    <xf fontId="87" fillId="31" borderId="0" numFmtId="175" xfId="0" applyNumberFormat="1" applyFont="1" applyFill="1" applyAlignment="1">
      <alignment horizontal="center" vertical="center" wrapText="1"/>
    </xf>
    <xf fontId="87" fillId="31" borderId="0" numFmtId="175" xfId="0" applyNumberFormat="1" applyFont="1" applyFill="1" applyAlignment="1">
      <alignment horizontal="center" vertical="center"/>
    </xf>
    <xf fontId="87" fillId="31" borderId="0" numFmtId="175" xfId="2016" applyNumberFormat="1" applyFont="1" applyFill="1" applyAlignment="1">
      <alignment horizontal="center" vertical="center" wrapText="1"/>
    </xf>
    <xf fontId="87" fillId="31" borderId="0" numFmtId="175" xfId="1767" applyNumberFormat="1" applyFont="1" applyFill="1" applyAlignment="1">
      <alignment horizontal="center" vertical="center" wrapText="1"/>
    </xf>
    <xf fontId="77" fillId="0" borderId="0" numFmtId="175" xfId="0" applyNumberFormat="1" applyFont="1" applyAlignment="1">
      <alignment horizontal="center" vertical="center"/>
    </xf>
    <xf fontId="77" fillId="0" borderId="0" numFmtId="175" xfId="2016" applyNumberFormat="1" applyFont="1" applyAlignment="1">
      <alignment horizontal="center" vertical="center" wrapText="1"/>
    </xf>
    <xf fontId="3" fillId="0" borderId="0" numFmtId="171" xfId="0" applyNumberFormat="1" applyFont="1"/>
    <xf fontId="3" fillId="0" borderId="0" numFmtId="0" xfId="1710" applyFont="1"/>
    <xf fontId="3" fillId="0" borderId="0" numFmtId="0" xfId="1711" applyFont="1"/>
    <xf fontId="80" fillId="0" borderId="0" numFmtId="0" xfId="1711" applyFont="1" applyAlignment="1">
      <alignment horizontal="center" vertical="center"/>
    </xf>
    <xf fontId="3" fillId="0" borderId="0" numFmtId="0" xfId="1711" applyFont="1" applyAlignment="1">
      <alignment horizontal="right" indent="1"/>
    </xf>
    <xf fontId="3" fillId="0" borderId="17" numFmtId="0" xfId="1711" applyFont="1" applyBorder="1"/>
    <xf fontId="3" fillId="0" borderId="25" numFmtId="0" xfId="1711" applyFont="1" applyBorder="1" applyAlignment="1">
      <alignment horizontal="center" vertical="center"/>
    </xf>
    <xf fontId="3" fillId="0" borderId="26" numFmtId="0" xfId="1711" applyFont="1" applyBorder="1" applyAlignment="1">
      <alignment horizontal="center" vertical="center"/>
    </xf>
    <xf fontId="3" fillId="0" borderId="25" numFmtId="0" xfId="1711" applyFont="1" applyBorder="1" applyAlignment="1">
      <alignment horizontal="center" vertical="center" wrapText="1"/>
    </xf>
    <xf fontId="3" fillId="0" borderId="26" numFmtId="0" xfId="1711" applyFont="1" applyBorder="1" applyAlignment="1">
      <alignment horizontal="center" vertical="center" wrapText="1"/>
    </xf>
    <xf fontId="86" fillId="31" borderId="0" numFmtId="171" xfId="1711" applyNumberFormat="1" applyFont="1" applyFill="1" applyAlignment="1">
      <alignment horizontal="center" vertical="center" wrapText="1"/>
    </xf>
    <xf fontId="86" fillId="31" borderId="0" numFmtId="0" xfId="1711" applyFont="1" applyFill="1" applyAlignment="1">
      <alignment horizontal="center" vertical="center" wrapText="1"/>
    </xf>
    <xf fontId="86" fillId="31" borderId="0" numFmtId="171" xfId="1711" applyNumberFormat="1" applyFont="1" applyFill="1" applyAlignment="1">
      <alignment horizontal="center" vertical="center"/>
    </xf>
    <xf fontId="86" fillId="31" borderId="0" numFmtId="175" xfId="1711" applyNumberFormat="1" applyFont="1" applyFill="1" applyAlignment="1">
      <alignment horizontal="center" vertical="center"/>
    </xf>
    <xf fontId="86" fillId="31" borderId="0" numFmtId="187" xfId="2016" applyNumberFormat="1" applyFont="1" applyFill="1" applyAlignment="1">
      <alignment horizontal="center" vertical="center" wrapText="1"/>
    </xf>
    <xf fontId="3" fillId="0" borderId="0" numFmtId="171" xfId="1710" applyNumberFormat="1" applyFont="1"/>
    <xf fontId="88" fillId="0" borderId="0" numFmtId="171" xfId="0" applyNumberFormat="1" applyFont="1" applyAlignment="1">
      <alignment horizontal="center"/>
    </xf>
    <xf fontId="81" fillId="0" borderId="0" numFmtId="171" xfId="0" applyNumberFormat="1" applyFont="1" applyAlignment="1">
      <alignment horizontal="center"/>
    </xf>
    <xf fontId="87" fillId="0" borderId="0" numFmtId="0" xfId="0" applyFont="1" applyAlignment="1">
      <alignment horizontal="center" vertical="center"/>
    </xf>
    <xf fontId="87" fillId="0" borderId="0" numFmtId="171" xfId="0" applyNumberFormat="1" applyFont="1" applyAlignment="1">
      <alignment horizontal="center" vertical="center"/>
    </xf>
    <xf fontId="3" fillId="0" borderId="0" numFmtId="175" xfId="0" applyNumberFormat="1" applyFont="1" applyAlignment="1">
      <alignment horizontal="center" vertical="center"/>
    </xf>
    <xf fontId="87" fillId="0" borderId="0" numFmtId="187" xfId="2016" applyNumberFormat="1" applyFont="1" applyAlignment="1">
      <alignment horizontal="center" vertical="center" wrapText="1"/>
    </xf>
    <xf fontId="87" fillId="0" borderId="0" numFmtId="0" xfId="1875" applyFont="1" applyAlignment="1">
      <alignment horizontal="center" vertical="center"/>
    </xf>
    <xf fontId="89" fillId="0" borderId="0" numFmtId="175" xfId="0" applyNumberFormat="1" applyFont="1" applyAlignment="1">
      <alignment horizontal="center" vertical="center"/>
    </xf>
    <xf fontId="87" fillId="31" borderId="0" numFmtId="0" xfId="1875" applyFont="1" applyFill="1" applyAlignment="1">
      <alignment horizontal="center" vertical="center"/>
    </xf>
    <xf fontId="87" fillId="31" borderId="0" numFmtId="171" xfId="0" applyNumberFormat="1" applyFont="1" applyFill="1" applyAlignment="1">
      <alignment horizontal="center" vertical="center"/>
    </xf>
    <xf fontId="89" fillId="31" borderId="0" numFmtId="175" xfId="0" applyNumberFormat="1" applyFont="1" applyFill="1" applyAlignment="1">
      <alignment horizontal="center" vertical="center"/>
    </xf>
    <xf fontId="87" fillId="31" borderId="0" numFmtId="187" xfId="2016" applyNumberFormat="1" applyFont="1" applyFill="1" applyAlignment="1">
      <alignment horizontal="center" vertical="center" wrapText="1"/>
    </xf>
    <xf fontId="87" fillId="31" borderId="0" numFmtId="0" xfId="0" applyFont="1" applyFill="1" applyAlignment="1">
      <alignment horizontal="center" vertical="center"/>
    </xf>
    <xf fontId="87" fillId="0" borderId="0" numFmtId="0" xfId="0" applyFont="1"/>
    <xf fontId="77" fillId="0" borderId="0" numFmtId="0" xfId="0" applyFont="1" applyAlignment="1">
      <alignment wrapText="1"/>
    </xf>
    <xf fontId="77" fillId="0" borderId="0" numFmtId="0" xfId="0" applyFont="1" applyAlignment="1">
      <alignment vertical="center"/>
    </xf>
    <xf fontId="77" fillId="0" borderId="0" numFmtId="0" xfId="0" applyFont="1" applyAlignment="1">
      <alignment vertical="center" wrapText="1"/>
    </xf>
    <xf fontId="77" fillId="0" borderId="0" numFmtId="0" xfId="0" applyFont="1" applyAlignment="1">
      <alignment horizontal="right" vertical="center"/>
    </xf>
    <xf fontId="84" fillId="0" borderId="0" numFmtId="0" xfId="0" applyFont="1" applyAlignment="1">
      <alignment horizontal="center" vertical="center" wrapText="1"/>
    </xf>
    <xf fontId="85" fillId="0" borderId="0" numFmtId="0" xfId="0" applyFont="1" applyAlignment="1">
      <alignment horizontal="center" vertical="center" wrapText="1"/>
    </xf>
    <xf fontId="81" fillId="0" borderId="0" numFmtId="0" xfId="0" applyFont="1" applyAlignment="1">
      <alignment horizontal="center" vertical="center"/>
    </xf>
    <xf fontId="81" fillId="0" borderId="0" numFmtId="0" xfId="0" applyFont="1" applyAlignment="1">
      <alignment horizontal="center" vertical="center" wrapText="1"/>
    </xf>
    <xf fontId="77" fillId="0" borderId="27" numFmtId="0" xfId="0" applyFont="1" applyBorder="1" applyAlignment="1">
      <alignment horizontal="center" vertical="center" wrapText="1"/>
    </xf>
    <xf fontId="77" fillId="0" borderId="25" numFmtId="0" xfId="0" applyFont="1" applyBorder="1" applyAlignment="1">
      <alignment horizontal="center" vertical="center" wrapText="1"/>
    </xf>
    <xf fontId="77" fillId="0" borderId="26" numFmtId="0" xfId="0" applyFont="1" applyBorder="1" applyAlignment="1">
      <alignment horizontal="center" vertical="center" wrapText="1"/>
    </xf>
    <xf fontId="77" fillId="0" borderId="24" numFmtId="0" xfId="0" applyFont="1" applyBorder="1" applyAlignment="1">
      <alignment horizontal="center" vertical="center" wrapText="1"/>
    </xf>
    <xf fontId="90" fillId="0" borderId="26" numFmtId="0" xfId="0" applyFont="1" applyBorder="1" applyAlignment="1">
      <alignment horizontal="center" vertical="center" wrapText="1"/>
    </xf>
    <xf fontId="77" fillId="0" borderId="28" numFmtId="0" xfId="0" applyFont="1" applyBorder="1" applyAlignment="1">
      <alignment horizontal="center" vertical="center" wrapText="1"/>
    </xf>
    <xf fontId="77" fillId="0" borderId="0" numFmtId="0" xfId="0" applyFont="1" applyAlignment="1">
      <alignment horizontal="center" vertical="center" wrapText="1"/>
    </xf>
    <xf fontId="77" fillId="0" borderId="29" numFmtId="0" xfId="0" applyFont="1" applyBorder="1" applyAlignment="1">
      <alignment horizontal="center" vertical="center" wrapText="1"/>
    </xf>
    <xf fontId="81" fillId="31" borderId="0" numFmtId="0" xfId="0" applyFont="1" applyFill="1" applyAlignment="1">
      <alignment vertical="center"/>
    </xf>
    <xf fontId="81" fillId="31" borderId="0" numFmtId="175" xfId="0" applyNumberFormat="1" applyFont="1" applyFill="1" applyAlignment="1">
      <alignment horizontal="center" vertical="center"/>
    </xf>
    <xf fontId="81" fillId="31" borderId="0" numFmtId="175" xfId="0" applyNumberFormat="1" applyFont="1" applyFill="1" applyAlignment="1">
      <alignment horizontal="center" vertical="center" wrapText="1"/>
    </xf>
    <xf fontId="77" fillId="0" borderId="0" numFmtId="0" xfId="0" applyFont="1" applyAlignment="1">
      <alignment horizontal="left" indent="1" vertical="center"/>
    </xf>
    <xf fontId="77" fillId="31" borderId="0" numFmtId="0" xfId="0" applyFont="1" applyFill="1" applyAlignment="1">
      <alignment horizontal="left" indent="1" vertical="center"/>
    </xf>
    <xf fontId="77" fillId="31" borderId="0" numFmtId="175" xfId="0" applyNumberFormat="1" applyFont="1" applyFill="1" applyAlignment="1">
      <alignment horizontal="center" vertical="center"/>
    </xf>
    <xf fontId="77" fillId="31" borderId="0" numFmtId="175" xfId="0" applyNumberFormat="1" applyFont="1" applyFill="1" applyAlignment="1">
      <alignment horizontal="center" vertical="center" wrapText="1"/>
    </xf>
    <xf fontId="81" fillId="0" borderId="0" numFmtId="0" xfId="0" applyFont="1" applyAlignment="1">
      <alignment vertical="center"/>
    </xf>
    <xf fontId="81" fillId="0" borderId="0" numFmtId="175" xfId="0" applyNumberFormat="1" applyFont="1" applyAlignment="1">
      <alignment horizontal="center" vertical="center"/>
    </xf>
    <xf fontId="81" fillId="0" borderId="0" numFmtId="175" xfId="0" applyNumberFormat="1" applyFont="1" applyAlignment="1">
      <alignment horizontal="center" vertical="center" wrapText="1"/>
    </xf>
    <xf fontId="81" fillId="31" borderId="0" numFmtId="0" xfId="0" applyFont="1" applyFill="1" applyAlignment="1" applyProtection="1">
      <alignment horizontal="left" indent="1" vertical="center" wrapText="1"/>
      <protection locked="0"/>
    </xf>
    <xf fontId="81" fillId="0" borderId="0" numFmtId="0" xfId="0" applyFont="1" applyAlignment="1" applyProtection="1">
      <alignment horizontal="left" indent="1" vertical="center"/>
      <protection locked="0"/>
    </xf>
    <xf fontId="81" fillId="0" borderId="0" numFmtId="175" xfId="0" applyNumberFormat="1" applyFont="1" applyAlignment="1" applyProtection="1">
      <alignment horizontal="center" vertical="center"/>
      <protection locked="0"/>
    </xf>
    <xf fontId="77" fillId="31" borderId="0" numFmtId="0" xfId="0" applyFont="1" applyFill="1" applyAlignment="1" applyProtection="1">
      <alignment horizontal="left" indent="2" vertical="center"/>
      <protection locked="0"/>
    </xf>
    <xf fontId="77" fillId="31" borderId="0" numFmtId="175" xfId="0" applyNumberFormat="1" applyFont="1" applyFill="1" applyAlignment="1" applyProtection="1">
      <alignment horizontal="center" vertical="center"/>
      <protection locked="0"/>
    </xf>
    <xf fontId="77" fillId="0" borderId="0" numFmtId="0" xfId="0" applyFont="1" applyAlignment="1" applyProtection="1">
      <alignment horizontal="left" indent="2" vertical="center"/>
      <protection locked="0"/>
    </xf>
    <xf fontId="77" fillId="0" borderId="0" numFmtId="175" xfId="0" applyNumberFormat="1" applyFont="1" applyAlignment="1" applyProtection="1">
      <alignment horizontal="center" vertical="center"/>
      <protection locked="0"/>
    </xf>
    <xf fontId="81" fillId="31" borderId="0" numFmtId="0" xfId="0" applyFont="1" applyFill="1" applyAlignment="1" applyProtection="1">
      <alignment horizontal="left" indent="1" vertical="center"/>
      <protection locked="0"/>
    </xf>
    <xf fontId="81" fillId="31" borderId="0" numFmtId="175" xfId="0" applyNumberFormat="1" applyFont="1" applyFill="1" applyAlignment="1" applyProtection="1">
      <alignment horizontal="center" vertical="center"/>
      <protection locked="0"/>
    </xf>
    <xf fontId="81" fillId="0" borderId="0" numFmtId="0" xfId="0" applyFont="1" applyAlignment="1">
      <alignment vertical="center" wrapText="1"/>
    </xf>
    <xf fontId="83" fillId="0" borderId="0" numFmtId="0" xfId="0" applyFont="1" applyAlignment="1">
      <alignment wrapText="1"/>
    </xf>
    <xf fontId="77" fillId="0" borderId="0" numFmtId="171" xfId="0" applyNumberFormat="1" applyFont="1" applyAlignment="1">
      <alignment vertical="center"/>
    </xf>
    <xf fontId="85" fillId="0" borderId="0" numFmtId="0" xfId="0" applyFont="1" applyAlignment="1">
      <alignment vertical="center"/>
    </xf>
    <xf fontId="84" fillId="0" borderId="0" numFmtId="0" xfId="0" applyFont="1" applyAlignment="1" applyProtection="1">
      <alignment horizontal="center" vertical="center" wrapText="1"/>
      <protection locked="0"/>
    </xf>
    <xf fontId="84" fillId="0" borderId="0" numFmtId="175" xfId="0" applyNumberFormat="1" applyFont="1" applyAlignment="1" applyProtection="1">
      <alignment horizontal="center" vertical="center" wrapText="1"/>
      <protection locked="0"/>
    </xf>
    <xf fontId="84" fillId="0" borderId="0" numFmtId="0" xfId="0" applyFont="1" applyAlignment="1" applyProtection="1">
      <alignment horizontal="right" vertical="center" wrapText="1"/>
      <protection locked="0"/>
    </xf>
    <xf fontId="91" fillId="0" borderId="0" numFmtId="0" xfId="0" applyFont="1" applyAlignment="1">
      <alignment horizontal="right"/>
    </xf>
    <xf fontId="85" fillId="0" borderId="0" numFmtId="0" xfId="0" applyFont="1" applyAlignment="1" applyProtection="1">
      <alignment horizontal="center" vertical="center" wrapText="1"/>
      <protection locked="0"/>
    </xf>
    <xf fontId="77" fillId="0" borderId="0" numFmtId="0" xfId="0" applyFont="1" applyAlignment="1" applyProtection="1">
      <alignment horizontal="center" vertical="center" wrapText="1"/>
      <protection locked="0"/>
    </xf>
    <xf fontId="77" fillId="0" borderId="25" numFmtId="0" xfId="0" applyFont="1" applyBorder="1" applyAlignment="1" applyProtection="1">
      <alignment horizontal="center" vertical="center" wrapText="1"/>
      <protection locked="0"/>
    </xf>
    <xf fontId="77" fillId="0" borderId="24" numFmtId="0" xfId="0" applyFont="1" applyBorder="1" applyAlignment="1" applyProtection="1">
      <alignment horizontal="center" vertical="center" wrapText="1"/>
      <protection locked="0"/>
    </xf>
    <xf fontId="77" fillId="0" borderId="26" numFmtId="0" xfId="0" applyFont="1" applyBorder="1" applyAlignment="1" applyProtection="1">
      <alignment horizontal="center" vertical="center" wrapText="1"/>
      <protection locked="0"/>
    </xf>
    <xf fontId="77" fillId="0" borderId="15" numFmtId="0" xfId="0" applyFont="1" applyBorder="1" applyAlignment="1">
      <alignment horizontal="center" vertical="center" wrapText="1"/>
    </xf>
    <xf fontId="77" fillId="0" borderId="15" numFmtId="175" xfId="0" applyNumberFormat="1" applyFont="1" applyBorder="1" applyAlignment="1" applyProtection="1">
      <alignment horizontal="center" vertical="center" wrapText="1"/>
      <protection locked="0"/>
    </xf>
    <xf fontId="77" fillId="0" borderId="25" numFmtId="175" xfId="0" applyNumberFormat="1" applyFont="1" applyBorder="1" applyAlignment="1" applyProtection="1">
      <alignment horizontal="center" vertical="center" wrapText="1"/>
      <protection locked="0"/>
    </xf>
    <xf fontId="77" fillId="0" borderId="0" numFmtId="175" xfId="0" applyNumberFormat="1" applyFont="1" applyAlignment="1" applyProtection="1">
      <alignment horizontal="center" vertical="center" wrapText="1"/>
      <protection locked="0"/>
    </xf>
    <xf fontId="80" fillId="31" borderId="0" numFmtId="175" xfId="0" applyNumberFormat="1" applyFont="1" applyFill="1" applyAlignment="1">
      <alignment horizontal="left" vertical="center" wrapText="1"/>
    </xf>
    <xf fontId="80" fillId="31" borderId="0" numFmtId="175" xfId="0" applyNumberFormat="1" applyFont="1" applyFill="1" applyAlignment="1">
      <alignment horizontal="center" vertical="center" wrapText="1"/>
    </xf>
    <xf fontId="84" fillId="0" borderId="0" numFmtId="175" xfId="0" applyNumberFormat="1" applyFont="1" applyAlignment="1">
      <alignment horizontal="center" vertical="center" wrapText="1"/>
    </xf>
    <xf fontId="84" fillId="31" borderId="0" numFmtId="175" xfId="0" applyNumberFormat="1" applyFont="1" applyFill="1" applyAlignment="1">
      <alignment horizontal="center" vertical="center" wrapText="1"/>
    </xf>
    <xf fontId="85" fillId="0" borderId="0" numFmtId="175" xfId="0" applyNumberFormat="1" applyFont="1" applyAlignment="1">
      <alignment horizontal="left" vertical="center" wrapText="1"/>
    </xf>
    <xf fontId="84" fillId="0" borderId="0" numFmtId="175" xfId="0" applyNumberFormat="1" applyFont="1" applyAlignment="1">
      <alignment horizontal="left" vertical="center" wrapText="1"/>
    </xf>
    <xf fontId="84" fillId="0" borderId="0" numFmtId="175" xfId="1590" applyNumberFormat="1" applyFont="1" applyAlignment="1">
      <alignment horizontal="center" vertical="center" wrapText="1"/>
    </xf>
    <xf fontId="79" fillId="0" borderId="0" numFmtId="0" xfId="1873" applyFont="1" applyAlignment="1">
      <alignment wrapText="1"/>
    </xf>
    <xf fontId="79" fillId="0" borderId="0" numFmtId="0" xfId="1873" applyFont="1"/>
    <xf fontId="79" fillId="0" borderId="0" numFmtId="0" xfId="1874" applyFont="1" applyAlignment="1">
      <alignment wrapText="1"/>
    </xf>
    <xf fontId="85" fillId="0" borderId="0" numFmtId="0" xfId="1869" applyFont="1" applyAlignment="1">
      <alignment horizontal="center" vertical="center" wrapText="1"/>
    </xf>
    <xf fontId="82" fillId="0" borderId="0" numFmtId="0" xfId="1873" applyFont="1" applyAlignment="1">
      <alignment wrapText="1"/>
    </xf>
    <xf fontId="81" fillId="0" borderId="15" numFmtId="0" xfId="1869" applyFont="1" applyBorder="1" applyAlignment="1">
      <alignment horizontal="center" vertical="center" wrapText="1"/>
    </xf>
    <xf fontId="81" fillId="0" borderId="15" numFmtId="171" xfId="1869" applyNumberFormat="1" applyFont="1" applyBorder="1" applyAlignment="1">
      <alignment horizontal="center" vertical="center" wrapText="1"/>
    </xf>
    <xf fontId="86" fillId="0" borderId="15" numFmtId="171" xfId="1869" applyNumberFormat="1" applyFont="1" applyBorder="1" applyAlignment="1" applyProtection="1">
      <alignment horizontal="center" vertical="center" wrapText="1"/>
      <protection locked="0"/>
    </xf>
    <xf fontId="77" fillId="0" borderId="0" numFmtId="0" xfId="1873" applyFont="1" applyAlignment="1">
      <alignment wrapText="1"/>
    </xf>
    <xf fontId="90" fillId="0" borderId="0" numFmtId="0" xfId="1873" applyFont="1" applyAlignment="1">
      <alignment wrapText="1"/>
    </xf>
    <xf fontId="81" fillId="0" borderId="15" numFmtId="171" xfId="0" applyNumberFormat="1" applyFont="1" applyBorder="1" applyAlignment="1">
      <alignment horizontal="center" vertical="center" wrapText="1"/>
    </xf>
    <xf fontId="81" fillId="0" borderId="15" numFmtId="1" xfId="1869" applyNumberFormat="1" applyFont="1" applyBorder="1" applyAlignment="1">
      <alignment horizontal="center" vertical="center" wrapText="1"/>
    </xf>
    <xf fontId="81" fillId="31" borderId="0" numFmtId="0" xfId="0" applyFont="1" applyFill="1" applyAlignment="1">
      <alignment horizontal="left" vertical="center" wrapText="1"/>
    </xf>
    <xf fontId="85" fillId="0" borderId="0" numFmtId="0" xfId="1873" applyFont="1" applyAlignment="1">
      <alignment wrapText="1"/>
    </xf>
    <xf fontId="79" fillId="0" borderId="0" numFmtId="175" xfId="1873" applyNumberFormat="1" applyFont="1" applyAlignment="1">
      <alignment wrapText="1"/>
    </xf>
    <xf fontId="79" fillId="0" borderId="0" numFmtId="188" xfId="1873" applyNumberFormat="1" applyFont="1" applyAlignment="1">
      <alignment horizontal="center" wrapText="1"/>
    </xf>
    <xf fontId="79" fillId="0" borderId="0" numFmtId="0" xfId="1873" applyFont="1" applyAlignment="1">
      <alignment horizontal="center" wrapText="1"/>
    </xf>
    <xf fontId="77" fillId="0" borderId="0" numFmtId="0" xfId="0" applyFont="1" applyAlignment="1">
      <alignment horizontal="right" vertical="center" wrapText="1"/>
    </xf>
    <xf fontId="77" fillId="0" borderId="15" numFmtId="175" xfId="0" applyNumberFormat="1" applyFont="1" applyBorder="1" applyAlignment="1">
      <alignment horizontal="center" vertical="center" wrapText="1"/>
    </xf>
    <xf fontId="81" fillId="31" borderId="0" numFmtId="0" xfId="0" applyFont="1" applyFill="1" applyAlignment="1">
      <alignment horizontal="center" vertical="center" wrapText="1"/>
    </xf>
    <xf fontId="81" fillId="0" borderId="0" numFmtId="0" xfId="0" applyFont="1" applyAlignment="1">
      <alignment horizontal="left" vertical="center" wrapText="1"/>
    </xf>
    <xf fontId="81" fillId="0" borderId="0" numFmtId="171" xfId="0" applyNumberFormat="1" applyFont="1" applyAlignment="1">
      <alignment horizontal="center" vertical="center" wrapText="1"/>
    </xf>
    <xf fontId="77" fillId="32" borderId="0" numFmtId="175" xfId="0" applyNumberFormat="1" applyFont="1" applyFill="1" applyAlignment="1">
      <alignment horizontal="center" vertical="center" wrapText="1"/>
    </xf>
    <xf fontId="77" fillId="0" borderId="0" numFmtId="175" xfId="0" applyNumberFormat="1" applyFont="1" applyAlignment="1">
      <alignment horizontal="left" indent="1" vertical="center" wrapText="1"/>
    </xf>
    <xf fontId="86" fillId="31" borderId="0" numFmtId="0" xfId="1711" applyFont="1" applyFill="1" applyAlignment="1">
      <alignment vertical="center" wrapText="1"/>
    </xf>
    <xf fontId="77" fillId="0" borderId="0" numFmtId="175" xfId="0" applyNumberFormat="1" applyFont="1" applyAlignment="1">
      <alignment vertical="center" wrapText="1"/>
    </xf>
    <xf fontId="77" fillId="0" borderId="0" numFmtId="0" xfId="1233" applyFont="1"/>
    <xf fontId="77" fillId="0" borderId="0" numFmtId="0" xfId="1233" applyFont="1" applyAlignment="1">
      <alignment horizontal="right"/>
    </xf>
    <xf fontId="85" fillId="0" borderId="0" numFmtId="0" xfId="1651" applyFont="1" applyAlignment="1">
      <alignment horizontal="center" vertical="center" wrapText="1"/>
    </xf>
    <xf fontId="77" fillId="0" borderId="30" numFmtId="0" xfId="1233" applyFont="1" applyBorder="1"/>
    <xf fontId="81" fillId="0" borderId="31" numFmtId="0" xfId="1877" applyFont="1" applyBorder="1" applyAlignment="1">
      <alignment horizontal="center" vertical="center" wrapText="1"/>
    </xf>
    <xf fontId="81" fillId="0" borderId="32" numFmtId="0" xfId="1877" applyFont="1" applyBorder="1" applyAlignment="1">
      <alignment horizontal="center" vertical="center" wrapText="1"/>
    </xf>
    <xf fontId="81" fillId="0" borderId="0" numFmtId="0" xfId="1877" applyFont="1" applyAlignment="1">
      <alignment horizontal="center" vertical="center" wrapText="1"/>
    </xf>
    <xf fontId="81" fillId="31" borderId="0" numFmtId="0" xfId="0" applyFont="1" applyFill="1" applyAlignment="1" quotePrefix="1">
      <alignment horizontal="left" vertical="center" wrapText="1"/>
    </xf>
    <xf fontId="81" fillId="31" borderId="0" numFmtId="3" xfId="1878" applyNumberFormat="1" applyFont="1" applyFill="1" applyAlignment="1">
      <alignment horizontal="center" vertical="center" wrapText="1"/>
    </xf>
    <xf fontId="81" fillId="31" borderId="0" numFmtId="175" xfId="1878" applyNumberFormat="1" applyFont="1" applyFill="1" applyAlignment="1">
      <alignment horizontal="center" vertical="center" wrapText="1"/>
    </xf>
    <xf fontId="77" fillId="0" borderId="0" numFmtId="171" xfId="1233" applyNumberFormat="1" applyFont="1"/>
    <xf fontId="77" fillId="0" borderId="0" numFmtId="3" xfId="1878" applyNumberFormat="1" applyFont="1" applyAlignment="1">
      <alignment horizontal="center" vertical="center" wrapText="1"/>
    </xf>
    <xf fontId="77" fillId="32" borderId="0" numFmtId="175" xfId="0" applyNumberFormat="1" applyFont="1" applyFill="1" applyAlignment="1">
      <alignment horizontal="center" vertical="center"/>
    </xf>
    <xf fontId="46" fillId="32" borderId="23" numFmtId="171" xfId="0" applyNumberFormat="1" applyFont="1" applyFill="1" applyBorder="1" applyAlignment="1">
      <alignment horizontal="center" vertical="center"/>
    </xf>
    <xf fontId="77" fillId="31" borderId="0" numFmtId="3" xfId="1878" applyNumberFormat="1" applyFont="1" applyFill="1" applyAlignment="1">
      <alignment horizontal="center" vertical="center" wrapText="1"/>
    </xf>
    <xf fontId="77" fillId="0" borderId="0" numFmtId="0" xfId="0" applyFont="1" applyAlignment="1">
      <alignment horizontal="right"/>
    </xf>
    <xf fontId="85" fillId="0" borderId="0" numFmtId="0" xfId="0" applyFont="1" applyAlignment="1">
      <alignment horizontal="center" wrapText="1"/>
    </xf>
    <xf fontId="77" fillId="0" borderId="17" numFmtId="0" xfId="0" applyFont="1" applyBorder="1" applyAlignment="1">
      <alignment horizontal="right"/>
    </xf>
    <xf fontId="77" fillId="0" borderId="24" numFmtId="0" xfId="0" applyFont="1" applyBorder="1" applyAlignment="1">
      <alignment horizontal="center"/>
    </xf>
    <xf fontId="77" fillId="0" borderId="25" numFmtId="0" xfId="1875" applyFont="1" applyBorder="1" applyAlignment="1">
      <alignment horizontal="center" vertical="center" wrapText="1"/>
    </xf>
    <xf fontId="77" fillId="0" borderId="0" numFmtId="0" xfId="1875" applyFont="1" applyAlignment="1">
      <alignment horizontal="center" vertical="center" wrapText="1"/>
    </xf>
    <xf fontId="81" fillId="31" borderId="0" numFmtId="0" xfId="0" applyFont="1" applyFill="1" applyAlignment="1" quotePrefix="1">
      <alignment horizontal="left" wrapText="1"/>
    </xf>
    <xf fontId="81" fillId="31" borderId="0" numFmtId="171" xfId="0" applyNumberFormat="1" applyFont="1" applyFill="1" applyAlignment="1" quotePrefix="1">
      <alignment horizontal="center" wrapText="1"/>
    </xf>
    <xf fontId="81" fillId="31" borderId="0" numFmtId="175" xfId="0" applyNumberFormat="1" applyFont="1" applyFill="1" applyAlignment="1">
      <alignment horizontal="center"/>
    </xf>
    <xf fontId="77" fillId="0" borderId="0" numFmtId="171" xfId="1878" applyNumberFormat="1" applyFont="1" applyAlignment="1">
      <alignment horizontal="center" wrapText="1"/>
    </xf>
    <xf fontId="77" fillId="0" borderId="0" numFmtId="175" xfId="0" applyNumberFormat="1" applyFont="1" applyAlignment="1">
      <alignment horizontal="center"/>
    </xf>
    <xf fontId="92" fillId="31" borderId="0" numFmtId="0" xfId="0" applyFont="1" applyFill="1" applyAlignment="1">
      <alignment horizontal="left" indent="2" wrapText="1"/>
    </xf>
    <xf fontId="92" fillId="31" borderId="0" numFmtId="171" xfId="1878" applyNumberFormat="1" applyFont="1" applyFill="1" applyAlignment="1">
      <alignment horizontal="center" wrapText="1"/>
    </xf>
    <xf fontId="77" fillId="31" borderId="0" numFmtId="175" xfId="0" applyNumberFormat="1" applyFont="1" applyFill="1" applyAlignment="1">
      <alignment horizontal="center"/>
    </xf>
    <xf fontId="77" fillId="31" borderId="0" numFmtId="171" xfId="1878" applyNumberFormat="1" applyFont="1" applyFill="1" applyAlignment="1">
      <alignment horizontal="center" wrapText="1"/>
    </xf>
    <xf fontId="77" fillId="0" borderId="0" numFmtId="171" xfId="1878" applyNumberFormat="1" applyFont="1" applyAlignment="1">
      <alignment horizontal="center" vertical="center" wrapText="1"/>
    </xf>
    <xf fontId="77" fillId="0" borderId="0" numFmtId="0" xfId="1875" applyFont="1" applyAlignment="1">
      <alignment horizontal="left"/>
    </xf>
    <xf fontId="77" fillId="0" borderId="0" numFmtId="171" xfId="0" applyNumberFormat="1" applyFont="1" applyAlignment="1">
      <alignment horizontal="center"/>
    </xf>
    <xf fontId="77" fillId="0" borderId="0" numFmtId="171" xfId="0" applyNumberFormat="1" applyFont="1"/>
    <xf fontId="77" fillId="0" borderId="0" numFmtId="171" xfId="0" applyNumberFormat="1" applyFont="1" applyAlignment="1">
      <alignment horizontal="right"/>
    </xf>
    <xf fontId="80" fillId="0" borderId="0" numFmtId="0" xfId="0" applyFont="1" applyAlignment="1">
      <alignment horizontal="center"/>
    </xf>
    <xf fontId="81" fillId="0" borderId="0" numFmtId="0" xfId="0" applyFont="1" applyAlignment="1">
      <alignment horizontal="center"/>
    </xf>
    <xf fontId="46" fillId="0" borderId="0" numFmtId="0" xfId="1427" applyFont="1"/>
    <xf fontId="79" fillId="0" borderId="0" numFmtId="0" xfId="1427" applyFont="1"/>
    <xf fontId="77" fillId="0" borderId="0" numFmtId="0" xfId="1427" applyFont="1"/>
    <xf fontId="84" fillId="0" borderId="0" numFmtId="0" xfId="1427" applyFont="1" applyAlignment="1">
      <alignment horizontal="center"/>
    </xf>
    <xf fontId="93" fillId="0" borderId="0" numFmtId="0" xfId="1427" applyFont="1" applyAlignment="1">
      <alignment horizontal="center"/>
    </xf>
    <xf fontId="46" fillId="0" borderId="24" numFmtId="0" xfId="1427" applyFont="1" applyBorder="1" applyAlignment="1">
      <alignment horizontal="center"/>
    </xf>
    <xf fontId="77" fillId="0" borderId="25" numFmtId="0" xfId="1427" applyFont="1" applyBorder="1" applyAlignment="1">
      <alignment horizontal="center" vertical="center"/>
    </xf>
    <xf fontId="77" fillId="0" borderId="26" numFmtId="0" xfId="1427" applyFont="1" applyBorder="1" applyAlignment="1">
      <alignment horizontal="center" vertical="center"/>
    </xf>
    <xf fontId="77" fillId="0" borderId="24" numFmtId="0" xfId="1427" applyFont="1" applyBorder="1" applyAlignment="1">
      <alignment horizontal="center" vertical="center"/>
    </xf>
    <xf fontId="77" fillId="0" borderId="15" numFmtId="0" xfId="1427" applyFont="1" applyBorder="1" applyAlignment="1">
      <alignment horizontal="center" vertical="center"/>
    </xf>
    <xf fontId="77" fillId="0" borderId="25" numFmtId="0" xfId="1427" applyFont="1" applyBorder="1" applyAlignment="1">
      <alignment horizontal="center" vertical="center" wrapText="1"/>
    </xf>
    <xf fontId="77" fillId="0" borderId="15" numFmtId="0" xfId="1427" applyFont="1" applyBorder="1" applyAlignment="1">
      <alignment horizontal="center" vertical="center" wrapText="1"/>
    </xf>
    <xf fontId="79" fillId="0" borderId="0" numFmtId="0" xfId="1427" applyFont="1" applyAlignment="1">
      <alignment horizontal="center"/>
    </xf>
    <xf fontId="42" fillId="0" borderId="0" numFmtId="0" xfId="1427" applyFont="1" applyAlignment="1">
      <alignment horizontal="center" vertical="center" wrapText="1"/>
    </xf>
    <xf fontId="81" fillId="0" borderId="0" numFmtId="0" xfId="0" applyFont="1" applyAlignment="1" applyProtection="1">
      <alignment vertical="center"/>
      <protection locked="0"/>
    </xf>
    <xf fontId="82" fillId="31" borderId="0" numFmtId="0" xfId="0" applyFont="1" applyFill="1" applyAlignment="1" applyProtection="1">
      <alignment horizontal="left" vertical="center" wrapText="1"/>
      <protection locked="0"/>
    </xf>
    <xf fontId="82" fillId="31" borderId="0" numFmtId="175" xfId="0" applyNumberFormat="1" applyFont="1" applyFill="1" applyAlignment="1" applyProtection="1">
      <alignment horizontal="center" vertical="center" wrapText="1"/>
      <protection locked="0"/>
    </xf>
    <xf fontId="0" fillId="0" borderId="0" numFmtId="0" xfId="0" applyProtection="1">
      <protection locked="0"/>
    </xf>
    <xf fontId="79" fillId="0" borderId="0" numFmtId="175" xfId="0" applyNumberFormat="1" applyFont="1" applyAlignment="1" applyProtection="1">
      <alignment horizontal="center" vertical="center"/>
      <protection locked="0"/>
    </xf>
    <xf fontId="79" fillId="0" borderId="0" numFmtId="175" xfId="0" applyNumberFormat="1" applyFont="1" applyAlignment="1">
      <alignment horizontal="center" vertical="center"/>
    </xf>
    <xf fontId="79" fillId="0" borderId="0" numFmtId="175" xfId="1876" applyNumberFormat="1" applyFont="1" applyAlignment="1" applyProtection="1">
      <alignment horizontal="center" vertical="center"/>
      <protection locked="0"/>
    </xf>
    <xf fontId="79" fillId="31" borderId="0" numFmtId="175" xfId="1876" applyNumberFormat="1" applyFont="1" applyFill="1" applyAlignment="1" applyProtection="1">
      <alignment horizontal="center" vertical="center"/>
      <protection locked="0"/>
    </xf>
    <xf fontId="79" fillId="31" borderId="0" numFmtId="175" xfId="0" applyNumberFormat="1" applyFont="1" applyFill="1" applyAlignment="1">
      <alignment horizontal="center" vertical="center"/>
    </xf>
    <xf fontId="79" fillId="31" borderId="0" numFmtId="175" xfId="0" applyNumberFormat="1" applyFont="1" applyFill="1" applyAlignment="1" applyProtection="1">
      <alignment horizontal="center" vertical="center"/>
      <protection locked="0"/>
    </xf>
    <xf fontId="79" fillId="0" borderId="0" numFmtId="0" xfId="0" applyFont="1" applyAlignment="1">
      <alignment vertical="center" wrapText="1"/>
    </xf>
    <xf fontId="77" fillId="0" borderId="0" numFmtId="0" xfId="1871" applyFont="1" applyAlignment="1">
      <alignment vertical="center" wrapText="1"/>
    </xf>
    <xf fontId="77" fillId="0" borderId="0" numFmtId="0" xfId="1871" applyFont="1" applyAlignment="1">
      <alignment horizontal="center" vertical="center" wrapText="1"/>
    </xf>
    <xf fontId="87" fillId="0" borderId="0" numFmtId="0" xfId="1870" applyFont="1" applyAlignment="1">
      <alignment vertical="center" wrapText="1"/>
    </xf>
    <xf fontId="77" fillId="0" borderId="0" numFmtId="0" xfId="1870" applyFont="1" applyAlignment="1">
      <alignment horizontal="center" vertical="center" wrapText="1"/>
    </xf>
    <xf fontId="77" fillId="0" borderId="0" numFmtId="0" xfId="1427" applyFont="1" applyAlignment="1">
      <alignment horizontal="right"/>
    </xf>
    <xf fontId="80" fillId="0" borderId="0" numFmtId="0" xfId="1870" applyFont="1" applyAlignment="1">
      <alignment horizontal="center" vertical="center" wrapText="1"/>
    </xf>
    <xf fontId="80" fillId="0" borderId="0" numFmtId="0" xfId="1870" applyFont="1" applyAlignment="1">
      <alignment vertical="center" wrapText="1"/>
    </xf>
    <xf fontId="77" fillId="0" borderId="0" numFmtId="0" xfId="1870" applyFont="1" applyAlignment="1">
      <alignment vertical="center" wrapText="1"/>
    </xf>
    <xf fontId="77" fillId="0" borderId="27" numFmtId="0" xfId="1870" applyFont="1" applyBorder="1" applyAlignment="1">
      <alignment horizontal="center" vertical="center" wrapText="1"/>
    </xf>
    <xf fontId="77" fillId="0" borderId="33" numFmtId="0" xfId="1870" applyFont="1" applyBorder="1" applyAlignment="1">
      <alignment horizontal="center" vertical="center" wrapText="1"/>
    </xf>
    <xf fontId="77" fillId="0" borderId="15" numFmtId="0" xfId="1870" applyFont="1" applyBorder="1" applyAlignment="1">
      <alignment horizontal="center" vertical="center" wrapText="1"/>
    </xf>
    <xf fontId="77" fillId="0" borderId="34" numFmtId="0" xfId="1870" applyFont="1" applyBorder="1" applyAlignment="1">
      <alignment horizontal="center" vertical="center" wrapText="1"/>
    </xf>
    <xf fontId="77" fillId="0" borderId="28" numFmtId="0" xfId="1870" applyFont="1" applyBorder="1" applyAlignment="1">
      <alignment horizontal="center" vertical="center" wrapText="1"/>
    </xf>
    <xf fontId="77" fillId="0" borderId="35" numFmtId="0" xfId="1870" applyFont="1" applyBorder="1" applyAlignment="1">
      <alignment horizontal="center" vertical="center" wrapText="1"/>
    </xf>
    <xf fontId="77" fillId="0" borderId="17" numFmtId="0" xfId="1870" applyFont="1" applyBorder="1" applyAlignment="1">
      <alignment horizontal="center" vertical="center" wrapText="1"/>
    </xf>
    <xf fontId="77" fillId="0" borderId="36" numFmtId="0" xfId="1870" applyFont="1" applyBorder="1" applyAlignment="1">
      <alignment horizontal="center" vertical="center" wrapText="1"/>
    </xf>
    <xf fontId="77" fillId="31" borderId="0" numFmtId="0" xfId="1870" applyFont="1" applyFill="1" applyAlignment="1">
      <alignment vertical="center" wrapText="1"/>
    </xf>
    <xf fontId="77" fillId="31" borderId="0" numFmtId="0" xfId="1870" applyFont="1" applyFill="1" applyAlignment="1">
      <alignment horizontal="center" vertical="center" wrapText="1"/>
    </xf>
    <xf fontId="77" fillId="31" borderId="0" numFmtId="175" xfId="1870" applyNumberFormat="1" applyFont="1" applyFill="1" applyAlignment="1">
      <alignment horizontal="center" vertical="center" wrapText="1"/>
    </xf>
    <xf fontId="77" fillId="0" borderId="0" numFmtId="0" xfId="1870" applyFont="1" applyAlignment="1">
      <alignment horizontal="left" indent="2" vertical="center" wrapText="1"/>
    </xf>
    <xf fontId="77" fillId="0" borderId="0" numFmtId="175" xfId="1870" applyNumberFormat="1" applyFont="1" applyAlignment="1">
      <alignment horizontal="center" vertical="center" wrapText="1"/>
    </xf>
    <xf fontId="77" fillId="31" borderId="0" numFmtId="0" xfId="1870" applyFont="1" applyFill="1" applyAlignment="1">
      <alignment horizontal="left" indent="2" vertical="center" wrapText="1"/>
    </xf>
    <xf fontId="77" fillId="0" borderId="0" numFmtId="0" xfId="1870" applyFont="1" applyAlignment="1">
      <alignment horizontal="left" indent="1" vertical="center" wrapText="1"/>
    </xf>
    <xf fontId="77" fillId="31" borderId="0" numFmtId="0" xfId="1870" applyFont="1" applyFill="1" applyAlignment="1">
      <alignment horizontal="left" indent="1" vertical="center" wrapText="1"/>
    </xf>
    <xf fontId="77" fillId="31" borderId="0" numFmtId="171" xfId="1870" applyNumberFormat="1" applyFont="1" applyFill="1" applyAlignment="1">
      <alignment horizontal="center" vertical="center" wrapText="1"/>
    </xf>
    <xf fontId="77" fillId="0" borderId="0" numFmtId="171" xfId="1870" applyNumberFormat="1" applyFont="1" applyAlignment="1">
      <alignment horizontal="center" vertical="center" wrapText="1"/>
    </xf>
    <xf fontId="77" fillId="0" borderId="0" numFmtId="175" xfId="1871" applyNumberFormat="1" applyFont="1" applyAlignment="1">
      <alignment horizontal="center" vertical="center" wrapText="1"/>
    </xf>
    <xf fontId="92" fillId="0" borderId="0" numFmtId="0" xfId="1871" applyFont="1" applyAlignment="1">
      <alignment horizontal="left" indent="1" vertical="center" wrapText="1"/>
    </xf>
    <xf fontId="77" fillId="32" borderId="24" numFmtId="0" xfId="0" applyFont="1" applyFill="1" applyBorder="1" applyAlignment="1">
      <alignment horizontal="center" vertical="center" wrapText="1"/>
    </xf>
    <xf fontId="77" fillId="32" borderId="33" numFmtId="0" xfId="0" applyFont="1" applyFill="1" applyBorder="1" applyAlignment="1">
      <alignment horizontal="center" vertical="center" wrapText="1"/>
    </xf>
    <xf fontId="77" fillId="32" borderId="35" numFmtId="0" xfId="0" applyFont="1" applyFill="1" applyBorder="1" applyAlignment="1">
      <alignment horizontal="center" vertical="center" wrapText="1"/>
    </xf>
    <xf fontId="77" fillId="0" borderId="21" numFmtId="0" xfId="1872" applyFont="1" applyBorder="1" applyAlignment="1">
      <alignment vertical="center" wrapText="1"/>
    </xf>
    <xf fontId="77" fillId="0" borderId="22" numFmtId="171" xfId="0" applyNumberFormat="1" applyFont="1" applyBorder="1" applyAlignment="1">
      <alignment horizontal="right" indent="2"/>
    </xf>
    <xf fontId="77" fillId="0" borderId="22" numFmtId="0" xfId="1872" applyFont="1" applyBorder="1" applyAlignment="1">
      <alignment vertical="center" wrapText="1"/>
    </xf>
    <xf fontId="86" fillId="31" borderId="0" numFmtId="0" xfId="0" applyFont="1" applyFill="1" applyAlignment="1">
      <alignment horizontal="center" vertical="center" wrapText="1"/>
    </xf>
    <xf fontId="77" fillId="0" borderId="0" numFmtId="171" xfId="0" applyNumberFormat="1" applyFont="1" applyAlignment="1" applyProtection="1">
      <alignment horizontal="center" vertical="center" wrapText="1"/>
      <protection locked="0"/>
    </xf>
    <xf fontId="77" fillId="0" borderId="0" numFmtId="3" xfId="0" applyNumberFormat="1" applyFont="1" applyAlignment="1" applyProtection="1">
      <alignment horizontal="center" vertical="center" wrapText="1"/>
      <protection locked="0"/>
    </xf>
    <xf fontId="77" fillId="31" borderId="0" numFmtId="171" xfId="0" applyNumberFormat="1" applyFont="1" applyFill="1" applyAlignment="1" applyProtection="1">
      <alignment horizontal="center" vertical="center" wrapText="1"/>
      <protection locked="0"/>
    </xf>
    <xf fontId="77" fillId="31" borderId="0" numFmtId="3" xfId="0" applyNumberFormat="1" applyFont="1" applyFill="1" applyAlignment="1" applyProtection="1">
      <alignment horizontal="center" vertical="center" wrapText="1"/>
      <protection locked="0"/>
    </xf>
    <xf fontId="3" fillId="0" borderId="0" numFmtId="0" xfId="0" applyFont="1" applyAlignment="1">
      <alignment wrapText="1"/>
    </xf>
    <xf fontId="77" fillId="0" borderId="0" numFmtId="0" xfId="1671" applyFont="1" applyAlignment="1">
      <alignment horizontal="center" vertical="center"/>
    </xf>
    <xf fontId="80" fillId="0" borderId="0" numFmtId="0" xfId="1671" applyFont="1" applyAlignment="1">
      <alignment horizontal="center" vertical="center"/>
    </xf>
    <xf fontId="94" fillId="0" borderId="0" numFmtId="0" xfId="1671" applyFont="1" applyAlignment="1">
      <alignment horizontal="center" vertical="center"/>
    </xf>
    <xf fontId="81" fillId="0" borderId="0" numFmtId="0" xfId="1671" applyFont="1" applyAlignment="1">
      <alignment horizontal="center" vertical="center"/>
    </xf>
    <xf fontId="77" fillId="0" borderId="15" numFmtId="0" xfId="1671" applyFont="1" applyBorder="1" applyAlignment="1">
      <alignment horizontal="center" vertical="center" wrapText="1"/>
    </xf>
    <xf fontId="77" fillId="0" borderId="15" numFmtId="0" xfId="1272" applyFont="1" applyBorder="1" applyAlignment="1">
      <alignment horizontal="center" vertical="center" wrapText="1"/>
    </xf>
    <xf fontId="81" fillId="0" borderId="0" numFmtId="0" xfId="1671" applyFont="1" applyAlignment="1">
      <alignment horizontal="center" vertical="center" wrapText="1"/>
    </xf>
    <xf fontId="81" fillId="31" borderId="0" numFmtId="0" xfId="1671" applyFont="1" applyFill="1" applyAlignment="1">
      <alignment horizontal="left" vertical="center" wrapText="1"/>
    </xf>
    <xf fontId="81" fillId="31" borderId="0" numFmtId="0" xfId="1671" applyFont="1" applyFill="1" applyAlignment="1">
      <alignment horizontal="center" vertical="center" wrapText="1"/>
    </xf>
    <xf fontId="77" fillId="0" borderId="0" numFmtId="0" xfId="1671" applyFont="1" applyAlignment="1">
      <alignment horizontal="center" vertical="center" wrapText="1"/>
    </xf>
    <xf fontId="77" fillId="32" borderId="0" numFmtId="0" xfId="1671" applyFont="1" applyFill="1" applyAlignment="1">
      <alignment horizontal="center" vertical="center" wrapText="1"/>
    </xf>
    <xf fontId="77" fillId="31" borderId="0" numFmtId="0" xfId="1671" applyFont="1" applyFill="1" applyAlignment="1">
      <alignment horizontal="center" vertical="center" wrapText="1"/>
    </xf>
    <xf fontId="92" fillId="0" borderId="0" numFmtId="0" xfId="1671" applyFont="1" applyAlignment="1">
      <alignment horizontal="left" vertical="center" wrapText="1"/>
    </xf>
  </cellXfs>
  <cellStyles count="2228">
    <cellStyle name="" xfId="1"/>
    <cellStyle name="" xfId="2"/>
    <cellStyle name="" xfId="3"/>
    <cellStyle name=" 2" xfId="4"/>
    <cellStyle name="_1 кв ФАКТОР" xfId="5"/>
    <cellStyle name=" 2" xfId="6"/>
    <cellStyle name="_1 кв ФАКТОР" xfId="7"/>
    <cellStyle name=" 2" xfId="8"/>
    <cellStyle name="_1 кв ФАКТОР" xfId="9"/>
    <cellStyle name="_1па" xfId="10"/>
    <cellStyle name="_1па_ВВП" xfId="11"/>
    <cellStyle name="_1па_Лист1" xfId="12"/>
    <cellStyle name="_1па_Пмин" xfId="13"/>
    <cellStyle name="_1q2010" xfId="14"/>
    <cellStyle name="_2008 КХ ЯНГИ ДАСТУР" xfId="15"/>
    <cellStyle name="_2008 КХ ЯНГИ ДАСТУР 2" xfId="16"/>
    <cellStyle name="_2008 КХ ЯНГИ ДАСТУР_3. Экспорт-импорт" xfId="17"/>
    <cellStyle name="_2008 КХ ЯНГИ ДАСТУР_3. Экспорт-импорт 2" xfId="18"/>
    <cellStyle name="_2008 КХ ЯНГИ ДАСТУР_3. Экспорт-импорт1" xfId="19"/>
    <cellStyle name="_2008 КХ ЯНГИ ДАСТУР_3. Экспорт-импорт1 2" xfId="20"/>
    <cellStyle name="_2008йил7ойликкутилиш" xfId="21"/>
    <cellStyle name="_21а жадваллар" xfId="22"/>
    <cellStyle name="_21а жадваллар 2" xfId="23"/>
    <cellStyle name="_21а жадваллар_1па" xfId="24"/>
    <cellStyle name="_21а жадваллар_1па_ВВП" xfId="25"/>
    <cellStyle name="_21а жадваллар_1па_Лист1" xfId="26"/>
    <cellStyle name="_21а жадваллар_1па_Пмин" xfId="27"/>
    <cellStyle name="_21а жадваллар_7.16-20-қайта ишлаш" xfId="28"/>
    <cellStyle name="_21а жадваллар_Андижон вилояти (5.1-жадвал. КБ субъектлари сони)" xfId="29"/>
    <cellStyle name="_21а жадваллар_Ден масса" xfId="30"/>
    <cellStyle name="_21а жадваллар_Ден масса_ВВП" xfId="31"/>
    <cellStyle name="_21а жадваллар_Ден масса_Лист1" xfId="32"/>
    <cellStyle name="_21а жадваллар_Ден масса_Пмин" xfId="33"/>
    <cellStyle name="_21а жадваллар_Лист2" xfId="34"/>
    <cellStyle name="_21а жадваллар_Лист2_ВВП" xfId="35"/>
    <cellStyle name="_21а жадваллар_Лист2_Лист1" xfId="36"/>
    <cellStyle name="_21а жадваллар_Лист2_Пмин" xfId="37"/>
    <cellStyle name="_21а жадваллар_Прогноз_2012_24.09.11" xfId="38"/>
    <cellStyle name="_21а жадваллар_Прогноз_2012_24.09.11_ВВП" xfId="39"/>
    <cellStyle name="_21а жадваллар_Прогноз_2012_24.09.11_Лист1" xfId="40"/>
    <cellStyle name="_21а жадваллар_Прогноз_2012_24.09.11_Пмин" xfId="41"/>
    <cellStyle name="_21а жадваллар_сводная 1 пар (2)" xfId="42"/>
    <cellStyle name="_21а жадваллар_сводная 1 пар (2)_ВВП" xfId="43"/>
    <cellStyle name="_21а жадваллар_сводная 1 пар (2)_Лист1" xfId="44"/>
    <cellStyle name="_21а жадваллар_сводная 1 пар (2)_Пмин" xfId="45"/>
    <cellStyle name="_21а жадваллар_Сводная 1па (2)" xfId="46"/>
    <cellStyle name="_21а жадваллар_Сводная 1па (2)_ВВП" xfId="47"/>
    <cellStyle name="_21а жадваллар_Сводная 1па (2)_Лист1" xfId="48"/>
    <cellStyle name="_21а жадваллар_Сводная 1па (2)_Пмин" xfId="49"/>
    <cellStyle name="_21а жадваллар_сводная 1пр (2)" xfId="50"/>
    <cellStyle name="_21а жадваллар_сводная 1пр (2)_ВВП" xfId="51"/>
    <cellStyle name="_21а жадваллар_сводная 1пр (2)_Лист1" xfId="52"/>
    <cellStyle name="_21а жадваллар_сводная 1пр (2)_Пмин" xfId="53"/>
    <cellStyle name="_21а жадваллар_Import_Forecast(last)_12.09.11 (Ismailovu)" xfId="54"/>
    <cellStyle name="_21а жадваллар_Import_Forecast(last)_12.09.11 (Ismailovu)_ВВП" xfId="55"/>
    <cellStyle name="_21а жадваллар_Import_Forecast(last)_12.09.11 (Ismailovu)_Лист1" xfId="56"/>
    <cellStyle name="_21а жадваллар_Import_Forecast(last)_12.09.11 (Ismailovu)_Пмин" xfId="57"/>
    <cellStyle name="_308 форма" xfId="58"/>
    <cellStyle name="_308 форма 2" xfId="59"/>
    <cellStyle name="_308 форма_1па" xfId="60"/>
    <cellStyle name="_308 форма_1па_ВВП" xfId="61"/>
    <cellStyle name="_308 форма_1па_Лист1" xfId="62"/>
    <cellStyle name="_308 форма_1па_Пмин" xfId="63"/>
    <cellStyle name="_308 форма_7.16-20-қайта ишлаш" xfId="64"/>
    <cellStyle name="_308 форма_Андижон вилояти (5.1-жадвал. КБ субъектлари сони)" xfId="65"/>
    <cellStyle name="_308 форма_Ден масса" xfId="66"/>
    <cellStyle name="_308 форма_Ден масса_ВВП" xfId="67"/>
    <cellStyle name="_308 форма_Ден масса_Лист1" xfId="68"/>
    <cellStyle name="_308 форма_Ден масса_Пмин" xfId="69"/>
    <cellStyle name="_308 форма_Лист2" xfId="70"/>
    <cellStyle name="_308 форма_Лист2_ВВП" xfId="71"/>
    <cellStyle name="_308 форма_Лист2_Лист1" xfId="72"/>
    <cellStyle name="_308 форма_Лист2_Пмин" xfId="73"/>
    <cellStyle name="_308 форма_Прогноз_2012_24.09.11" xfId="74"/>
    <cellStyle name="_308 форма_Прогноз_2012_24.09.11_ВВП" xfId="75"/>
    <cellStyle name="_308 форма_Прогноз_2012_24.09.11_Лист1" xfId="76"/>
    <cellStyle name="_308 форма_Прогноз_2012_24.09.11_Пмин" xfId="77"/>
    <cellStyle name="_308 форма_сводная 1 пар (2)" xfId="78"/>
    <cellStyle name="_308 форма_сводная 1 пар (2)_ВВП" xfId="79"/>
    <cellStyle name="_308 форма_сводная 1 пар (2)_Лист1" xfId="80"/>
    <cellStyle name="_308 форма_сводная 1 пар (2)_Пмин" xfId="81"/>
    <cellStyle name="_308 форма_Сводная 1па (2)" xfId="82"/>
    <cellStyle name="_308 форма_Сводная 1па (2)_ВВП" xfId="83"/>
    <cellStyle name="_308 форма_Сводная 1па (2)_Лист1" xfId="84"/>
    <cellStyle name="_308 форма_Сводная 1па (2)_Пмин" xfId="85"/>
    <cellStyle name="_308 форма_сводная 1пр (2)" xfId="86"/>
    <cellStyle name="_308 форма_сводная 1пр (2)_ВВП" xfId="87"/>
    <cellStyle name="_308 форма_сводная 1пр (2)_Лист1" xfId="88"/>
    <cellStyle name="_308 форма_сводная 1пр (2)_Пмин" xfId="89"/>
    <cellStyle name="_308 форма_Import_Forecast(last)_12.09.11 (Ismailovu)" xfId="90"/>
    <cellStyle name="_308 форма_Import_Forecast(last)_12.09.11 (Ismailovu)_ВВП" xfId="91"/>
    <cellStyle name="_308 форма_Import_Forecast(last)_12.09.11 (Ismailovu)_Лист1" xfId="92"/>
    <cellStyle name="_308 форма_Import_Forecast(last)_12.09.11 (Ismailovu)_Пмин" xfId="93"/>
    <cellStyle name="_Берилган кредит" xfId="94"/>
    <cellStyle name="_Берилган кредит 2" xfId="95"/>
    <cellStyle name="_Берилган кредит_1-15 Содикга" xfId="96"/>
    <cellStyle name="_Берилган кредит_7.16-20-қайта ишлаш" xfId="97"/>
    <cellStyle name="_Берилган кредит_Андижон вилояти (5.1-жадвал. КБ субъектлари сони)" xfId="98"/>
    <cellStyle name="_Берилган кредит_Статистика 1- 15  жадваллар Кашкадарё" xfId="99"/>
    <cellStyle name="_Берилган кредит_Статистика маълумоти 1-15  жадваллар Кашкадаре 04.01.2015" xfId="100"/>
    <cellStyle name="_ВМга-11,23,24,25,26,44,45" xfId="101"/>
    <cellStyle name="_ДАСТУР макет" xfId="102"/>
    <cellStyle name="_ДАСТУР макет 2" xfId="103"/>
    <cellStyle name="_ДАСТУР макет_1па" xfId="104"/>
    <cellStyle name="_ДАСТУР макет_1па_ВВП" xfId="105"/>
    <cellStyle name="_ДАСТУР макет_1па_Лист1" xfId="106"/>
    <cellStyle name="_ДАСТУР макет_1па_Пмин" xfId="107"/>
    <cellStyle name="_ДАСТУР макет_7.16-20-қайта ишлаш" xfId="108"/>
    <cellStyle name="_ДАСТУР макет_Андижон вилояти (5.1-жадвал. КБ субъектлари сони)" xfId="109"/>
    <cellStyle name="_ДАСТУР макет_Ден масса" xfId="110"/>
    <cellStyle name="_ДАСТУР макет_Ден масса_ВВП" xfId="111"/>
    <cellStyle name="_ДАСТУР макет_Ден масса_Лист1" xfId="112"/>
    <cellStyle name="_ДАСТУР макет_Ден масса_Пмин" xfId="113"/>
    <cellStyle name="_ДАСТУР макет_Лист2" xfId="114"/>
    <cellStyle name="_ДАСТУР макет_Лист2_ВВП" xfId="115"/>
    <cellStyle name="_ДАСТУР макет_Лист2_Лист1" xfId="116"/>
    <cellStyle name="_ДАСТУР макет_Лист2_Пмин" xfId="117"/>
    <cellStyle name="_ДАСТУР макет_Прогноз_2012_24.09.11" xfId="118"/>
    <cellStyle name="_ДАСТУР макет_Прогноз_2012_24.09.11_ВВП" xfId="119"/>
    <cellStyle name="_ДАСТУР макет_Прогноз_2012_24.09.11_Лист1" xfId="120"/>
    <cellStyle name="_ДАСТУР макет_Прогноз_2012_24.09.11_Пмин" xfId="121"/>
    <cellStyle name="_ДАСТУР макет_сводная 1 пар (2)" xfId="122"/>
    <cellStyle name="_ДАСТУР макет_сводная 1 пар (2)_ВВП" xfId="123"/>
    <cellStyle name="_ДАСТУР макет_сводная 1 пар (2)_Лист1" xfId="124"/>
    <cellStyle name="_ДАСТУР макет_сводная 1 пар (2)_Пмин" xfId="125"/>
    <cellStyle name="_ДАСТУР макет_Сводная 1па (2)" xfId="126"/>
    <cellStyle name="_ДАСТУР макет_Сводная 1па (2)_ВВП" xfId="127"/>
    <cellStyle name="_ДАСТУР макет_Сводная 1па (2)_Лист1" xfId="128"/>
    <cellStyle name="_ДАСТУР макет_Сводная 1па (2)_Пмин" xfId="129"/>
    <cellStyle name="_ДАСТУР макет_сводная 1пр (2)" xfId="130"/>
    <cellStyle name="_ДАСТУР макет_сводная 1пр (2)_ВВП" xfId="131"/>
    <cellStyle name="_ДАСТУР макет_сводная 1пр (2)_Лист1" xfId="132"/>
    <cellStyle name="_ДАСТУР макет_сводная 1пр (2)_Пмин" xfId="133"/>
    <cellStyle name="_ДАСТУР макет_Import_Forecast(last)_12.09.11 (Ismailovu)" xfId="134"/>
    <cellStyle name="_ДАСТУР макет_Import_Forecast(last)_12.09.11 (Ismailovu)_ВВП" xfId="135"/>
    <cellStyle name="_ДАСТУР макет_Import_Forecast(last)_12.09.11 (Ismailovu)_Лист1" xfId="136"/>
    <cellStyle name="_ДАСТУР макет_Import_Forecast(last)_12.09.11 (Ismailovu)_Пмин" xfId="137"/>
    <cellStyle name="_ДАСТУР обл план 2007-09" xfId="138"/>
    <cellStyle name="_ДАСТУР обл план 2007-09 2" xfId="139"/>
    <cellStyle name="_ДАСТУР обл план 2007-09_1па" xfId="140"/>
    <cellStyle name="_ДАСТУР обл план 2007-09_1па_ВВП" xfId="141"/>
    <cellStyle name="_ДАСТУР обл план 2007-09_1па_Лист1" xfId="142"/>
    <cellStyle name="_ДАСТУР обл план 2007-09_1па_Пмин" xfId="143"/>
    <cellStyle name="_ДАСТУР обл план 2007-09_7.16-20-қайта ишлаш" xfId="144"/>
    <cellStyle name="_ДАСТУР обл план 2007-09_Андижон вилояти (5.1-жадвал. КБ субъектлари сони)" xfId="145"/>
    <cellStyle name="_ДАСТУР обл план 2007-09_Ден масса" xfId="146"/>
    <cellStyle name="_ДАСТУР обл план 2007-09_Ден масса_ВВП" xfId="147"/>
    <cellStyle name="_ДАСТУР обл план 2007-09_Ден масса_Лист1" xfId="148"/>
    <cellStyle name="_ДАСТУР обл план 2007-09_Ден масса_Пмин" xfId="149"/>
    <cellStyle name="_ДАСТУР обл план 2007-09_Лист2" xfId="150"/>
    <cellStyle name="_ДАСТУР обл план 2007-09_Лист2_ВВП" xfId="151"/>
    <cellStyle name="_ДАСТУР обл план 2007-09_Лист2_Лист1" xfId="152"/>
    <cellStyle name="_ДАСТУР обл план 2007-09_Лист2_Пмин" xfId="153"/>
    <cellStyle name="_ДАСТУР обл план 2007-09_Прогноз_2012_24.09.11" xfId="154"/>
    <cellStyle name="_ДАСТУР обл план 2007-09_Прогноз_2012_24.09.11_ВВП" xfId="155"/>
    <cellStyle name="_ДАСТУР обл план 2007-09_Прогноз_2012_24.09.11_Лист1" xfId="156"/>
    <cellStyle name="_ДАСТУР обл план 2007-09_Прогноз_2012_24.09.11_Пмин" xfId="157"/>
    <cellStyle name="_ДАСТУР обл план 2007-09_сводная 1 пар (2)" xfId="158"/>
    <cellStyle name="_ДАСТУР обл план 2007-09_сводная 1 пар (2)_ВВП" xfId="159"/>
    <cellStyle name="_ДАСТУР обл план 2007-09_сводная 1 пар (2)_Лист1" xfId="160"/>
    <cellStyle name="_ДАСТУР обл план 2007-09_сводная 1 пар (2)_Пмин" xfId="161"/>
    <cellStyle name="_ДАСТУР обл план 2007-09_Сводная 1па (2)" xfId="162"/>
    <cellStyle name="_ДАСТУР обл план 2007-09_Сводная 1па (2)_ВВП" xfId="163"/>
    <cellStyle name="_ДАСТУР обл план 2007-09_Сводная 1па (2)_Лист1" xfId="164"/>
    <cellStyle name="_ДАСТУР обл план 2007-09_Сводная 1па (2)_Пмин" xfId="165"/>
    <cellStyle name="_ДАСТУР обл план 2007-09_сводная 1пр (2)" xfId="166"/>
    <cellStyle name="_ДАСТУР обл план 2007-09_сводная 1пр (2)_ВВП" xfId="167"/>
    <cellStyle name="_ДАСТУР обл план 2007-09_сводная 1пр (2)_Лист1" xfId="168"/>
    <cellStyle name="_ДАСТУР обл план 2007-09_сводная 1пр (2)_Пмин" xfId="169"/>
    <cellStyle name="_ДАСТУР обл план 2007-09_Import_Forecast(last)_12.09.11 (Ismailovu)" xfId="170"/>
    <cellStyle name="_ДАСТУР обл план 2007-09_Import_Forecast(last)_12.09.11 (Ismailovu)_ВВП" xfId="171"/>
    <cellStyle name="_ДАСТУР обл план 2007-09_Import_Forecast(last)_12.09.11 (Ismailovu)_Лист1" xfId="172"/>
    <cellStyle name="_ДАСТУР обл план 2007-09_Import_Forecast(last)_12.09.11 (Ismailovu)_Пмин" xfId="173"/>
    <cellStyle name="_Ден масса" xfId="174"/>
    <cellStyle name="_жадваллар" xfId="175"/>
    <cellStyle name="_жадваллар 2" xfId="176"/>
    <cellStyle name="_жадваллар_7.16-20-қайта ишлаш" xfId="177"/>
    <cellStyle name="_жадваллар_Андижон вилояти (5.1-жадвал. КБ субъектлари сони)" xfId="178"/>
    <cellStyle name="_Жиззах" xfId="179"/>
    <cellStyle name="_Жиззах_1па" xfId="180"/>
    <cellStyle name="_Жиззах_1па_ВВП" xfId="181"/>
    <cellStyle name="_Жиззах_1па_Лист1" xfId="182"/>
    <cellStyle name="_Жиззах_1па_Пмин" xfId="183"/>
    <cellStyle name="_Жиззах_Ден масса" xfId="184"/>
    <cellStyle name="_Жиззах_Ден масса_ВВП" xfId="185"/>
    <cellStyle name="_Жиззах_Ден масса_Лист1" xfId="186"/>
    <cellStyle name="_Жиззах_Ден масса_Пмин" xfId="187"/>
    <cellStyle name="_Жиззах_Лист2" xfId="188"/>
    <cellStyle name="_Жиззах_Лист2_ВВП" xfId="189"/>
    <cellStyle name="_Жиззах_Лист2_Лист1" xfId="190"/>
    <cellStyle name="_Жиззах_Лист2_Пмин" xfId="191"/>
    <cellStyle name="_Жиззах_Прогноз_2012_24.09.11" xfId="192"/>
    <cellStyle name="_Жиззах_Прогноз_2012_24.09.11_ВВП" xfId="193"/>
    <cellStyle name="_Жиззах_Прогноз_2012_24.09.11_Лист1" xfId="194"/>
    <cellStyle name="_Жиззах_Прогноз_2012_24.09.11_Пмин" xfId="195"/>
    <cellStyle name="_Жиззах_сводная 1 пар (2)" xfId="196"/>
    <cellStyle name="_Жиззах_сводная 1 пар (2)_ВВП" xfId="197"/>
    <cellStyle name="_Жиззах_сводная 1 пар (2)_Лист1" xfId="198"/>
    <cellStyle name="_Жиззах_сводная 1 пар (2)_Пмин" xfId="199"/>
    <cellStyle name="_Жиззах_Сводная 1па (2)" xfId="200"/>
    <cellStyle name="_Жиззах_Сводная 1па (2)_ВВП" xfId="201"/>
    <cellStyle name="_Жиззах_Сводная 1па (2)_Лист1" xfId="202"/>
    <cellStyle name="_Жиззах_Сводная 1па (2)_Пмин" xfId="203"/>
    <cellStyle name="_Жиззах_сводная 1пр (2)" xfId="204"/>
    <cellStyle name="_Жиззах_сводная 1пр (2)_ВВП" xfId="205"/>
    <cellStyle name="_Жиззах_сводная 1пр (2)_Лист1" xfId="206"/>
    <cellStyle name="_Жиззах_сводная 1пр (2)_Пмин" xfId="207"/>
    <cellStyle name="_Жиззах_Import_Forecast(last)_12.09.11 (Ismailovu)" xfId="208"/>
    <cellStyle name="_Жиззах_Import_Forecast(last)_12.09.11 (Ismailovu)_ВВП" xfId="209"/>
    <cellStyle name="_Жиззах_Import_Forecast(last)_12.09.11 (Ismailovu)_Лист1" xfId="210"/>
    <cellStyle name="_Жиззах_Import_Forecast(last)_12.09.11 (Ismailovu)_Пмин" xfId="211"/>
    <cellStyle name="_инвестиции" xfId="212"/>
    <cellStyle name="_инвестиции_ВВП" xfId="213"/>
    <cellStyle name="_инвестиции_Лист1" xfId="214"/>
    <cellStyle name="_инвестиции_Пмин" xfId="215"/>
    <cellStyle name="_инвестиции_Прогноз_2012_24.09.11" xfId="216"/>
    <cellStyle name="_инвестиции_Прогноз_2012_24.09.11_ВВП" xfId="217"/>
    <cellStyle name="_инвестиции_Прогноз_2012_24.09.11_Лист1" xfId="218"/>
    <cellStyle name="_инвестиции_Прогноз_2012_24.09.11_Пмин" xfId="219"/>
    <cellStyle name="_Кашкадарё" xfId="220"/>
    <cellStyle name="_Кашкадарё_1па" xfId="221"/>
    <cellStyle name="_Кашкадарё_1па_ВВП" xfId="222"/>
    <cellStyle name="_Кашкадарё_1па_Лист1" xfId="223"/>
    <cellStyle name="_Кашкадарё_1па_Пмин" xfId="224"/>
    <cellStyle name="_Кашкадарё_Ден масса" xfId="225"/>
    <cellStyle name="_Кашкадарё_Ден масса_ВВП" xfId="226"/>
    <cellStyle name="_Кашкадарё_Ден масса_Лист1" xfId="227"/>
    <cellStyle name="_Кашкадарё_Ден масса_Пмин" xfId="228"/>
    <cellStyle name="_Кашкадарё_Лист2" xfId="229"/>
    <cellStyle name="_Кашкадарё_Лист2_ВВП" xfId="230"/>
    <cellStyle name="_Кашкадарё_Лист2_Лист1" xfId="231"/>
    <cellStyle name="_Кашкадарё_Лист2_Пмин" xfId="232"/>
    <cellStyle name="_Кашкадарё_Прогноз_2012_24.09.11" xfId="233"/>
    <cellStyle name="_Кашкадарё_Прогноз_2012_24.09.11_ВВП" xfId="234"/>
    <cellStyle name="_Кашкадарё_Прогноз_2012_24.09.11_Лист1" xfId="235"/>
    <cellStyle name="_Кашкадарё_Прогноз_2012_24.09.11_Пмин" xfId="236"/>
    <cellStyle name="_Кашкадарё_сводная 1 пар (2)" xfId="237"/>
    <cellStyle name="_Кашкадарё_сводная 1 пар (2)_ВВП" xfId="238"/>
    <cellStyle name="_Кашкадарё_сводная 1 пар (2)_Лист1" xfId="239"/>
    <cellStyle name="_Кашкадарё_сводная 1 пар (2)_Пмин" xfId="240"/>
    <cellStyle name="_Кашкадарё_Сводная 1па (2)" xfId="241"/>
    <cellStyle name="_Кашкадарё_Сводная 1па (2)_ВВП" xfId="242"/>
    <cellStyle name="_Кашкадарё_Сводная 1па (2)_Лист1" xfId="243"/>
    <cellStyle name="_Кашкадарё_Сводная 1па (2)_Пмин" xfId="244"/>
    <cellStyle name="_Кашкадарё_сводная 1пр (2)" xfId="245"/>
    <cellStyle name="_Кашкадарё_сводная 1пр (2)_ВВП" xfId="246"/>
    <cellStyle name="_Кашкадарё_сводная 1пр (2)_Лист1" xfId="247"/>
    <cellStyle name="_Кашкадарё_сводная 1пр (2)_Пмин" xfId="248"/>
    <cellStyle name="_Кашкадарё_Import_Forecast(last)_12.09.11 (Ismailovu)" xfId="249"/>
    <cellStyle name="_Кашкадарё_Import_Forecast(last)_12.09.11 (Ismailovu)_ВВП" xfId="250"/>
    <cellStyle name="_Кашкадарё_Import_Forecast(last)_12.09.11 (Ismailovu)_Лист1" xfId="251"/>
    <cellStyle name="_Кашкадарё_Import_Forecast(last)_12.09.11 (Ismailovu)_Пмин" xfId="252"/>
    <cellStyle name="_Книга3" xfId="253"/>
    <cellStyle name="_Книга3_ВВП" xfId="254"/>
    <cellStyle name="_Книга3_Лист1" xfId="255"/>
    <cellStyle name="_Книга3_Пмин" xfId="256"/>
    <cellStyle name="_Книга3_Прогноз_2012_24.09.11" xfId="257"/>
    <cellStyle name="_Книга3_Прогноз_2012_24.09.11_ВВП" xfId="258"/>
    <cellStyle name="_Книга3_Прогноз_2012_24.09.11_Лист1" xfId="259"/>
    <cellStyle name="_Книга3_Прогноз_2012_24.09.11_Пмин" xfId="260"/>
    <cellStyle name="_Лист2" xfId="261"/>
    <cellStyle name="_Лист2_ВВП" xfId="262"/>
    <cellStyle name="_Лист2_Лист1" xfId="263"/>
    <cellStyle name="_Лист2_Пмин" xfId="264"/>
    <cellStyle name="_мехнат янги иш уринлари ва касана 1 ярим йил" xfId="265"/>
    <cellStyle name="_мониторинг 5 ойлик" xfId="266"/>
    <cellStyle name="_МОНИТОРИНГ январ-сентябр" xfId="267"/>
    <cellStyle name="_Наманган-1" xfId="268"/>
    <cellStyle name="_Наманган-1_1па" xfId="269"/>
    <cellStyle name="_Наманган-1_1па_ВВП" xfId="270"/>
    <cellStyle name="_Наманган-1_1па_Лист1" xfId="271"/>
    <cellStyle name="_Наманган-1_1па_Пмин" xfId="272"/>
    <cellStyle name="_Наманган-1_Ден масса" xfId="273"/>
    <cellStyle name="_Наманган-1_Ден масса_ВВП" xfId="274"/>
    <cellStyle name="_Наманган-1_Ден масса_Лист1" xfId="275"/>
    <cellStyle name="_Наманган-1_Ден масса_Пмин" xfId="276"/>
    <cellStyle name="_Наманган-1_Лист2" xfId="277"/>
    <cellStyle name="_Наманган-1_Лист2_ВВП" xfId="278"/>
    <cellStyle name="_Наманган-1_Лист2_Лист1" xfId="279"/>
    <cellStyle name="_Наманган-1_Лист2_Пмин" xfId="280"/>
    <cellStyle name="_Наманган-1_Прогноз_2012_24.09.11" xfId="281"/>
    <cellStyle name="_Наманган-1_Прогноз_2012_24.09.11_ВВП" xfId="282"/>
    <cellStyle name="_Наманган-1_Прогноз_2012_24.09.11_Лист1" xfId="283"/>
    <cellStyle name="_Наманган-1_Прогноз_2012_24.09.11_Пмин" xfId="284"/>
    <cellStyle name="_Наманган-1_сводная 1 пар (2)" xfId="285"/>
    <cellStyle name="_Наманган-1_сводная 1 пар (2)_ВВП" xfId="286"/>
    <cellStyle name="_Наманган-1_сводная 1 пар (2)_Лист1" xfId="287"/>
    <cellStyle name="_Наманган-1_сводная 1 пар (2)_Пмин" xfId="288"/>
    <cellStyle name="_Наманган-1_Сводная 1па (2)" xfId="289"/>
    <cellStyle name="_Наманган-1_Сводная 1па (2)_ВВП" xfId="290"/>
    <cellStyle name="_Наманган-1_Сводная 1па (2)_Лист1" xfId="291"/>
    <cellStyle name="_Наманган-1_Сводная 1па (2)_Пмин" xfId="292"/>
    <cellStyle name="_Наманган-1_сводная 1пр (2)" xfId="293"/>
    <cellStyle name="_Наманган-1_сводная 1пр (2)_ВВП" xfId="294"/>
    <cellStyle name="_Наманган-1_сводная 1пр (2)_Лист1" xfId="295"/>
    <cellStyle name="_Наманган-1_сводная 1пр (2)_Пмин" xfId="296"/>
    <cellStyle name="_Наманган-1_Import_Forecast(last)_12.09.11 (Ismailovu)" xfId="297"/>
    <cellStyle name="_Наманган-1_Import_Forecast(last)_12.09.11 (Ismailovu)_ВВП" xfId="298"/>
    <cellStyle name="_Наманган-1_Import_Forecast(last)_12.09.11 (Ismailovu)_Лист1" xfId="299"/>
    <cellStyle name="_Наманган-1_Import_Forecast(last)_12.09.11 (Ismailovu)_Пмин" xfId="300"/>
    <cellStyle name="_Прогн-НРМ-2010-2013-макет" xfId="301"/>
    <cellStyle name="_Прогн-НРМ-2010-2013-макет 2" xfId="302"/>
    <cellStyle name="_Прогн-НРМ-2010-2013-макет_3. Экспорт-импорт" xfId="303"/>
    <cellStyle name="_Прогн-НРМ-2010-2013-макет_3. Экспорт-импорт 2" xfId="304"/>
    <cellStyle name="_Прогн-НРМ-2010-2013-макет_3. Экспорт-импорт1" xfId="305"/>
    <cellStyle name="_Прогн-НРМ-2010-2013-макет_3. Экспорт-импорт1 2" xfId="306"/>
    <cellStyle name="_Прогноз 2009 год 2" xfId="307"/>
    <cellStyle name="_Прогноз 2009 год 2 2" xfId="308"/>
    <cellStyle name="_Прогноз_2012_24.09.11" xfId="309"/>
    <cellStyle name="_Самар_анд" xfId="310"/>
    <cellStyle name="_Самар_анд_1па" xfId="311"/>
    <cellStyle name="_Самар_анд_1па_ВВП" xfId="312"/>
    <cellStyle name="_Самар_анд_1па_Лист1" xfId="313"/>
    <cellStyle name="_Самар_анд_1па_Пмин" xfId="314"/>
    <cellStyle name="_Самар_анд_Ден масса" xfId="315"/>
    <cellStyle name="_Самар_анд_Ден масса_ВВП" xfId="316"/>
    <cellStyle name="_Самар_анд_Ден масса_Лист1" xfId="317"/>
    <cellStyle name="_Самар_анд_Ден масса_Пмин" xfId="318"/>
    <cellStyle name="_Самар_анд_Лист2" xfId="319"/>
    <cellStyle name="_Самар_анд_Лист2_ВВП" xfId="320"/>
    <cellStyle name="_Самар_анд_Лист2_Лист1" xfId="321"/>
    <cellStyle name="_Самар_анд_Лист2_Пмин" xfId="322"/>
    <cellStyle name="_Самар_анд_Прогноз_2012_24.09.11" xfId="323"/>
    <cellStyle name="_Самар_анд_Прогноз_2012_24.09.11_ВВП" xfId="324"/>
    <cellStyle name="_Самар_анд_Прогноз_2012_24.09.11_Лист1" xfId="325"/>
    <cellStyle name="_Самар_анд_Прогноз_2012_24.09.11_Пмин" xfId="326"/>
    <cellStyle name="_Самар_анд_сводная 1 пар (2)" xfId="327"/>
    <cellStyle name="_Самар_анд_сводная 1 пар (2)_ВВП" xfId="328"/>
    <cellStyle name="_Самар_анд_сводная 1 пар (2)_Лист1" xfId="329"/>
    <cellStyle name="_Самар_анд_сводная 1 пар (2)_Пмин" xfId="330"/>
    <cellStyle name="_Самар_анд_Сводная 1па (2)" xfId="331"/>
    <cellStyle name="_Самар_анд_Сводная 1па (2)_ВВП" xfId="332"/>
    <cellStyle name="_Самар_анд_Сводная 1па (2)_Лист1" xfId="333"/>
    <cellStyle name="_Самар_анд_Сводная 1па (2)_Пмин" xfId="334"/>
    <cellStyle name="_Самар_анд_сводная 1пр (2)" xfId="335"/>
    <cellStyle name="_Самар_анд_сводная 1пр (2)_ВВП" xfId="336"/>
    <cellStyle name="_Самар_анд_сводная 1пр (2)_Лист1" xfId="337"/>
    <cellStyle name="_Самар_анд_сводная 1пр (2)_Пмин" xfId="338"/>
    <cellStyle name="_Самар_анд_Import_Forecast(last)_12.09.11 (Ismailovu)" xfId="339"/>
    <cellStyle name="_Самар_анд_Import_Forecast(last)_12.09.11 (Ismailovu)_ВВП" xfId="340"/>
    <cellStyle name="_Самар_анд_Import_Forecast(last)_12.09.11 (Ismailovu)_Лист1" xfId="341"/>
    <cellStyle name="_Самар_анд_Import_Forecast(last)_12.09.11 (Ismailovu)_Пмин" xfId="342"/>
    <cellStyle name="_сводная 1 пар (2)" xfId="343"/>
    <cellStyle name="_сводная 1 пар (2)_ВВП" xfId="344"/>
    <cellStyle name="_сводная 1 пар (2)_Лист1" xfId="345"/>
    <cellStyle name="_сводная 1 пар (2)_Пмин" xfId="346"/>
    <cellStyle name="_Сводная 1па (2)" xfId="347"/>
    <cellStyle name="_Сводная 1па (2)_ВВП" xfId="348"/>
    <cellStyle name="_Сводная 1па (2)_Лист1" xfId="349"/>
    <cellStyle name="_Сводная 1па (2)_Пмин" xfId="350"/>
    <cellStyle name="_сводная 1пр (2)" xfId="351"/>
    <cellStyle name="_сводная 1пр (2)_ВВП" xfId="352"/>
    <cellStyle name="_сводная 1пр (2)_Лист1" xfId="353"/>
    <cellStyle name="_сводная 1пр (2)_Пмин" xfId="354"/>
    <cellStyle name="_Сводная ВЭС" xfId="355"/>
    <cellStyle name="_Сирдарё" xfId="356"/>
    <cellStyle name="_Сирдарё_1па" xfId="357"/>
    <cellStyle name="_Сирдарё_1па_ВВП" xfId="358"/>
    <cellStyle name="_Сирдарё_1па_Лист1" xfId="359"/>
    <cellStyle name="_Сирдарё_1па_Пмин" xfId="360"/>
    <cellStyle name="_Сирдарё_Ден масса" xfId="361"/>
    <cellStyle name="_Сирдарё_Ден масса_ВВП" xfId="362"/>
    <cellStyle name="_Сирдарё_Ден масса_Лист1" xfId="363"/>
    <cellStyle name="_Сирдарё_Ден масса_Пмин" xfId="364"/>
    <cellStyle name="_Сирдарё_Лист2" xfId="365"/>
    <cellStyle name="_Сирдарё_Лист2_ВВП" xfId="366"/>
    <cellStyle name="_Сирдарё_Лист2_Лист1" xfId="367"/>
    <cellStyle name="_Сирдарё_Лист2_Пмин" xfId="368"/>
    <cellStyle name="_Сирдарё_Прогноз_2012_24.09.11" xfId="369"/>
    <cellStyle name="_Сирдарё_Прогноз_2012_24.09.11_ВВП" xfId="370"/>
    <cellStyle name="_Сирдарё_Прогноз_2012_24.09.11_Лист1" xfId="371"/>
    <cellStyle name="_Сирдарё_Прогноз_2012_24.09.11_Пмин" xfId="372"/>
    <cellStyle name="_Сирдарё_сводная 1 пар (2)" xfId="373"/>
    <cellStyle name="_Сирдарё_сводная 1 пар (2)_ВВП" xfId="374"/>
    <cellStyle name="_Сирдарё_сводная 1 пар (2)_Лист1" xfId="375"/>
    <cellStyle name="_Сирдарё_сводная 1 пар (2)_Пмин" xfId="376"/>
    <cellStyle name="_Сирдарё_Сводная 1па (2)" xfId="377"/>
    <cellStyle name="_Сирдарё_Сводная 1па (2)_ВВП" xfId="378"/>
    <cellStyle name="_Сирдарё_Сводная 1па (2)_Лист1" xfId="379"/>
    <cellStyle name="_Сирдарё_Сводная 1па (2)_Пмин" xfId="380"/>
    <cellStyle name="_Сирдарё_сводная 1пр (2)" xfId="381"/>
    <cellStyle name="_Сирдарё_сводная 1пр (2)_ВВП" xfId="382"/>
    <cellStyle name="_Сирдарё_сводная 1пр (2)_Лист1" xfId="383"/>
    <cellStyle name="_Сирдарё_сводная 1пр (2)_Пмин" xfId="384"/>
    <cellStyle name="_Сирдарё_Import_Forecast(last)_12.09.11 (Ismailovu)" xfId="385"/>
    <cellStyle name="_Сирдарё_Import_Forecast(last)_12.09.11 (Ismailovu)_ВВП" xfId="386"/>
    <cellStyle name="_Сирдарё_Import_Forecast(last)_12.09.11 (Ismailovu)_Лист1" xfId="387"/>
    <cellStyle name="_Сирдарё_Import_Forecast(last)_12.09.11 (Ismailovu)_Пмин" xfId="388"/>
    <cellStyle name="_соц раз Азиз" xfId="389"/>
    <cellStyle name="_соц раз Азиз 2" xfId="390"/>
    <cellStyle name="_Сурхондарё " xfId="391"/>
    <cellStyle name="_Сурхондарё _1па" xfId="392"/>
    <cellStyle name="_Сурхондарё _1па_ВВП" xfId="393"/>
    <cellStyle name="_Сурхондарё _1па_Лист1" xfId="394"/>
    <cellStyle name="_Сурхондарё _1па_Пмин" xfId="395"/>
    <cellStyle name="_Сурхондарё _Ден масса" xfId="396"/>
    <cellStyle name="_Сурхондарё _Ден масса_ВВП" xfId="397"/>
    <cellStyle name="_Сурхондарё _Ден масса_Лист1" xfId="398"/>
    <cellStyle name="_Сурхондарё _Ден масса_Пмин" xfId="399"/>
    <cellStyle name="_Сурхондарё _Лист2" xfId="400"/>
    <cellStyle name="_Сурхондарё _Лист2_ВВП" xfId="401"/>
    <cellStyle name="_Сурхондарё _Лист2_Лист1" xfId="402"/>
    <cellStyle name="_Сурхондарё _Лист2_Пмин" xfId="403"/>
    <cellStyle name="_Сурхондарё _Прогноз_2012_24.09.11" xfId="404"/>
    <cellStyle name="_Сурхондарё _Прогноз_2012_24.09.11_ВВП" xfId="405"/>
    <cellStyle name="_Сурхондарё _Прогноз_2012_24.09.11_Лист1" xfId="406"/>
    <cellStyle name="_Сурхондарё _Прогноз_2012_24.09.11_Пмин" xfId="407"/>
    <cellStyle name="_Сурхондарё _сводная 1 пар (2)" xfId="408"/>
    <cellStyle name="_Сурхондарё _сводная 1 пар (2)_ВВП" xfId="409"/>
    <cellStyle name="_Сурхондарё _сводная 1 пар (2)_Лист1" xfId="410"/>
    <cellStyle name="_Сурхондарё _сводная 1 пар (2)_Пмин" xfId="411"/>
    <cellStyle name="_Сурхондарё _Сводная 1па (2)" xfId="412"/>
    <cellStyle name="_Сурхондарё _Сводная 1па (2)_ВВП" xfId="413"/>
    <cellStyle name="_Сурхондарё _Сводная 1па (2)_Лист1" xfId="414"/>
    <cellStyle name="_Сурхондарё _Сводная 1па (2)_Пмин" xfId="415"/>
    <cellStyle name="_Сурхондарё _сводная 1пр (2)" xfId="416"/>
    <cellStyle name="_Сурхондарё _сводная 1пр (2)_ВВП" xfId="417"/>
    <cellStyle name="_Сурхондарё _сводная 1пр (2)_Лист1" xfId="418"/>
    <cellStyle name="_Сурхондарё _сводная 1пр (2)_Пмин" xfId="419"/>
    <cellStyle name="_Сурхондарё _Import_Forecast(last)_12.09.11 (Ismailovu)" xfId="420"/>
    <cellStyle name="_Сурхондарё _Import_Forecast(last)_12.09.11 (Ismailovu)_ВВП" xfId="421"/>
    <cellStyle name="_Сурхондарё _Import_Forecast(last)_12.09.11 (Ismailovu)_Лист1" xfId="422"/>
    <cellStyle name="_Сурхондарё _Import_Forecast(last)_12.09.11 (Ismailovu)_Пмин" xfId="423"/>
    <cellStyle name="_таблицы к изменению" xfId="424"/>
    <cellStyle name="_таблицы к изменению_ВВП" xfId="425"/>
    <cellStyle name="_таблицы к изменению_Лист1" xfId="426"/>
    <cellStyle name="_таблицы к изменению_Пмин" xfId="427"/>
    <cellStyle name="_таблицы к изменению_Прогноз_2012_24.09.11" xfId="428"/>
    <cellStyle name="_таблицы к изменению_Прогноз_2012_24.09.11_ВВП" xfId="429"/>
    <cellStyle name="_таблицы к изменению_Прогноз_2012_24.09.11_Лист1" xfId="430"/>
    <cellStyle name="_таблицы к изменению_Прогноз_2012_24.09.11_Пмин" xfId="431"/>
    <cellStyle name="_Факторный анализ" xfId="432"/>
    <cellStyle name="_Факторный анализ 2" xfId="433"/>
    <cellStyle name="_факторы" xfId="434"/>
    <cellStyle name="_факторы 2" xfId="435"/>
    <cellStyle name="_Фаолият" xfId="436"/>
    <cellStyle name="_Фаолият 2" xfId="437"/>
    <cellStyle name="_Фаолият_?ишло? тарра?иёти 82 банд тўли?" xfId="438"/>
    <cellStyle name="_Фаолият_?ишло? тарра?иёти 82 банд тўли?_ВВП" xfId="439"/>
    <cellStyle name="_Фаолият_?ишло? тарра?иёти 82 банд тўли?_Лист1" xfId="440"/>
    <cellStyle name="_Фаолият_?ишло? тарра?иёти 82 банд тўли?_Пмин" xfId="441"/>
    <cellStyle name="_Фаолият_1па" xfId="442"/>
    <cellStyle name="_Фаолият_1па_ВВП" xfId="443"/>
    <cellStyle name="_Фаолият_1па_Лист1" xfId="444"/>
    <cellStyle name="_Фаолият_1па_Пмин" xfId="445"/>
    <cellStyle name="_Фаолият_7.16-20-қайта ишлаш" xfId="446"/>
    <cellStyle name="_Фаолият_Андижон вилояти (5.1-жадвал. КБ субъектлари сони)" xfId="447"/>
    <cellStyle name="_Фаолият_Ден масса" xfId="448"/>
    <cellStyle name="_Фаолият_Ден масса_ВВП" xfId="449"/>
    <cellStyle name="_Фаолият_Ден масса_Лист1" xfId="450"/>
    <cellStyle name="_Фаолият_Ден масса_Пмин" xfId="451"/>
    <cellStyle name="_Фаолият_қишлоқ таррақиёти 82 банд тўлиқ" xfId="452"/>
    <cellStyle name="_Фаолият_қишлоқ таррақиёти 82 банд тўлиқ_ВВП" xfId="453"/>
    <cellStyle name="_Фаолият_қишлоқ таррақиёти 82 банд тўлиқ_Лист1" xfId="454"/>
    <cellStyle name="_Фаолият_қишлоқ таррақиёти 82 банд тўлиқ_Пмин" xfId="455"/>
    <cellStyle name="_Фаолият_Лист2" xfId="456"/>
    <cellStyle name="_Фаолият_Лист2_ВВП" xfId="457"/>
    <cellStyle name="_Фаолият_Лист2_Лист1" xfId="458"/>
    <cellStyle name="_Фаолият_Лист2_Пмин" xfId="459"/>
    <cellStyle name="_Фаолият_Прогноз_2012_24.09.11" xfId="460"/>
    <cellStyle name="_Фаолият_Прогноз_2012_24.09.11_ВВП" xfId="461"/>
    <cellStyle name="_Фаолият_Прогноз_2012_24.09.11_Лист1" xfId="462"/>
    <cellStyle name="_Фаолият_Прогноз_2012_24.09.11_Пмин" xfId="463"/>
    <cellStyle name="_Фаолият_сводная 1 пар (2)" xfId="464"/>
    <cellStyle name="_Фаолият_сводная 1 пар (2)_ВВП" xfId="465"/>
    <cellStyle name="_Фаолият_сводная 1 пар (2)_Лист1" xfId="466"/>
    <cellStyle name="_Фаолият_сводная 1 пар (2)_Пмин" xfId="467"/>
    <cellStyle name="_Фаолият_Сводная 1па (2)" xfId="468"/>
    <cellStyle name="_Фаолият_Сводная 1па (2)_ВВП" xfId="469"/>
    <cellStyle name="_Фаолият_Сводная 1па (2)_Лист1" xfId="470"/>
    <cellStyle name="_Фаолият_Сводная 1па (2)_Пмин" xfId="471"/>
    <cellStyle name="_Фаолият_сводная 1пр (2)" xfId="472"/>
    <cellStyle name="_Фаолият_сводная 1пр (2)_ВВП" xfId="473"/>
    <cellStyle name="_Фаолият_сводная 1пр (2)_Лист1" xfId="474"/>
    <cellStyle name="_Фаолият_сводная 1пр (2)_Пмин" xfId="475"/>
    <cellStyle name="_Фаолият_ЯИЎ-сервис" xfId="476"/>
    <cellStyle name="_Фаолият_ЯИЎ-сервис_ВВП" xfId="477"/>
    <cellStyle name="_Фаолият_ЯИЎ-сервис_Лист1" xfId="478"/>
    <cellStyle name="_Фаолият_ЯИЎ-сервис_Пмин" xfId="479"/>
    <cellStyle name="_Фаолият_Import_Forecast(last)_12.09.11 (Ismailovu)" xfId="480"/>
    <cellStyle name="_Фаолият_Import_Forecast(last)_12.09.11 (Ismailovu)_ВВП" xfId="481"/>
    <cellStyle name="_Фаолият_Import_Forecast(last)_12.09.11 (Ismailovu)_Лист1" xfId="482"/>
    <cellStyle name="_Фаолият_Import_Forecast(last)_12.09.11 (Ismailovu)_Пмин" xfId="483"/>
    <cellStyle name="_Хоразм" xfId="484"/>
    <cellStyle name="_Хоразм_1па" xfId="485"/>
    <cellStyle name="_Хоразм_1па_ВВП" xfId="486"/>
    <cellStyle name="_Хоразм_1па_Лист1" xfId="487"/>
    <cellStyle name="_Хоразм_1па_Пмин" xfId="488"/>
    <cellStyle name="_Хоразм_Ден масса" xfId="489"/>
    <cellStyle name="_Хоразм_Ден масса_ВВП" xfId="490"/>
    <cellStyle name="_Хоразм_Ден масса_Лист1" xfId="491"/>
    <cellStyle name="_Хоразм_Ден масса_Пмин" xfId="492"/>
    <cellStyle name="_Хоразм_Лист2" xfId="493"/>
    <cellStyle name="_Хоразм_Лист2_ВВП" xfId="494"/>
    <cellStyle name="_Хоразм_Лист2_Лист1" xfId="495"/>
    <cellStyle name="_Хоразм_Лист2_Пмин" xfId="496"/>
    <cellStyle name="_Хоразм_Прогноз_2012_24.09.11" xfId="497"/>
    <cellStyle name="_Хоразм_Прогноз_2012_24.09.11_ВВП" xfId="498"/>
    <cellStyle name="_Хоразм_Прогноз_2012_24.09.11_Лист1" xfId="499"/>
    <cellStyle name="_Хоразм_Прогноз_2012_24.09.11_Пмин" xfId="500"/>
    <cellStyle name="_Хоразм_сводная 1 пар (2)" xfId="501"/>
    <cellStyle name="_Хоразм_сводная 1 пар (2)_ВВП" xfId="502"/>
    <cellStyle name="_Хоразм_сводная 1 пар (2)_Лист1" xfId="503"/>
    <cellStyle name="_Хоразм_сводная 1 пар (2)_Пмин" xfId="504"/>
    <cellStyle name="_Хоразм_Сводная 1па (2)" xfId="505"/>
    <cellStyle name="_Хоразм_Сводная 1па (2)_ВВП" xfId="506"/>
    <cellStyle name="_Хоразм_Сводная 1па (2)_Лист1" xfId="507"/>
    <cellStyle name="_Хоразм_Сводная 1па (2)_Пмин" xfId="508"/>
    <cellStyle name="_Хоразм_сводная 1пр (2)" xfId="509"/>
    <cellStyle name="_Хоразм_сводная 1пр (2)_ВВП" xfId="510"/>
    <cellStyle name="_Хоразм_сводная 1пр (2)_Лист1" xfId="511"/>
    <cellStyle name="_Хоразм_сводная 1пр (2)_Пмин" xfId="512"/>
    <cellStyle name="_Хоразм_Import_Forecast(last)_12.09.11 (Ismailovu)" xfId="513"/>
    <cellStyle name="_Хоразм_Import_Forecast(last)_12.09.11 (Ismailovu)_ВВП" xfId="514"/>
    <cellStyle name="_Хоразм_Import_Forecast(last)_12.09.11 (Ismailovu)_Лист1" xfId="515"/>
    <cellStyle name="_Хоразм_Import_Forecast(last)_12.09.11 (Ismailovu)_Пмин" xfId="516"/>
    <cellStyle name="_чора-тадбир свод" xfId="517"/>
    <cellStyle name="_чора-тадбир свод 2" xfId="518"/>
    <cellStyle name="_чора-тадбир свод_?ишло? тарра?иёти 82 банд тўли?" xfId="519"/>
    <cellStyle name="_чора-тадбир свод_?ишло? тарра?иёти 82 банд тўли?_ВВП" xfId="520"/>
    <cellStyle name="_чора-тадбир свод_?ишло? тарра?иёти 82 банд тўли?_Лист1" xfId="521"/>
    <cellStyle name="_чора-тадбир свод_?ишло? тарра?иёти 82 банд тўли?_Пмин" xfId="522"/>
    <cellStyle name="_чора-тадбир свод_1па" xfId="523"/>
    <cellStyle name="_чора-тадбир свод_1па_ВВП" xfId="524"/>
    <cellStyle name="_чора-тадбир свод_1па_Лист1" xfId="525"/>
    <cellStyle name="_чора-тадбир свод_1па_Пмин" xfId="526"/>
    <cellStyle name="_чора-тадбир свод_7.16-20-қайта ишлаш" xfId="527"/>
    <cellStyle name="_чора-тадбир свод_Андижон вилояти (5.1-жадвал. КБ субъектлари сони)" xfId="528"/>
    <cellStyle name="_чора-тадбир свод_Ден масса" xfId="529"/>
    <cellStyle name="_чора-тадбир свод_Ден масса_ВВП" xfId="530"/>
    <cellStyle name="_чора-тадбир свод_Ден масса_Лист1" xfId="531"/>
    <cellStyle name="_чора-тадбир свод_Ден масса_Пмин" xfId="532"/>
    <cellStyle name="_чора-тадбир свод_қишлоқ таррақиёти 82 банд тўлиқ" xfId="533"/>
    <cellStyle name="_чора-тадбир свод_қишлоқ таррақиёти 82 банд тўлиқ_ВВП" xfId="534"/>
    <cellStyle name="_чора-тадбир свод_қишлоқ таррақиёти 82 банд тўлиқ_Лист1" xfId="535"/>
    <cellStyle name="_чора-тадбир свод_қишлоқ таррақиёти 82 банд тўлиқ_Пмин" xfId="536"/>
    <cellStyle name="_чора-тадбир свод_Лист2" xfId="537"/>
    <cellStyle name="_чора-тадбир свод_Лист2_ВВП" xfId="538"/>
    <cellStyle name="_чора-тадбир свод_Лист2_Лист1" xfId="539"/>
    <cellStyle name="_чора-тадбир свод_Лист2_Пмин" xfId="540"/>
    <cellStyle name="_чора-тадбир свод_Прогноз_2012_24.09.11" xfId="541"/>
    <cellStyle name="_чора-тадбир свод_Прогноз_2012_24.09.11_ВВП" xfId="542"/>
    <cellStyle name="_чора-тадбир свод_Прогноз_2012_24.09.11_Лист1" xfId="543"/>
    <cellStyle name="_чора-тадбир свод_Прогноз_2012_24.09.11_Пмин" xfId="544"/>
    <cellStyle name="_чора-тадбир свод_сводная 1 пар (2)" xfId="545"/>
    <cellStyle name="_чора-тадбир свод_сводная 1 пар (2)_ВВП" xfId="546"/>
    <cellStyle name="_чора-тадбир свод_сводная 1 пар (2)_Лист1" xfId="547"/>
    <cellStyle name="_чора-тадбир свод_сводная 1 пар (2)_Пмин" xfId="548"/>
    <cellStyle name="_чора-тадбир свод_Сводная 1па (2)" xfId="549"/>
    <cellStyle name="_чора-тадбир свод_Сводная 1па (2)_ВВП" xfId="550"/>
    <cellStyle name="_чора-тадбир свод_Сводная 1па (2)_Лист1" xfId="551"/>
    <cellStyle name="_чора-тадбир свод_Сводная 1па (2)_Пмин" xfId="552"/>
    <cellStyle name="_чора-тадбир свод_сводная 1пр (2)" xfId="553"/>
    <cellStyle name="_чора-тадбир свод_сводная 1пр (2)_ВВП" xfId="554"/>
    <cellStyle name="_чора-тадбир свод_сводная 1пр (2)_Лист1" xfId="555"/>
    <cellStyle name="_чора-тадбир свод_сводная 1пр (2)_Пмин" xfId="556"/>
    <cellStyle name="_чора-тадбир свод_ЯИЎ-сервис" xfId="557"/>
    <cellStyle name="_чора-тадбир свод_ЯИЎ-сервис_ВВП" xfId="558"/>
    <cellStyle name="_чора-тадбир свод_ЯИЎ-сервис_Лист1" xfId="559"/>
    <cellStyle name="_чора-тадбир свод_ЯИЎ-сервис_Пмин" xfId="560"/>
    <cellStyle name="_чора-тадбир свод_Import_Forecast(last)_12.09.11 (Ismailovu)" xfId="561"/>
    <cellStyle name="_чора-тадбир свод_Import_Forecast(last)_12.09.11 (Ismailovu)_ВВП" xfId="562"/>
    <cellStyle name="_чора-тадбир свод_Import_Forecast(last)_12.09.11 (Ismailovu)_Лист1" xfId="563"/>
    <cellStyle name="_чора-тадбир свод_Import_Forecast(last)_12.09.11 (Ismailovu)_Пмин" xfId="564"/>
    <cellStyle name="_Январ-июн Тошкентга" xfId="565"/>
    <cellStyle name="_Январ-июн Тошкентга хоким" xfId="566"/>
    <cellStyle name="_Январ-сентябр кутилиш" xfId="567"/>
    <cellStyle name="_Import_Forecast(last)_12.09.11 (Ismailovu)" xfId="568"/>
    <cellStyle name="??????_ ?? 25 ???" xfId="569"/>
    <cellStyle name="???????" xfId="570"/>
    <cellStyle name="??????? 2" xfId="571"/>
    <cellStyle name="???????_ ????.???" xfId="572"/>
    <cellStyle name="????????" xfId="573"/>
    <cellStyle name="???????? [0]" xfId="574"/>
    <cellStyle name="???????? [0] 2" xfId="575"/>
    <cellStyle name="???????? 2" xfId="576"/>
    <cellStyle name="????????_ ?? 25 ???" xfId="577"/>
    <cellStyle name="??????????" xfId="578"/>
    <cellStyle name="?????????? [0]" xfId="579"/>
    <cellStyle name="?????????? [0] 2" xfId="580"/>
    <cellStyle name="?????????? 2" xfId="581"/>
    <cellStyle name="??????????_1" xfId="582"/>
    <cellStyle name="???????????" xfId="583"/>
    <cellStyle name="????????????? ???????????" xfId="584"/>
    <cellStyle name="?’ћѓћ‚›‰" xfId="585"/>
    <cellStyle name="’ћѓћ‚›‰" xfId="586"/>
    <cellStyle name="’ћѓћ‚›‰ 2" xfId="587"/>
    <cellStyle name="’ћѓћ‚›‰ 3" xfId="588"/>
    <cellStyle name="’ћѓћ‚›‰_01.04.2012 г. 106,1 оконч буйича 190 узгаргани" xfId="589"/>
    <cellStyle name="”?ќђќ‘ћ‚›‰" xfId="590"/>
    <cellStyle name="”?љ‘?ђћ‚ђќќ›‰" xfId="591"/>
    <cellStyle name="„…ќ…†ќ›‰" xfId="592"/>
    <cellStyle name="„…ќ…†ќ›‰ 2" xfId="593"/>
    <cellStyle name="„…ќ…†ќ›‰ 3" xfId="594"/>
    <cellStyle name="„…ќ…†ќ›‰_01.04.2012 г. 106,1 оконч буйича 190 узгаргани" xfId="595"/>
    <cellStyle name="”€ќђќ‘ћ‚›‰" xfId="596"/>
    <cellStyle name="”€ќђќ‘ћ‚›‰ 2" xfId="597"/>
    <cellStyle name="”€љ‘€ђћ‚ђќќ›‰" xfId="598"/>
    <cellStyle name="”€љ‘€ђћ‚ђќќ›‰ 2" xfId="599"/>
    <cellStyle name="„ђ’ђ" xfId="600"/>
    <cellStyle name="”ќђќ‘ћ‚›‰" xfId="601"/>
    <cellStyle name="”ќђќ‘ћ‚›‰ 2" xfId="602"/>
    <cellStyle name="”ќђќ‘ћ‚›‰ 3" xfId="603"/>
    <cellStyle name="”ќђќ‘ћ‚›‰_01.04.2012 г. 106,1 оконч буйича 190 узгаргани" xfId="604"/>
    <cellStyle name="”љ‘ђћ‚ђќќ›‰" xfId="605"/>
    <cellStyle name="”љ‘ђћ‚ђќќ›‰ 2" xfId="606"/>
    <cellStyle name="”љ‘ђћ‚ђќќ›‰ 3" xfId="607"/>
    <cellStyle name="”љ‘ђћ‚ђќќ›‰_01.04.2012 г. 106,1 оконч буйича 190 узгаргани" xfId="608"/>
    <cellStyle name="‡ђѓћ‹ћ‚ћљ1" xfId="609"/>
    <cellStyle name="‡ђѓћ‹ћ‚ћљ1 2" xfId="610"/>
    <cellStyle name="‡ђѓћ‹ћ‚ћљ1 3" xfId="611"/>
    <cellStyle name="‡ђѓћ‹ћ‚ћљ1_01.04.2012 г. 106,1 оконч буйича 190 узгаргани" xfId="612"/>
    <cellStyle name="‡ђѓћ‹ћ‚ћљ2" xfId="613"/>
    <cellStyle name="‡ђѓћ‹ћ‚ћљ2 2" xfId="614"/>
    <cellStyle name="‡ђѓћ‹ћ‚ћљ2 3" xfId="615"/>
    <cellStyle name="‡ђѓћ‹ћ‚ћљ2_01.04.2012 г. 106,1 оконч буйича 190 узгаргани" xfId="616"/>
    <cellStyle name="€’ћѓћ‚›‰" xfId="617"/>
    <cellStyle name="€’ћѓћ‚›‰ 2" xfId="618"/>
    <cellStyle name="1" xfId="619"/>
    <cellStyle name="1 2" xfId="620"/>
    <cellStyle name="2" xfId="621"/>
    <cellStyle name="2 2" xfId="622"/>
    <cellStyle name="2_Вилоятга Эканамис маълумотлари" xfId="623"/>
    <cellStyle name="20% - Акцент1 10" xfId="624"/>
    <cellStyle name="20% - Акцент1 11" xfId="625"/>
    <cellStyle name="20% - Акцент1 12" xfId="626"/>
    <cellStyle name="20% - Акцент1 2" xfId="627"/>
    <cellStyle name="20% - Акцент1 2 2" xfId="628"/>
    <cellStyle name="20% - Акцент1 2 3" xfId="629"/>
    <cellStyle name="20% - Акцент1 2_1,4 Ахоли жон бошига" xfId="630"/>
    <cellStyle name="20% - Акцент1 3" xfId="631"/>
    <cellStyle name="20% - Акцент1 3 2" xfId="632"/>
    <cellStyle name="20% - Акцент1 3 3" xfId="633"/>
    <cellStyle name="20% - Акцент1 3_Андижон вилояти (5.1-жадвал. КБ субъектлари сони)" xfId="634"/>
    <cellStyle name="20% - Акцент1 4" xfId="635"/>
    <cellStyle name="20% - Акцент1 5" xfId="636"/>
    <cellStyle name="20% - Акцент1 6" xfId="637"/>
    <cellStyle name="20% - Акцент1 7" xfId="638"/>
    <cellStyle name="20% - Акцент1 8" xfId="639"/>
    <cellStyle name="20% - Акцент1 9" xfId="640"/>
    <cellStyle name="20% - Акцент2 10" xfId="641"/>
    <cellStyle name="20% - Акцент2 11" xfId="642"/>
    <cellStyle name="20% - Акцент2 12" xfId="643"/>
    <cellStyle name="20% - Акцент2 2" xfId="644"/>
    <cellStyle name="20% - Акцент2 2 2" xfId="645"/>
    <cellStyle name="20% - Акцент2 2 3" xfId="646"/>
    <cellStyle name="20% - Акцент2 2_1,4 Ахоли жон бошига" xfId="647"/>
    <cellStyle name="20% - Акцент2 3" xfId="648"/>
    <cellStyle name="20% - Акцент2 3 2" xfId="649"/>
    <cellStyle name="20% - Акцент2 3 3" xfId="650"/>
    <cellStyle name="20% - Акцент2 3_Андижон вилояти (5.1-жадвал. КБ субъектлари сони)" xfId="651"/>
    <cellStyle name="20% - Акцент2 4" xfId="652"/>
    <cellStyle name="20% - Акцент2 5" xfId="653"/>
    <cellStyle name="20% - Акцент2 6" xfId="654"/>
    <cellStyle name="20% - Акцент2 7" xfId="655"/>
    <cellStyle name="20% - Акцент2 8" xfId="656"/>
    <cellStyle name="20% - Акцент2 9" xfId="657"/>
    <cellStyle name="20% - Акцент3 10" xfId="658"/>
    <cellStyle name="20% - Акцент3 11" xfId="659"/>
    <cellStyle name="20% - Акцент3 12" xfId="660"/>
    <cellStyle name="20% - Акцент3 2" xfId="661"/>
    <cellStyle name="20% - Акцент3 2 2" xfId="662"/>
    <cellStyle name="20% - Акцент3 2 3" xfId="663"/>
    <cellStyle name="20% - Акцент3 2_1,4 Ахоли жон бошига" xfId="664"/>
    <cellStyle name="20% - Акцент3 3" xfId="665"/>
    <cellStyle name="20% - Акцент3 3 2" xfId="666"/>
    <cellStyle name="20% - Акцент3 3 3" xfId="667"/>
    <cellStyle name="20% - Акцент3 3_Андижон вилояти (5.1-жадвал. КБ субъектлари сони)" xfId="668"/>
    <cellStyle name="20% - Акцент3 4" xfId="669"/>
    <cellStyle name="20% - Акцент3 5" xfId="670"/>
    <cellStyle name="20% - Акцент3 6" xfId="671"/>
    <cellStyle name="20% - Акцент3 7" xfId="672"/>
    <cellStyle name="20% - Акцент3 8" xfId="673"/>
    <cellStyle name="20% - Акцент3 9" xfId="674"/>
    <cellStyle name="20% - Акцент4 10" xfId="675"/>
    <cellStyle name="20% - Акцент4 11" xfId="676"/>
    <cellStyle name="20% - Акцент4 12" xfId="677"/>
    <cellStyle name="20% - Акцент4 2" xfId="678"/>
    <cellStyle name="20% - Акцент4 2 2" xfId="679"/>
    <cellStyle name="20% - Акцент4 2 3" xfId="680"/>
    <cellStyle name="20% - Акцент4 2_1,4 Ахоли жон бошига" xfId="681"/>
    <cellStyle name="20% - Акцент4 3" xfId="682"/>
    <cellStyle name="20% - Акцент4 3 2" xfId="683"/>
    <cellStyle name="20% - Акцент4 3 3" xfId="684"/>
    <cellStyle name="20% - Акцент4 3_Андижон вилояти (5.1-жадвал. КБ субъектлари сони)" xfId="685"/>
    <cellStyle name="20% - Акцент4 4" xfId="686"/>
    <cellStyle name="20% - Акцент4 5" xfId="687"/>
    <cellStyle name="20% - Акцент4 6" xfId="688"/>
    <cellStyle name="20% - Акцент4 7" xfId="689"/>
    <cellStyle name="20% - Акцент4 8" xfId="690"/>
    <cellStyle name="20% - Акцент4 9" xfId="691"/>
    <cellStyle name="20% - Акцент5 10" xfId="692"/>
    <cellStyle name="20% - Акцент5 11" xfId="693"/>
    <cellStyle name="20% - Акцент5 12" xfId="694"/>
    <cellStyle name="20% - Акцент5 2" xfId="695"/>
    <cellStyle name="20% - Акцент5 2 2" xfId="696"/>
    <cellStyle name="20% - Акцент5 2 3" xfId="697"/>
    <cellStyle name="20% - Акцент5 2_1,4 Ахоли жон бошига" xfId="698"/>
    <cellStyle name="20% - Акцент5 3" xfId="699"/>
    <cellStyle name="20% - Акцент5 3 2" xfId="700"/>
    <cellStyle name="20% - Акцент5 3 3" xfId="701"/>
    <cellStyle name="20% - Акцент5 3_Андижон вилояти (5.1-жадвал. КБ субъектлари сони)" xfId="702"/>
    <cellStyle name="20% - Акцент5 4" xfId="703"/>
    <cellStyle name="20% - Акцент5 5" xfId="704"/>
    <cellStyle name="20% - Акцент5 6" xfId="705"/>
    <cellStyle name="20% - Акцент5 7" xfId="706"/>
    <cellStyle name="20% - Акцент5 8" xfId="707"/>
    <cellStyle name="20% - Акцент5 9" xfId="708"/>
    <cellStyle name="20% - Акцент6 10" xfId="709"/>
    <cellStyle name="20% - Акцент6 11" xfId="710"/>
    <cellStyle name="20% - Акцент6 12" xfId="711"/>
    <cellStyle name="20% - Акцент6 2" xfId="712"/>
    <cellStyle name="20% - Акцент6 2 2" xfId="713"/>
    <cellStyle name="20% - Акцент6 2 3" xfId="714"/>
    <cellStyle name="20% - Акцент6 2_1,4 Ахоли жон бошига" xfId="715"/>
    <cellStyle name="20% - Акцент6 3" xfId="716"/>
    <cellStyle name="20% - Акцент6 3 2" xfId="717"/>
    <cellStyle name="20% - Акцент6 3 3" xfId="718"/>
    <cellStyle name="20% - Акцент6 3_Андижон вилояти (5.1-жадвал. КБ субъектлари сони)" xfId="719"/>
    <cellStyle name="20% - Акцент6 4" xfId="720"/>
    <cellStyle name="20% - Акцент6 5" xfId="721"/>
    <cellStyle name="20% - Акцент6 6" xfId="722"/>
    <cellStyle name="20% - Акцент6 7" xfId="723"/>
    <cellStyle name="20% - Акцент6 8" xfId="724"/>
    <cellStyle name="20% - Акцент6 9" xfId="725"/>
    <cellStyle name="20% - Accent1" xfId="726"/>
    <cellStyle name="20% - Accent2" xfId="727"/>
    <cellStyle name="20% - Accent3" xfId="728"/>
    <cellStyle name="20% - Accent4" xfId="729"/>
    <cellStyle name="20% - Accent5" xfId="730"/>
    <cellStyle name="20% - Accent6" xfId="731"/>
    <cellStyle name="40% - Акцент1 10" xfId="732"/>
    <cellStyle name="40% - Акцент1 11" xfId="733"/>
    <cellStyle name="40% - Акцент1 12" xfId="734"/>
    <cellStyle name="40% - Акцент1 2" xfId="735"/>
    <cellStyle name="40% - Акцент1 2 2" xfId="736"/>
    <cellStyle name="40% - Акцент1 2 3" xfId="737"/>
    <cellStyle name="40% - Акцент1 2_1,4 Ахоли жон бошига" xfId="738"/>
    <cellStyle name="40% - Акцент1 3" xfId="739"/>
    <cellStyle name="40% - Акцент1 3 2" xfId="740"/>
    <cellStyle name="40% - Акцент1 3 3" xfId="741"/>
    <cellStyle name="40% - Акцент1 3_Андижон вилояти (5.1-жадвал. КБ субъектлари сони)" xfId="742"/>
    <cellStyle name="40% - Акцент1 4" xfId="743"/>
    <cellStyle name="40% - Акцент1 5" xfId="744"/>
    <cellStyle name="40% - Акцент1 6" xfId="745"/>
    <cellStyle name="40% - Акцент1 7" xfId="746"/>
    <cellStyle name="40% - Акцент1 8" xfId="747"/>
    <cellStyle name="40% - Акцент1 9" xfId="748"/>
    <cellStyle name="40% - Акцент2 10" xfId="749"/>
    <cellStyle name="40% - Акцент2 11" xfId="750"/>
    <cellStyle name="40% - Акцент2 12" xfId="751"/>
    <cellStyle name="40% - Акцент2 2" xfId="752"/>
    <cellStyle name="40% - Акцент2 2 2" xfId="753"/>
    <cellStyle name="40% - Акцент2 2 3" xfId="754"/>
    <cellStyle name="40% - Акцент2 2_1,4 Ахоли жон бошига" xfId="755"/>
    <cellStyle name="40% - Акцент2 3" xfId="756"/>
    <cellStyle name="40% - Акцент2 3 2" xfId="757"/>
    <cellStyle name="40% - Акцент2 3 3" xfId="758"/>
    <cellStyle name="40% - Акцент2 3_Андижон вилояти (5.1-жадвал. КБ субъектлари сони)" xfId="759"/>
    <cellStyle name="40% - Акцент2 4" xfId="760"/>
    <cellStyle name="40% - Акцент2 5" xfId="761"/>
    <cellStyle name="40% - Акцент2 6" xfId="762"/>
    <cellStyle name="40% - Акцент2 7" xfId="763"/>
    <cellStyle name="40% - Акцент2 8" xfId="764"/>
    <cellStyle name="40% - Акцент2 9" xfId="765"/>
    <cellStyle name="40% - Акцент3 10" xfId="766"/>
    <cellStyle name="40% - Акцент3 11" xfId="767"/>
    <cellStyle name="40% - Акцент3 12" xfId="768"/>
    <cellStyle name="40% - Акцент3 2" xfId="769"/>
    <cellStyle name="40% - Акцент3 2 2" xfId="770"/>
    <cellStyle name="40% - Акцент3 2 3" xfId="771"/>
    <cellStyle name="40% - Акцент3 2_1,4 Ахоли жон бошига" xfId="772"/>
    <cellStyle name="40% - Акцент3 3" xfId="773"/>
    <cellStyle name="40% - Акцент3 3 2" xfId="774"/>
    <cellStyle name="40% - Акцент3 3 3" xfId="775"/>
    <cellStyle name="40% - Акцент3 3_Андижон вилояти (5.1-жадвал. КБ субъектлари сони)" xfId="776"/>
    <cellStyle name="40% - Акцент3 4" xfId="777"/>
    <cellStyle name="40% - Акцент3 5" xfId="778"/>
    <cellStyle name="40% - Акцент3 6" xfId="779"/>
    <cellStyle name="40% - Акцент3 7" xfId="780"/>
    <cellStyle name="40% - Акцент3 8" xfId="781"/>
    <cellStyle name="40% - Акцент3 9" xfId="782"/>
    <cellStyle name="40% - Акцент4 10" xfId="783"/>
    <cellStyle name="40% - Акцент4 11" xfId="784"/>
    <cellStyle name="40% - Акцент4 12" xfId="785"/>
    <cellStyle name="40% - Акцент4 2" xfId="786"/>
    <cellStyle name="40% - Акцент4 2 2" xfId="787"/>
    <cellStyle name="40% - Акцент4 2 3" xfId="788"/>
    <cellStyle name="40% - Акцент4 2_1,4 Ахоли жон бошига" xfId="789"/>
    <cellStyle name="40% - Акцент4 3" xfId="790"/>
    <cellStyle name="40% - Акцент4 3 2" xfId="791"/>
    <cellStyle name="40% - Акцент4 3 3" xfId="792"/>
    <cellStyle name="40% - Акцент4 3_Андижон вилояти (5.1-жадвал. КБ субъектлари сони)" xfId="793"/>
    <cellStyle name="40% - Акцент4 4" xfId="794"/>
    <cellStyle name="40% - Акцент4 5" xfId="795"/>
    <cellStyle name="40% - Акцент4 6" xfId="796"/>
    <cellStyle name="40% - Акцент4 7" xfId="797"/>
    <cellStyle name="40% - Акцент4 8" xfId="798"/>
    <cellStyle name="40% - Акцент4 9" xfId="799"/>
    <cellStyle name="40% - Акцент5 10" xfId="800"/>
    <cellStyle name="40% - Акцент5 11" xfId="801"/>
    <cellStyle name="40% - Акцент5 12" xfId="802"/>
    <cellStyle name="40% - Акцент5 2" xfId="803"/>
    <cellStyle name="40% - Акцент5 2 2" xfId="804"/>
    <cellStyle name="40% - Акцент5 2 3" xfId="805"/>
    <cellStyle name="40% - Акцент5 2_1,4 Ахоли жон бошига" xfId="806"/>
    <cellStyle name="40% - Акцент5 3" xfId="807"/>
    <cellStyle name="40% - Акцент5 3 2" xfId="808"/>
    <cellStyle name="40% - Акцент5 3 3" xfId="809"/>
    <cellStyle name="40% - Акцент5 3_Андижон вилояти (5.1-жадвал. КБ субъектлари сони)" xfId="810"/>
    <cellStyle name="40% - Акцент5 4" xfId="811"/>
    <cellStyle name="40% - Акцент5 5" xfId="812"/>
    <cellStyle name="40% - Акцент5 6" xfId="813"/>
    <cellStyle name="40% - Акцент5 7" xfId="814"/>
    <cellStyle name="40% - Акцент5 8" xfId="815"/>
    <cellStyle name="40% - Акцент5 9" xfId="816"/>
    <cellStyle name="40% - Акцент6 10" xfId="817"/>
    <cellStyle name="40% - Акцент6 11" xfId="818"/>
    <cellStyle name="40% - Акцент6 12" xfId="819"/>
    <cellStyle name="40% - Акцент6 2" xfId="820"/>
    <cellStyle name="40% - Акцент6 2 2" xfId="821"/>
    <cellStyle name="40% - Акцент6 2 3" xfId="822"/>
    <cellStyle name="40% - Акцент6 2_1,4 Ахоли жон бошига" xfId="823"/>
    <cellStyle name="40% - Акцент6 3" xfId="824"/>
    <cellStyle name="40% - Акцент6 3 2" xfId="825"/>
    <cellStyle name="40% - Акцент6 3 3" xfId="826"/>
    <cellStyle name="40% - Акцент6 3_Андижон вилояти (5.1-жадвал. КБ субъектлари сони)" xfId="827"/>
    <cellStyle name="40% - Акцент6 4" xfId="828"/>
    <cellStyle name="40% - Акцент6 5" xfId="829"/>
    <cellStyle name="40% - Акцент6 6" xfId="830"/>
    <cellStyle name="40% - Акцент6 7" xfId="831"/>
    <cellStyle name="40% - Акцент6 8" xfId="832"/>
    <cellStyle name="40% - Акцент6 9" xfId="833"/>
    <cellStyle name="40% - Accent1" xfId="834"/>
    <cellStyle name="40% - Accent2" xfId="835"/>
    <cellStyle name="40% - Accent3" xfId="836"/>
    <cellStyle name="40% - Accent4" xfId="837"/>
    <cellStyle name="40% - Accent5" xfId="838"/>
    <cellStyle name="40% - Accent6" xfId="839"/>
    <cellStyle name="60% - Акцент1 10" xfId="840"/>
    <cellStyle name="60% - Акцент1 11" xfId="841"/>
    <cellStyle name="60% - Акцент1 12" xfId="842"/>
    <cellStyle name="60% - Акцент1 2" xfId="843"/>
    <cellStyle name="60% - Акцент1 2 2" xfId="844"/>
    <cellStyle name="60% - Акцент1 2 3" xfId="845"/>
    <cellStyle name="60% - Акцент1 2_1,4 Ахоли жон бошига" xfId="846"/>
    <cellStyle name="60% - Акцент1 3" xfId="847"/>
    <cellStyle name="60% - Акцент1 3 2" xfId="848"/>
    <cellStyle name="60% - Акцент1 3 3" xfId="849"/>
    <cellStyle name="60% - Акцент1 4" xfId="850"/>
    <cellStyle name="60% - Акцент1 5" xfId="851"/>
    <cellStyle name="60% - Акцент1 6" xfId="852"/>
    <cellStyle name="60% - Акцент1 7" xfId="853"/>
    <cellStyle name="60% - Акцент1 8" xfId="854"/>
    <cellStyle name="60% - Акцент1 9" xfId="855"/>
    <cellStyle name="60% - Акцент2 10" xfId="856"/>
    <cellStyle name="60% - Акцент2 11" xfId="857"/>
    <cellStyle name="60% - Акцент2 12" xfId="858"/>
    <cellStyle name="60% - Акцент2 2" xfId="859"/>
    <cellStyle name="60% - Акцент2 2 2" xfId="860"/>
    <cellStyle name="60% - Акцент2 2 3" xfId="861"/>
    <cellStyle name="60% - Акцент2 2_1,4 Ахоли жон бошига" xfId="862"/>
    <cellStyle name="60% - Акцент2 3" xfId="863"/>
    <cellStyle name="60% - Акцент2 3 2" xfId="864"/>
    <cellStyle name="60% - Акцент2 3 3" xfId="865"/>
    <cellStyle name="60% - Акцент2 4" xfId="866"/>
    <cellStyle name="60% - Акцент2 5" xfId="867"/>
    <cellStyle name="60% - Акцент2 6" xfId="868"/>
    <cellStyle name="60% - Акцент2 7" xfId="869"/>
    <cellStyle name="60% - Акцент2 8" xfId="870"/>
    <cellStyle name="60% - Акцент2 9" xfId="871"/>
    <cellStyle name="60% - Акцент3 10" xfId="872"/>
    <cellStyle name="60% - Акцент3 11" xfId="873"/>
    <cellStyle name="60% - Акцент3 12" xfId="874"/>
    <cellStyle name="60% - Акцент3 2" xfId="875"/>
    <cellStyle name="60% - Акцент3 2 2" xfId="876"/>
    <cellStyle name="60% - Акцент3 2 3" xfId="877"/>
    <cellStyle name="60% - Акцент3 2_1,4 Ахоли жон бошига" xfId="878"/>
    <cellStyle name="60% - Акцент3 3" xfId="879"/>
    <cellStyle name="60% - Акцент3 3 2" xfId="880"/>
    <cellStyle name="60% - Акцент3 3 3" xfId="881"/>
    <cellStyle name="60% - Акцент3 4" xfId="882"/>
    <cellStyle name="60% - Акцент3 5" xfId="883"/>
    <cellStyle name="60% - Акцент3 6" xfId="884"/>
    <cellStyle name="60% - Акцент3 7" xfId="885"/>
    <cellStyle name="60% - Акцент3 8" xfId="886"/>
    <cellStyle name="60% - Акцент3 9" xfId="887"/>
    <cellStyle name="60% - Акцент4 10" xfId="888"/>
    <cellStyle name="60% - Акцент4 11" xfId="889"/>
    <cellStyle name="60% - Акцент4 12" xfId="890"/>
    <cellStyle name="60% - Акцент4 2" xfId="891"/>
    <cellStyle name="60% - Акцент4 2 2" xfId="892"/>
    <cellStyle name="60% - Акцент4 2 3" xfId="893"/>
    <cellStyle name="60% - Акцент4 2_1,4 Ахоли жон бошига" xfId="894"/>
    <cellStyle name="60% - Акцент4 3" xfId="895"/>
    <cellStyle name="60% - Акцент4 3 2" xfId="896"/>
    <cellStyle name="60% - Акцент4 3 3" xfId="897"/>
    <cellStyle name="60% - Акцент4 4" xfId="898"/>
    <cellStyle name="60% - Акцент4 5" xfId="899"/>
    <cellStyle name="60% - Акцент4 6" xfId="900"/>
    <cellStyle name="60% - Акцент4 7" xfId="901"/>
    <cellStyle name="60% - Акцент4 8" xfId="902"/>
    <cellStyle name="60% - Акцент4 9" xfId="903"/>
    <cellStyle name="60% - Акцент5 10" xfId="904"/>
    <cellStyle name="60% - Акцент5 11" xfId="905"/>
    <cellStyle name="60% - Акцент5 12" xfId="906"/>
    <cellStyle name="60% - Акцент5 2" xfId="907"/>
    <cellStyle name="60% - Акцент5 2 2" xfId="908"/>
    <cellStyle name="60% - Акцент5 2 3" xfId="909"/>
    <cellStyle name="60% - Акцент5 2_1,4 Ахоли жон бошига" xfId="910"/>
    <cellStyle name="60% - Акцент5 3" xfId="911"/>
    <cellStyle name="60% - Акцент5 3 2" xfId="912"/>
    <cellStyle name="60% - Акцент5 3 3" xfId="913"/>
    <cellStyle name="60% - Акцент5 4" xfId="914"/>
    <cellStyle name="60% - Акцент5 5" xfId="915"/>
    <cellStyle name="60% - Акцент5 6" xfId="916"/>
    <cellStyle name="60% - Акцент5 7" xfId="917"/>
    <cellStyle name="60% - Акцент5 8" xfId="918"/>
    <cellStyle name="60% - Акцент5 9" xfId="919"/>
    <cellStyle name="60% - Акцент6 10" xfId="920"/>
    <cellStyle name="60% - Акцент6 11" xfId="921"/>
    <cellStyle name="60% - Акцент6 12" xfId="922"/>
    <cellStyle name="60% - Акцент6 2" xfId="923"/>
    <cellStyle name="60% - Акцент6 2 2" xfId="924"/>
    <cellStyle name="60% - Акцент6 2 3" xfId="925"/>
    <cellStyle name="60% - Акцент6 2_1,4 Ахоли жон бошига" xfId="926"/>
    <cellStyle name="60% - Акцент6 3" xfId="927"/>
    <cellStyle name="60% - Акцент6 3 2" xfId="928"/>
    <cellStyle name="60% - Акцент6 3 3" xfId="929"/>
    <cellStyle name="60% - Акцент6 4" xfId="930"/>
    <cellStyle name="60% - Акцент6 5" xfId="931"/>
    <cellStyle name="60% - Акцент6 6" xfId="932"/>
    <cellStyle name="60% - Акцент6 7" xfId="933"/>
    <cellStyle name="60% - Акцент6 8" xfId="934"/>
    <cellStyle name="60% - Акцент6 9" xfId="935"/>
    <cellStyle name="60% - Accent1" xfId="936"/>
    <cellStyle name="60% - Accent2" xfId="937"/>
    <cellStyle name="60% - Accent3" xfId="938"/>
    <cellStyle name="60% - Accent4" xfId="939"/>
    <cellStyle name="60% - Accent5" xfId="940"/>
    <cellStyle name="60% - Accent6" xfId="941"/>
    <cellStyle name="Акцент1 10" xfId="942"/>
    <cellStyle name="Акцент1 11" xfId="943"/>
    <cellStyle name="Акцент1 12" xfId="944"/>
    <cellStyle name="Акцент1 2" xfId="945"/>
    <cellStyle name="Акцент1 2 2" xfId="946"/>
    <cellStyle name="Акцент1 2 3" xfId="947"/>
    <cellStyle name="Акцент1 2_1,4 Ахоли жон бошига" xfId="948"/>
    <cellStyle name="Акцент1 3" xfId="949"/>
    <cellStyle name="Акцент1 3 2" xfId="950"/>
    <cellStyle name="Акцент1 3 3" xfId="951"/>
    <cellStyle name="Акцент1 4" xfId="952"/>
    <cellStyle name="Акцент1 5" xfId="953"/>
    <cellStyle name="Акцент1 6" xfId="954"/>
    <cellStyle name="Акцент1 7" xfId="955"/>
    <cellStyle name="Акцент1 8" xfId="956"/>
    <cellStyle name="Акцент1 9" xfId="957"/>
    <cellStyle name="Акцент2 10" xfId="958"/>
    <cellStyle name="Акцент2 11" xfId="959"/>
    <cellStyle name="Акцент2 12" xfId="960"/>
    <cellStyle name="Акцент2 2" xfId="961"/>
    <cellStyle name="Акцент2 2 2" xfId="962"/>
    <cellStyle name="Акцент2 2 3" xfId="963"/>
    <cellStyle name="Акцент2 2_1,4 Ахоли жон бошига" xfId="964"/>
    <cellStyle name="Акцент2 3" xfId="965"/>
    <cellStyle name="Акцент2 3 2" xfId="966"/>
    <cellStyle name="Акцент2 3 3" xfId="967"/>
    <cellStyle name="Акцент2 4" xfId="968"/>
    <cellStyle name="Акцент2 5" xfId="969"/>
    <cellStyle name="Акцент2 6" xfId="970"/>
    <cellStyle name="Акцент2 7" xfId="971"/>
    <cellStyle name="Акцент2 8" xfId="972"/>
    <cellStyle name="Акцент2 9" xfId="973"/>
    <cellStyle name="Акцент3 10" xfId="974"/>
    <cellStyle name="Акцент3 11" xfId="975"/>
    <cellStyle name="Акцент3 12" xfId="976"/>
    <cellStyle name="Акцент3 2" xfId="977"/>
    <cellStyle name="Акцент3 2 2" xfId="978"/>
    <cellStyle name="Акцент3 2 3" xfId="979"/>
    <cellStyle name="Акцент3 2_1,4 Ахоли жон бошига" xfId="980"/>
    <cellStyle name="Акцент3 3" xfId="981"/>
    <cellStyle name="Акцент3 3 2" xfId="982"/>
    <cellStyle name="Акцент3 3 3" xfId="983"/>
    <cellStyle name="Акцент3 4" xfId="984"/>
    <cellStyle name="Акцент3 5" xfId="985"/>
    <cellStyle name="Акцент3 6" xfId="986"/>
    <cellStyle name="Акцент3 7" xfId="987"/>
    <cellStyle name="Акцент3 8" xfId="988"/>
    <cellStyle name="Акцент3 9" xfId="989"/>
    <cellStyle name="Акцент4 10" xfId="990"/>
    <cellStyle name="Акцент4 11" xfId="991"/>
    <cellStyle name="Акцент4 12" xfId="992"/>
    <cellStyle name="Акцент4 2" xfId="993"/>
    <cellStyle name="Акцент4 2 2" xfId="994"/>
    <cellStyle name="Акцент4 2 3" xfId="995"/>
    <cellStyle name="Акцент4 2_1,4 Ахоли жон бошига" xfId="996"/>
    <cellStyle name="Акцент4 3" xfId="997"/>
    <cellStyle name="Акцент4 3 2" xfId="998"/>
    <cellStyle name="Акцент4 3 3" xfId="999"/>
    <cellStyle name="Акцент4 4" xfId="1000"/>
    <cellStyle name="Акцент4 5" xfId="1001"/>
    <cellStyle name="Акцент4 6" xfId="1002"/>
    <cellStyle name="Акцент4 7" xfId="1003"/>
    <cellStyle name="Акцент4 8" xfId="1004"/>
    <cellStyle name="Акцент4 9" xfId="1005"/>
    <cellStyle name="Акцент5 10" xfId="1006"/>
    <cellStyle name="Акцент5 11" xfId="1007"/>
    <cellStyle name="Акцент5 12" xfId="1008"/>
    <cellStyle name="Акцент5 2" xfId="1009"/>
    <cellStyle name="Акцент5 2 2" xfId="1010"/>
    <cellStyle name="Акцент5 2 3" xfId="1011"/>
    <cellStyle name="Акцент5 2_1,4 Ахоли жон бошига" xfId="1012"/>
    <cellStyle name="Акцент5 3" xfId="1013"/>
    <cellStyle name="Акцент5 3 2" xfId="1014"/>
    <cellStyle name="Акцент5 3 3" xfId="1015"/>
    <cellStyle name="Акцент5 4" xfId="1016"/>
    <cellStyle name="Акцент5 5" xfId="1017"/>
    <cellStyle name="Акцент5 6" xfId="1018"/>
    <cellStyle name="Акцент5 7" xfId="1019"/>
    <cellStyle name="Акцент5 8" xfId="1020"/>
    <cellStyle name="Акцент5 9" xfId="1021"/>
    <cellStyle name="Акцент6 10" xfId="1022"/>
    <cellStyle name="Акцент6 11" xfId="1023"/>
    <cellStyle name="Акцент6 12" xfId="1024"/>
    <cellStyle name="Акцент6 2" xfId="1025"/>
    <cellStyle name="Акцент6 2 2" xfId="1026"/>
    <cellStyle name="Акцент6 2 3" xfId="1027"/>
    <cellStyle name="Акцент6 2_1,4 Ахоли жон бошига" xfId="1028"/>
    <cellStyle name="Акцент6 3" xfId="1029"/>
    <cellStyle name="Акцент6 3 2" xfId="1030"/>
    <cellStyle name="Акцент6 3 3" xfId="1031"/>
    <cellStyle name="Акцент6 4" xfId="1032"/>
    <cellStyle name="Акцент6 5" xfId="1033"/>
    <cellStyle name="Акцент6 6" xfId="1034"/>
    <cellStyle name="Акцент6 7" xfId="1035"/>
    <cellStyle name="Акцент6 8" xfId="1036"/>
    <cellStyle name="Акцент6 9" xfId="1037"/>
    <cellStyle name="Ввод  10" xfId="1038"/>
    <cellStyle name="Ввод  11" xfId="1039"/>
    <cellStyle name="Ввод  12" xfId="1040"/>
    <cellStyle name="Ввод  2" xfId="1041"/>
    <cellStyle name="Ввод  2 2" xfId="1042"/>
    <cellStyle name="Ввод  2 3" xfId="1043"/>
    <cellStyle name="Ввод  2 4" xfId="1044"/>
    <cellStyle name="Ввод  2_1,4 Ахоли жон бошига" xfId="1045"/>
    <cellStyle name="Ввод  3" xfId="1046"/>
    <cellStyle name="Ввод  3 2" xfId="1047"/>
    <cellStyle name="Ввод  3 3" xfId="1048"/>
    <cellStyle name="Ввод  4" xfId="1049"/>
    <cellStyle name="Ввод  5" xfId="1050"/>
    <cellStyle name="Ввод  6" xfId="1051"/>
    <cellStyle name="Ввод  7" xfId="1052"/>
    <cellStyle name="Ввод  8" xfId="1053"/>
    <cellStyle name="Ввод  9" xfId="1054"/>
    <cellStyle name="Вывод 10" xfId="1055"/>
    <cellStyle name="Вывод 11" xfId="1056"/>
    <cellStyle name="Вывод 12" xfId="1057"/>
    <cellStyle name="Вывод 2" xfId="1058"/>
    <cellStyle name="Вывод 2 2" xfId="1059"/>
    <cellStyle name="Вывод 2 2 2" xfId="1060"/>
    <cellStyle name="Вывод 2 3" xfId="1061"/>
    <cellStyle name="Вывод 2 3 2" xfId="1062"/>
    <cellStyle name="Вывод 2 4" xfId="1063"/>
    <cellStyle name="Вывод 2_1,4 Ахоли жон бошига" xfId="1064"/>
    <cellStyle name="Вывод 3" xfId="1065"/>
    <cellStyle name="Вывод 3 2" xfId="1066"/>
    <cellStyle name="Вывод 3 2 2" xfId="1067"/>
    <cellStyle name="Вывод 3 3" xfId="1068"/>
    <cellStyle name="Вывод 4" xfId="1069"/>
    <cellStyle name="Вывод 5" xfId="1070"/>
    <cellStyle name="Вывод 6" xfId="1071"/>
    <cellStyle name="Вывод 7" xfId="1072"/>
    <cellStyle name="Вывод 8" xfId="1073"/>
    <cellStyle name="Вывод 9" xfId="1074"/>
    <cellStyle name="Вычисление 10" xfId="1075"/>
    <cellStyle name="Вычисление 11" xfId="1076"/>
    <cellStyle name="Вычисление 12" xfId="1077"/>
    <cellStyle name="Вычисление 2" xfId="1078"/>
    <cellStyle name="Вычисление 2 2" xfId="1079"/>
    <cellStyle name="Вычисление 2 3" xfId="1080"/>
    <cellStyle name="Вычисление 2 4" xfId="1081"/>
    <cellStyle name="Вычисление 2_1,4 Ахоли жон бошига" xfId="1082"/>
    <cellStyle name="Вычисление 3" xfId="1083"/>
    <cellStyle name="Вычисление 3 2" xfId="1084"/>
    <cellStyle name="Вычисление 3 3" xfId="1085"/>
    <cellStyle name="Вычисление 4" xfId="1086"/>
    <cellStyle name="Вычисление 5" xfId="1087"/>
    <cellStyle name="Вычисление 6" xfId="1088"/>
    <cellStyle name="Вычисление 7" xfId="1089"/>
    <cellStyle name="Вычисление 8" xfId="1090"/>
    <cellStyle name="Вычисление 9" xfId="1091"/>
    <cellStyle name="Гиперссылка 2" xfId="1092"/>
    <cellStyle name="Денежный 2" xfId="1093"/>
    <cellStyle name="Денежный 2 2" xfId="1094"/>
    <cellStyle name="Денежный 2_3,1-3,2-саноат" xfId="1095"/>
    <cellStyle name="Денежный 3" xfId="1096"/>
    <cellStyle name="Денежный 4" xfId="1097"/>
    <cellStyle name="ельводхоз" xfId="1098"/>
    <cellStyle name="Заголовок 1 10" xfId="1099"/>
    <cellStyle name="Заголовок 1 11" xfId="1100"/>
    <cellStyle name="Заголовок 1 12" xfId="1101"/>
    <cellStyle name="Заголовок 1 2" xfId="1102"/>
    <cellStyle name="Заголовок 1 2 2" xfId="1103"/>
    <cellStyle name="Заголовок 1 2 3" xfId="1104"/>
    <cellStyle name="Заголовок 1 2_1,4 Ахоли жон бошига" xfId="1105"/>
    <cellStyle name="Заголовок 1 3" xfId="1106"/>
    <cellStyle name="Заголовок 1 3 2" xfId="1107"/>
    <cellStyle name="Заголовок 1 3 3" xfId="1108"/>
    <cellStyle name="Заголовок 1 4" xfId="1109"/>
    <cellStyle name="Заголовок 1 5" xfId="1110"/>
    <cellStyle name="Заголовок 1 6" xfId="1111"/>
    <cellStyle name="Заголовок 1 7" xfId="1112"/>
    <cellStyle name="Заголовок 1 8" xfId="1113"/>
    <cellStyle name="Заголовок 1 9" xfId="1114"/>
    <cellStyle name="Заголовок 2 10" xfId="1115"/>
    <cellStyle name="Заголовок 2 11" xfId="1116"/>
    <cellStyle name="Заголовок 2 12" xfId="1117"/>
    <cellStyle name="Заголовок 2 2" xfId="1118"/>
    <cellStyle name="Заголовок 2 2 2" xfId="1119"/>
    <cellStyle name="Заголовок 2 2 3" xfId="1120"/>
    <cellStyle name="Заголовок 2 2_1,4 Ахоли жон бошига" xfId="1121"/>
    <cellStyle name="Заголовок 2 3" xfId="1122"/>
    <cellStyle name="Заголовок 2 3 2" xfId="1123"/>
    <cellStyle name="Заголовок 2 3 3" xfId="1124"/>
    <cellStyle name="Заголовок 2 4" xfId="1125"/>
    <cellStyle name="Заголовок 2 5" xfId="1126"/>
    <cellStyle name="Заголовок 2 6" xfId="1127"/>
    <cellStyle name="Заголовок 2 7" xfId="1128"/>
    <cellStyle name="Заголовок 2 8" xfId="1129"/>
    <cellStyle name="Заголовок 2 9" xfId="1130"/>
    <cellStyle name="Заголовок 3 10" xfId="1131"/>
    <cellStyle name="Заголовок 3 11" xfId="1132"/>
    <cellStyle name="Заголовок 3 12" xfId="1133"/>
    <cellStyle name="Заголовок 3 2" xfId="1134"/>
    <cellStyle name="Заголовок 3 2 2" xfId="1135"/>
    <cellStyle name="Заголовок 3 2 3" xfId="1136"/>
    <cellStyle name="Заголовок 3 2_1,4 Ахоли жон бошига" xfId="1137"/>
    <cellStyle name="Заголовок 3 3" xfId="1138"/>
    <cellStyle name="Заголовок 3 3 2" xfId="1139"/>
    <cellStyle name="Заголовок 3 3 3" xfId="1140"/>
    <cellStyle name="Заголовок 3 4" xfId="1141"/>
    <cellStyle name="Заголовок 3 5" xfId="1142"/>
    <cellStyle name="Заголовок 3 6" xfId="1143"/>
    <cellStyle name="Заголовок 3 7" xfId="1144"/>
    <cellStyle name="Заголовок 3 8" xfId="1145"/>
    <cellStyle name="Заголовок 3 9" xfId="1146"/>
    <cellStyle name="Заголовок 4 10" xfId="1147"/>
    <cellStyle name="Заголовок 4 11" xfId="1148"/>
    <cellStyle name="Заголовок 4 12" xfId="1149"/>
    <cellStyle name="Заголовок 4 2" xfId="1150"/>
    <cellStyle name="Заголовок 4 2 2" xfId="1151"/>
    <cellStyle name="Заголовок 4 2 3" xfId="1152"/>
    <cellStyle name="Заголовок 4 2_1,4 Ахоли жон бошига" xfId="1153"/>
    <cellStyle name="Заголовок 4 3" xfId="1154"/>
    <cellStyle name="Заголовок 4 3 2" xfId="1155"/>
    <cellStyle name="Заголовок 4 3 3" xfId="1156"/>
    <cellStyle name="Заголовок 4 4" xfId="1157"/>
    <cellStyle name="Заголовок 4 5" xfId="1158"/>
    <cellStyle name="Заголовок 4 6" xfId="1159"/>
    <cellStyle name="Заголовок 4 7" xfId="1160"/>
    <cellStyle name="Заголовок 4 8" xfId="1161"/>
    <cellStyle name="Заголовок 4 9" xfId="1162"/>
    <cellStyle name="Итог 10" xfId="1163"/>
    <cellStyle name="Итог 11" xfId="1164"/>
    <cellStyle name="Итог 12" xfId="1165"/>
    <cellStyle name="Итог 2" xfId="1166"/>
    <cellStyle name="Итог 2 2" xfId="1167"/>
    <cellStyle name="Итог 2 2 2" xfId="1168"/>
    <cellStyle name="Итог 2 3" xfId="1169"/>
    <cellStyle name="Итог 2 3 2" xfId="1170"/>
    <cellStyle name="Итог 2 4" xfId="1171"/>
    <cellStyle name="Итог 2_1,4 Ахоли жон бошига" xfId="1172"/>
    <cellStyle name="Итог 3" xfId="1173"/>
    <cellStyle name="Итог 3 2" xfId="1174"/>
    <cellStyle name="Итог 3 2 2" xfId="1175"/>
    <cellStyle name="Итог 3 3" xfId="1176"/>
    <cellStyle name="Итог 4" xfId="1177"/>
    <cellStyle name="Итог 5" xfId="1178"/>
    <cellStyle name="Итог 6" xfId="1179"/>
    <cellStyle name="Итог 7" xfId="1180"/>
    <cellStyle name="Итог 8" xfId="1181"/>
    <cellStyle name="Итог 9" xfId="1182"/>
    <cellStyle name="Контрольная ячейка 10" xfId="1183"/>
    <cellStyle name="Контрольная ячейка 11" xfId="1184"/>
    <cellStyle name="Контрольная ячейка 12" xfId="1185"/>
    <cellStyle name="Контрольная ячейка 2" xfId="1186"/>
    <cellStyle name="Контрольная ячейка 2 2" xfId="1187"/>
    <cellStyle name="Контрольная ячейка 2 3" xfId="1188"/>
    <cellStyle name="Контрольная ячейка 2_1,4 Ахоли жон бошига" xfId="1189"/>
    <cellStyle name="Контрольная ячейка 3" xfId="1190"/>
    <cellStyle name="Контрольная ячейка 3 2" xfId="1191"/>
    <cellStyle name="Контрольная ячейка 3 3" xfId="1192"/>
    <cellStyle name="Контрольная ячейка 4" xfId="1193"/>
    <cellStyle name="Контрольная ячейка 5" xfId="1194"/>
    <cellStyle name="Контрольная ячейка 6" xfId="1195"/>
    <cellStyle name="Контрольная ячейка 7" xfId="1196"/>
    <cellStyle name="Контрольная ячейка 8" xfId="1197"/>
    <cellStyle name="Контрольная ячейка 9" xfId="1198"/>
    <cellStyle name="Название 10" xfId="1199"/>
    <cellStyle name="Название 11" xfId="1200"/>
    <cellStyle name="Название 12" xfId="1201"/>
    <cellStyle name="Название 2" xfId="1202"/>
    <cellStyle name="Название 2 2" xfId="1203"/>
    <cellStyle name="Название 2 3" xfId="1204"/>
    <cellStyle name="Название 3" xfId="1205"/>
    <cellStyle name="Название 3 2" xfId="1206"/>
    <cellStyle name="Название 3 3" xfId="1207"/>
    <cellStyle name="Название 4" xfId="1208"/>
    <cellStyle name="Название 5" xfId="1209"/>
    <cellStyle name="Название 6" xfId="1210"/>
    <cellStyle name="Название 7" xfId="1211"/>
    <cellStyle name="Название 8" xfId="1212"/>
    <cellStyle name="Название 9" xfId="1213"/>
    <cellStyle name="Нейтральный 10" xfId="1214"/>
    <cellStyle name="Нейтральный 11" xfId="1215"/>
    <cellStyle name="Нейтральный 12" xfId="1216"/>
    <cellStyle name="Нейтральный 2" xfId="1217"/>
    <cellStyle name="Нейтральный 2 2" xfId="1218"/>
    <cellStyle name="Нейтральный 2 3" xfId="1219"/>
    <cellStyle name="Нейтральный 2_1,4 Ахоли жон бошига" xfId="1220"/>
    <cellStyle name="Нейтральный 3" xfId="1221"/>
    <cellStyle name="Нейтральный 3 2" xfId="1222"/>
    <cellStyle name="Нейтральный 3 3" xfId="1223"/>
    <cellStyle name="Нейтральный 4" xfId="1224"/>
    <cellStyle name="Нейтральный 5" xfId="1225"/>
    <cellStyle name="Нейтральный 6" xfId="1226"/>
    <cellStyle name="Нейтральный 7" xfId="1227"/>
    <cellStyle name="Нейтральный 8" xfId="1228"/>
    <cellStyle name="Нейтральный 9" xfId="1229"/>
    <cellStyle name="Обычный" xfId="0" builtinId="0"/>
    <cellStyle name="Обычный 10" xfId="1230"/>
    <cellStyle name="Обычный 10 2" xfId="1231"/>
    <cellStyle name="Обычный 10 2 2" xfId="1232"/>
    <cellStyle name="Обычный 10 2 2 2" xfId="1233"/>
    <cellStyle name="Обычный 100" xfId="1234"/>
    <cellStyle name="Обычный 101" xfId="1235"/>
    <cellStyle name="Обычный 102" xfId="1236"/>
    <cellStyle name="Обычный 103" xfId="1237"/>
    <cellStyle name="Обычный 104" xfId="1238"/>
    <cellStyle name="Обычный 105" xfId="1239"/>
    <cellStyle name="Обычный 106" xfId="1240"/>
    <cellStyle name="Обычный 107" xfId="1241"/>
    <cellStyle name="Обычный 108" xfId="1242"/>
    <cellStyle name="Обычный 109" xfId="1243"/>
    <cellStyle name="Обычный 11" xfId="1244"/>
    <cellStyle name="Обычный 11 10" xfId="1245"/>
    <cellStyle name="Обычный 11 11" xfId="1246"/>
    <cellStyle name="Обычный 11 2" xfId="1247"/>
    <cellStyle name="Обычный 11 2 2" xfId="1248"/>
    <cellStyle name="Обычный 11 2 3" xfId="1249"/>
    <cellStyle name="Обычный 11 2 4" xfId="1250"/>
    <cellStyle name="Обычный 11 2 5" xfId="1251"/>
    <cellStyle name="Обычный 11 2 6" xfId="1252"/>
    <cellStyle name="Обычный 11 3" xfId="1253"/>
    <cellStyle name="Обычный 11 4" xfId="1254"/>
    <cellStyle name="Обычный 11 5" xfId="1255"/>
    <cellStyle name="Обычный 11 6" xfId="1256"/>
    <cellStyle name="Обычный 11 7" xfId="1257"/>
    <cellStyle name="Обычный 11 8" xfId="1258"/>
    <cellStyle name="Обычный 11 9" xfId="1259"/>
    <cellStyle name="Обычный 110" xfId="1260"/>
    <cellStyle name="Обычный 111" xfId="1261"/>
    <cellStyle name="Обычный 112" xfId="1262"/>
    <cellStyle name="Обычный 113" xfId="1263"/>
    <cellStyle name="Обычный 114" xfId="1264"/>
    <cellStyle name="Обычный 115" xfId="1265"/>
    <cellStyle name="Обычный 116" xfId="1266"/>
    <cellStyle name="Обычный 117" xfId="1267"/>
    <cellStyle name="Обычный 118" xfId="1268"/>
    <cellStyle name="Обычный 119" xfId="1269"/>
    <cellStyle name="Обычный 119 2" xfId="1270"/>
    <cellStyle name="Обычный 119_Андижон вилояти (5.1-жадвал. КБ субъектлари сони)" xfId="1271"/>
    <cellStyle name="Обычный 12" xfId="1272"/>
    <cellStyle name="Обычный 12 10" xfId="1273"/>
    <cellStyle name="Обычный 12 2" xfId="1274"/>
    <cellStyle name="Обычный 12 2 2" xfId="1275"/>
    <cellStyle name="Обычный 12 2 3" xfId="1276"/>
    <cellStyle name="Обычный 12 2 4" xfId="1277"/>
    <cellStyle name="Обычный 12 2 5" xfId="1278"/>
    <cellStyle name="Обычный 12 2 6" xfId="1279"/>
    <cellStyle name="Обычный 12 3" xfId="1280"/>
    <cellStyle name="Обычный 12 4" xfId="1281"/>
    <cellStyle name="Обычный 12 5" xfId="1282"/>
    <cellStyle name="Обычный 12 6" xfId="1283"/>
    <cellStyle name="Обычный 12 7" xfId="1284"/>
    <cellStyle name="Обычный 12 8" xfId="1285"/>
    <cellStyle name="Обычный 12 9" xfId="1286"/>
    <cellStyle name="Обычный 120" xfId="1287"/>
    <cellStyle name="Обычный 124" xfId="1288"/>
    <cellStyle name="Обычный 124 2" xfId="1289"/>
    <cellStyle name="Обычный 124_Андижон вилояти (5.1-жадвал. КБ субъектлари сони)" xfId="1290"/>
    <cellStyle name="Обычный 13" xfId="1291"/>
    <cellStyle name="Обычный 13 10" xfId="1292"/>
    <cellStyle name="Обычный 13 11" xfId="1293"/>
    <cellStyle name="Обычный 13 2" xfId="1294"/>
    <cellStyle name="Обычный 13 2 2" xfId="1295"/>
    <cellStyle name="Обычный 13 2 3" xfId="1296"/>
    <cellStyle name="Обычный 13 2 4" xfId="1297"/>
    <cellStyle name="Обычный 13 2 5" xfId="1298"/>
    <cellStyle name="Обычный 13 2 6" xfId="1299"/>
    <cellStyle name="Обычный 13 3" xfId="1300"/>
    <cellStyle name="Обычный 13 4" xfId="1301"/>
    <cellStyle name="Обычный 13 5" xfId="1302"/>
    <cellStyle name="Обычный 13 6" xfId="1303"/>
    <cellStyle name="Обычный 13 7" xfId="1304"/>
    <cellStyle name="Обычный 13 8" xfId="1305"/>
    <cellStyle name="Обычный 13 9" xfId="1306"/>
    <cellStyle name="Обычный 13_Андижон вилояти (5.1-жадвал. КБ субъектлари сони)" xfId="1307"/>
    <cellStyle name="Обычный 14" xfId="1308"/>
    <cellStyle name="Обычный 14 10" xfId="1309"/>
    <cellStyle name="Обычный 14 11" xfId="1310"/>
    <cellStyle name="Обычный 14 2" xfId="1311"/>
    <cellStyle name="Обычный 14 2 2" xfId="1312"/>
    <cellStyle name="Обычный 14 2 3" xfId="1313"/>
    <cellStyle name="Обычный 14 2 4" xfId="1314"/>
    <cellStyle name="Обычный 14 2 5" xfId="1315"/>
    <cellStyle name="Обычный 14 2 6" xfId="1316"/>
    <cellStyle name="Обычный 14 3" xfId="1317"/>
    <cellStyle name="Обычный 14 4" xfId="1318"/>
    <cellStyle name="Обычный 14 5" xfId="1319"/>
    <cellStyle name="Обычный 14 6" xfId="1320"/>
    <cellStyle name="Обычный 14 7" xfId="1321"/>
    <cellStyle name="Обычный 14 8" xfId="1322"/>
    <cellStyle name="Обычный 14 9" xfId="1323"/>
    <cellStyle name="Обычный 15" xfId="1324"/>
    <cellStyle name="Обычный 15 10" xfId="1325"/>
    <cellStyle name="Обычный 15 11" xfId="1326"/>
    <cellStyle name="Обычный 15 2" xfId="1327"/>
    <cellStyle name="Обычный 15 2 2" xfId="1328"/>
    <cellStyle name="Обычный 15 2 3" xfId="1329"/>
    <cellStyle name="Обычный 15 2 4" xfId="1330"/>
    <cellStyle name="Обычный 15 2 5" xfId="1331"/>
    <cellStyle name="Обычный 15 2 6" xfId="1332"/>
    <cellStyle name="Обычный 15 3" xfId="1333"/>
    <cellStyle name="Обычный 15 4" xfId="1334"/>
    <cellStyle name="Обычный 15 5" xfId="1335"/>
    <cellStyle name="Обычный 15 6" xfId="1336"/>
    <cellStyle name="Обычный 15 7" xfId="1337"/>
    <cellStyle name="Обычный 15 8" xfId="1338"/>
    <cellStyle name="Обычный 15 9" xfId="1339"/>
    <cellStyle name="Обычный 16" xfId="1340"/>
    <cellStyle name="Обычный 16 10" xfId="1341"/>
    <cellStyle name="Обычный 16 11" xfId="1342"/>
    <cellStyle name="Обычный 16 2" xfId="1343"/>
    <cellStyle name="Обычный 16 2 2" xfId="1344"/>
    <cellStyle name="Обычный 16 2 3" xfId="1345"/>
    <cellStyle name="Обычный 16 2 4" xfId="1346"/>
    <cellStyle name="Обычный 16 2 5" xfId="1347"/>
    <cellStyle name="Обычный 16 2 6" xfId="1348"/>
    <cellStyle name="Обычный 16 3" xfId="1349"/>
    <cellStyle name="Обычный 16 4" xfId="1350"/>
    <cellStyle name="Обычный 16 5" xfId="1351"/>
    <cellStyle name="Обычный 16 6" xfId="1352"/>
    <cellStyle name="Обычный 16 7" xfId="1353"/>
    <cellStyle name="Обычный 16 8" xfId="1354"/>
    <cellStyle name="Обычный 16 9" xfId="1355"/>
    <cellStyle name="Обычный 17" xfId="1356"/>
    <cellStyle name="Обычный 17 10" xfId="1357"/>
    <cellStyle name="Обычный 17 11" xfId="1358"/>
    <cellStyle name="Обычный 17 2" xfId="1359"/>
    <cellStyle name="Обычный 17 2 2" xfId="1360"/>
    <cellStyle name="Обычный 17 2 2 2" xfId="1361"/>
    <cellStyle name="Обычный 17 2 2_Андижон вилояти (5.1-жадвал. КБ субъектлари сони)" xfId="1362"/>
    <cellStyle name="Обычный 17 2 3" xfId="1363"/>
    <cellStyle name="Обычный 17 2 4" xfId="1364"/>
    <cellStyle name="Обычный 17 2 5" xfId="1365"/>
    <cellStyle name="Обычный 17 2 6" xfId="1366"/>
    <cellStyle name="Обычный 17 2_Андижон вилояти (5.1-жадвал. КБ субъектлари сони)" xfId="1367"/>
    <cellStyle name="Обычный 17 3" xfId="1368"/>
    <cellStyle name="Обычный 17 3 2" xfId="1369"/>
    <cellStyle name="Обычный 17 3_Андижон вилояти (5.1-жадвал. КБ субъектлари сони)" xfId="1370"/>
    <cellStyle name="Обычный 17 4" xfId="1371"/>
    <cellStyle name="Обычный 17 5" xfId="1372"/>
    <cellStyle name="Обычный 17 6" xfId="1373"/>
    <cellStyle name="Обычный 17 7" xfId="1374"/>
    <cellStyle name="Обычный 17 8" xfId="1375"/>
    <cellStyle name="Обычный 17 9" xfId="1376"/>
    <cellStyle name="Обычный 17_Андижон вилояти (5.1-жадвал. КБ субъектлари сони)" xfId="1377"/>
    <cellStyle name="Обычный 18" xfId="1378"/>
    <cellStyle name="Обычный 18 2" xfId="1379"/>
    <cellStyle name="Обычный 18 3" xfId="1380"/>
    <cellStyle name="Обычный 18 4" xfId="1381"/>
    <cellStyle name="Обычный 18 5" xfId="1382"/>
    <cellStyle name="Обычный 18 6" xfId="1383"/>
    <cellStyle name="Обычный 19" xfId="1384"/>
    <cellStyle name="Обычный 19 2" xfId="1385"/>
    <cellStyle name="Обычный 19 3" xfId="1386"/>
    <cellStyle name="Обычный 19 4" xfId="1387"/>
    <cellStyle name="Обычный 19 5" xfId="1388"/>
    <cellStyle name="Обычный 19 6" xfId="1389"/>
    <cellStyle name="Обычный 19_Андижон вилояти (5.1-жадвал. КБ субъектлари сони)" xfId="1390"/>
    <cellStyle name="Обычный 2" xfId="1391"/>
    <cellStyle name="Обычный 2 10" xfId="1392"/>
    <cellStyle name="Обычный 2 10 2" xfId="1393"/>
    <cellStyle name="Обычный 2 10 3" xfId="1394"/>
    <cellStyle name="Обычный 2 10 4" xfId="1395"/>
    <cellStyle name="Обычный 2 10 5" xfId="1396"/>
    <cellStyle name="Обычный 2 10 6" xfId="1397"/>
    <cellStyle name="Обычный 2 11" xfId="1398"/>
    <cellStyle name="Обычный 2 11 2" xfId="1399"/>
    <cellStyle name="Обычный 2 11 3" xfId="1400"/>
    <cellStyle name="Обычный 2 11 4" xfId="1401"/>
    <cellStyle name="Обычный 2 11 5" xfId="1402"/>
    <cellStyle name="Обычный 2 11 6" xfId="1403"/>
    <cellStyle name="Обычный 2 12" xfId="1404"/>
    <cellStyle name="Обычный 2 12 2" xfId="1405"/>
    <cellStyle name="Обычный 2 12 3" xfId="1406"/>
    <cellStyle name="Обычный 2 12 4" xfId="1407"/>
    <cellStyle name="Обычный 2 12 5" xfId="1408"/>
    <cellStyle name="Обычный 2 12 6" xfId="1409"/>
    <cellStyle name="Обычный 2 13" xfId="1410"/>
    <cellStyle name="Обычный 2 13 2" xfId="1411"/>
    <cellStyle name="Обычный 2 13 3" xfId="1412"/>
    <cellStyle name="Обычный 2 13 4" xfId="1413"/>
    <cellStyle name="Обычный 2 13 5" xfId="1414"/>
    <cellStyle name="Обычный 2 13 6" xfId="1415"/>
    <cellStyle name="Обычный 2 14" xfId="1416"/>
    <cellStyle name="Обычный 2 14 2" xfId="1417"/>
    <cellStyle name="Обычный 2 14 3" xfId="1418"/>
    <cellStyle name="Обычный 2 14 4" xfId="1419"/>
    <cellStyle name="Обычный 2 14 5" xfId="1420"/>
    <cellStyle name="Обычный 2 14 6" xfId="1421"/>
    <cellStyle name="Обычный 2 15" xfId="1422"/>
    <cellStyle name="Обычный 2 16" xfId="1423"/>
    <cellStyle name="Обычный 2 17" xfId="1424"/>
    <cellStyle name="Обычный 2 18" xfId="1425"/>
    <cellStyle name="Обычный 2 19" xfId="1426"/>
    <cellStyle name="Обычный 2 2" xfId="1427"/>
    <cellStyle name="Обычный 2 2 10" xfId="1428"/>
    <cellStyle name="Обычный 2 2 11" xfId="1429"/>
    <cellStyle name="Обычный 2 2 12" xfId="1430"/>
    <cellStyle name="Обычный 2 2 13" xfId="1431"/>
    <cellStyle name="Обычный 2 2 14" xfId="1432"/>
    <cellStyle name="Обычный 2 2 15" xfId="1433"/>
    <cellStyle name="Обычный 2 2 16" xfId="1434"/>
    <cellStyle name="Обычный 2 2 17" xfId="1435"/>
    <cellStyle name="Обычный 2 2 18" xfId="1436"/>
    <cellStyle name="Обычный 2 2 19" xfId="1437"/>
    <cellStyle name="Обычный 2 2 2" xfId="1438"/>
    <cellStyle name="Обычный 2 2 2 10" xfId="1439"/>
    <cellStyle name="Обычный 2 2 2 11" xfId="1440"/>
    <cellStyle name="Обычный 2 2 2 12" xfId="1441"/>
    <cellStyle name="Обычный 2 2 2 13" xfId="1442"/>
    <cellStyle name="Обычный 2 2 2 14" xfId="1443"/>
    <cellStyle name="Обычный 2 2 2 15" xfId="1444"/>
    <cellStyle name="Обычный 2 2 2 16" xfId="1445"/>
    <cellStyle name="Обычный 2 2 2 17" xfId="1446"/>
    <cellStyle name="Обычный 2 2 2 18" xfId="1447"/>
    <cellStyle name="Обычный 2 2 2 19" xfId="1448"/>
    <cellStyle name="Обычный 2 2 2 2" xfId="1449"/>
    <cellStyle name="Обычный 2 2 2 2 10" xfId="1450"/>
    <cellStyle name="Обычный 2 2 2 2 11" xfId="1451"/>
    <cellStyle name="Обычный 2 2 2 2 12" xfId="1452"/>
    <cellStyle name="Обычный 2 2 2 2 13" xfId="1453"/>
    <cellStyle name="Обычный 2 2 2 2 14" xfId="1454"/>
    <cellStyle name="Обычный 2 2 2 2 15" xfId="1455"/>
    <cellStyle name="Обычный 2 2 2 2 16" xfId="1456"/>
    <cellStyle name="Обычный 2 2 2 2 17" xfId="1457"/>
    <cellStyle name="Обычный 2 2 2 2 18" xfId="1458"/>
    <cellStyle name="Обычный 2 2 2 2 19" xfId="1459"/>
    <cellStyle name="Обычный 2 2 2 2 2" xfId="1460"/>
    <cellStyle name="Обычный 2 2 2 2 20" xfId="1461"/>
    <cellStyle name="Обычный 2 2 2 2 21" xfId="1462"/>
    <cellStyle name="Обычный 2 2 2 2 3" xfId="1463"/>
    <cellStyle name="Обычный 2 2 2 2 4" xfId="1464"/>
    <cellStyle name="Обычный 2 2 2 2 5" xfId="1465"/>
    <cellStyle name="Обычный 2 2 2 2 6" xfId="1466"/>
    <cellStyle name="Обычный 2 2 2 2 7" xfId="1467"/>
    <cellStyle name="Обычный 2 2 2 2 8" xfId="1468"/>
    <cellStyle name="Обычный 2 2 2 2 9" xfId="1469"/>
    <cellStyle name="Обычный 2 2 2 3" xfId="1470"/>
    <cellStyle name="Обычный 2 2 2 4" xfId="1471"/>
    <cellStyle name="Обычный 2 2 2 5" xfId="1472"/>
    <cellStyle name="Обычный 2 2 2 6" xfId="1473"/>
    <cellStyle name="Обычный 2 2 2 7" xfId="1474"/>
    <cellStyle name="Обычный 2 2 2 8" xfId="1475"/>
    <cellStyle name="Обычный 2 2 2 9" xfId="1476"/>
    <cellStyle name="Обычный 2 2 20" xfId="1477"/>
    <cellStyle name="Обычный 2 2 21" xfId="1478"/>
    <cellStyle name="Обычный 2 2 22" xfId="1479"/>
    <cellStyle name="Обычный 2 2 23" xfId="1480"/>
    <cellStyle name="Обычный 2 2 24" xfId="1481"/>
    <cellStyle name="Обычный 2 2 3" xfId="1482"/>
    <cellStyle name="Обычный 2 2 3 2" xfId="1483"/>
    <cellStyle name="Обычный 2 2 3 3" xfId="1484"/>
    <cellStyle name="Обычный 2 2 3 4" xfId="1485"/>
    <cellStyle name="Обычный 2 2 3 5" xfId="1486"/>
    <cellStyle name="Обычный 2 2 3 6" xfId="1487"/>
    <cellStyle name="Обычный 2 2 4" xfId="1488"/>
    <cellStyle name="Обычный 2 2 4 2" xfId="1489"/>
    <cellStyle name="Обычный 2 2 4 3" xfId="1490"/>
    <cellStyle name="Обычный 2 2 4 4" xfId="1491"/>
    <cellStyle name="Обычный 2 2 4 5" xfId="1492"/>
    <cellStyle name="Обычный 2 2 4 6" xfId="1493"/>
    <cellStyle name="Обычный 2 2 5" xfId="1494"/>
    <cellStyle name="Обычный 2 2 5 2" xfId="1495"/>
    <cellStyle name="Обычный 2 2 5 3" xfId="1496"/>
    <cellStyle name="Обычный 2 2 5 4" xfId="1497"/>
    <cellStyle name="Обычный 2 2 5 5" xfId="1498"/>
    <cellStyle name="Обычный 2 2 5 6" xfId="1499"/>
    <cellStyle name="Обычный 2 2 6" xfId="1500"/>
    <cellStyle name="Обычный 2 2 6 2" xfId="1501"/>
    <cellStyle name="Обычный 2 2 6 3" xfId="1502"/>
    <cellStyle name="Обычный 2 2 6 4" xfId="1503"/>
    <cellStyle name="Обычный 2 2 6 5" xfId="1504"/>
    <cellStyle name="Обычный 2 2 6 6" xfId="1505"/>
    <cellStyle name="Обычный 2 2 7" xfId="1506"/>
    <cellStyle name="Обычный 2 2 7 2" xfId="1507"/>
    <cellStyle name="Обычный 2 2 7 3" xfId="1508"/>
    <cellStyle name="Обычный 2 2 7 4" xfId="1509"/>
    <cellStyle name="Обычный 2 2 7 5" xfId="1510"/>
    <cellStyle name="Обычный 2 2 7 6" xfId="1511"/>
    <cellStyle name="Обычный 2 2 8" xfId="1512"/>
    <cellStyle name="Обычный 2 2 9" xfId="1513"/>
    <cellStyle name="Обычный 2 2_1,4 Ахоли жон бошига" xfId="1514"/>
    <cellStyle name="Обычный 2 20" xfId="1515"/>
    <cellStyle name="Обычный 2 21" xfId="1516"/>
    <cellStyle name="Обычный 2 22" xfId="1517"/>
    <cellStyle name="Обычный 2 22 2" xfId="1518"/>
    <cellStyle name="Обычный 2 23" xfId="1519"/>
    <cellStyle name="Обычный 2 24 2" xfId="1520"/>
    <cellStyle name="Обычный 2 3" xfId="1521"/>
    <cellStyle name="Обычный 2 3 10" xfId="1522"/>
    <cellStyle name="Обычный 2 3 11" xfId="1523"/>
    <cellStyle name="Обычный 2 3 12" xfId="1524"/>
    <cellStyle name="Обычный 2 3 2" xfId="1525"/>
    <cellStyle name="Обычный 2 3 2 10" xfId="1526"/>
    <cellStyle name="Обычный 2 3 2 11" xfId="1527"/>
    <cellStyle name="Обычный 2 3 2 12" xfId="1528"/>
    <cellStyle name="Обычный 2 3 2 2" xfId="1529"/>
    <cellStyle name="Обычный 2 3 2 3" xfId="1530"/>
    <cellStyle name="Обычный 2 3 2 4" xfId="1531"/>
    <cellStyle name="Обычный 2 3 2 5" xfId="1532"/>
    <cellStyle name="Обычный 2 3 2 6" xfId="1533"/>
    <cellStyle name="Обычный 2 3 2 7" xfId="1534"/>
    <cellStyle name="Обычный 2 3 2 8" xfId="1535"/>
    <cellStyle name="Обычный 2 3 2 9" xfId="1536"/>
    <cellStyle name="Обычный 2 3 2_3,1-3,2-саноат" xfId="1537"/>
    <cellStyle name="Обычный 2 3 3" xfId="1538"/>
    <cellStyle name="Обычный 2 3 3 2" xfId="1539"/>
    <cellStyle name="Обычный 2 3 3 3" xfId="1540"/>
    <cellStyle name="Обычный 2 3 3 4" xfId="1541"/>
    <cellStyle name="Обычный 2 3 3 5" xfId="1542"/>
    <cellStyle name="Обычный 2 3 3 6" xfId="1543"/>
    <cellStyle name="Обычный 2 3 4" xfId="1544"/>
    <cellStyle name="Обычный 2 3 4 2" xfId="1545"/>
    <cellStyle name="Обычный 2 3 4 3" xfId="1546"/>
    <cellStyle name="Обычный 2 3 4 4" xfId="1547"/>
    <cellStyle name="Обычный 2 3 4 5" xfId="1548"/>
    <cellStyle name="Обычный 2 3 4 6" xfId="1549"/>
    <cellStyle name="Обычный 2 3 5" xfId="1550"/>
    <cellStyle name="Обычный 2 3 5 2" xfId="1551"/>
    <cellStyle name="Обычный 2 3 5 3" xfId="1552"/>
    <cellStyle name="Обычный 2 3 5 4" xfId="1553"/>
    <cellStyle name="Обычный 2 3 5 5" xfId="1554"/>
    <cellStyle name="Обычный 2 3 5 6" xfId="1555"/>
    <cellStyle name="Обычный 2 3 6" xfId="1556"/>
    <cellStyle name="Обычный 2 3 6 2" xfId="1557"/>
    <cellStyle name="Обычный 2 3 6 3" xfId="1558"/>
    <cellStyle name="Обычный 2 3 6 4" xfId="1559"/>
    <cellStyle name="Обычный 2 3 6 5" xfId="1560"/>
    <cellStyle name="Обычный 2 3 6 6" xfId="1561"/>
    <cellStyle name="Обычный 2 3 7" xfId="1562"/>
    <cellStyle name="Обычный 2 3 7 2" xfId="1563"/>
    <cellStyle name="Обычный 2 3 7 3" xfId="1564"/>
    <cellStyle name="Обычный 2 3 7 4" xfId="1565"/>
    <cellStyle name="Обычный 2 3 7 5" xfId="1566"/>
    <cellStyle name="Обычный 2 3 7 6" xfId="1567"/>
    <cellStyle name="Обычный 2 3 8" xfId="1568"/>
    <cellStyle name="Обычный 2 3 9" xfId="1569"/>
    <cellStyle name="Обычный 2 3_1,4 Ахоли жон бошига" xfId="1570"/>
    <cellStyle name="Обычный 2 4" xfId="1571"/>
    <cellStyle name="Обычный 2 4 2" xfId="1572"/>
    <cellStyle name="Обычный 2 4 3" xfId="1573"/>
    <cellStyle name="Обычный 2 4 4" xfId="1574"/>
    <cellStyle name="Обычный 2 4 5" xfId="1575"/>
    <cellStyle name="Обычный 2 4 6" xfId="1576"/>
    <cellStyle name="Обычный 2 4 7" xfId="1577"/>
    <cellStyle name="Обычный 2 5" xfId="1578"/>
    <cellStyle name="Обычный 2 5 2" xfId="1579"/>
    <cellStyle name="Обычный 2 5 3" xfId="1580"/>
    <cellStyle name="Обычный 2 5 4" xfId="1581"/>
    <cellStyle name="Обычный 2 5 5" xfId="1582"/>
    <cellStyle name="Обычный 2 5 6" xfId="1583"/>
    <cellStyle name="Обычный 2 6" xfId="1584"/>
    <cellStyle name="Обычный 2 6 2" xfId="1585"/>
    <cellStyle name="Обычный 2 6 3" xfId="1586"/>
    <cellStyle name="Обычный 2 6 4" xfId="1587"/>
    <cellStyle name="Обычный 2 6 5" xfId="1588"/>
    <cellStyle name="Обычный 2 6 6" xfId="1589"/>
    <cellStyle name="Обычный 2 7" xfId="1590"/>
    <cellStyle name="Обычный 2 7 2" xfId="1591"/>
    <cellStyle name="Обычный 2 7 3" xfId="1592"/>
    <cellStyle name="Обычный 2 7 4" xfId="1593"/>
    <cellStyle name="Обычный 2 7 5" xfId="1594"/>
    <cellStyle name="Обычный 2 7 6" xfId="1595"/>
    <cellStyle name="Обычный 2 8" xfId="1596"/>
    <cellStyle name="Обычный 2 8 2" xfId="1597"/>
    <cellStyle name="Обычный 2 8 3" xfId="1598"/>
    <cellStyle name="Обычный 2 8 4" xfId="1599"/>
    <cellStyle name="Обычный 2 8 5" xfId="1600"/>
    <cellStyle name="Обычный 2 8 6" xfId="1601"/>
    <cellStyle name="Обычный 2 9" xfId="1602"/>
    <cellStyle name="Обычный 2 9 2" xfId="1603"/>
    <cellStyle name="Обычный 2 9 3" xfId="1604"/>
    <cellStyle name="Обычный 2 9 4" xfId="1605"/>
    <cellStyle name="Обычный 2 9 5" xfId="1606"/>
    <cellStyle name="Обычный 2 9 6" xfId="1607"/>
    <cellStyle name="Обычный 2_1,4 Ахоли жон бошига" xfId="1608"/>
    <cellStyle name="Обычный 20" xfId="1609"/>
    <cellStyle name="Обычный 20 2" xfId="1610"/>
    <cellStyle name="Обычный 20 3" xfId="1611"/>
    <cellStyle name="Обычный 20 4" xfId="1612"/>
    <cellStyle name="Обычный 20 5" xfId="1613"/>
    <cellStyle name="Обычный 20 6" xfId="1614"/>
    <cellStyle name="Обычный 21" xfId="1615"/>
    <cellStyle name="Обычный 21 2" xfId="1616"/>
    <cellStyle name="Обычный 21 3" xfId="1617"/>
    <cellStyle name="Обычный 21 4" xfId="1618"/>
    <cellStyle name="Обычный 21 5" xfId="1619"/>
    <cellStyle name="Обычный 21 6" xfId="1620"/>
    <cellStyle name="Обычный 21_Андижон вилояти (5.1-жадвал. КБ субъектлари сони)" xfId="1621"/>
    <cellStyle name="Обычный 22" xfId="1622"/>
    <cellStyle name="Обычный 22 2" xfId="1623"/>
    <cellStyle name="Обычный 22 3" xfId="1624"/>
    <cellStyle name="Обычный 22 4" xfId="1625"/>
    <cellStyle name="Обычный 22 5" xfId="1626"/>
    <cellStyle name="Обычный 22 6" xfId="1627"/>
    <cellStyle name="Обычный 23" xfId="1628"/>
    <cellStyle name="Обычный 23 2" xfId="1629"/>
    <cellStyle name="Обычный 23 3" xfId="1630"/>
    <cellStyle name="Обычный 23 4" xfId="1631"/>
    <cellStyle name="Обычный 23 5" xfId="1632"/>
    <cellStyle name="Обычный 23 6" xfId="1633"/>
    <cellStyle name="Обычный 24" xfId="1634"/>
    <cellStyle name="Обычный 25" xfId="1635"/>
    <cellStyle name="Обычный 26" xfId="1636"/>
    <cellStyle name="Обычный 27" xfId="1637"/>
    <cellStyle name="Обычный 28" xfId="1638"/>
    <cellStyle name="Обычный 29" xfId="1639"/>
    <cellStyle name="Обычный 3" xfId="1640"/>
    <cellStyle name="Обычный 3 10" xfId="1641"/>
    <cellStyle name="Обычный 3 11" xfId="1642"/>
    <cellStyle name="Обычный 3 12" xfId="1643"/>
    <cellStyle name="Обычный 3 13" xfId="1644"/>
    <cellStyle name="Обычный 3 14" xfId="1645"/>
    <cellStyle name="Обычный 3 15" xfId="1646"/>
    <cellStyle name="Обычный 3 16" xfId="1647"/>
    <cellStyle name="Обычный 3 17" xfId="1648"/>
    <cellStyle name="Обычный 3 18" xfId="1649"/>
    <cellStyle name="Обычный 3 19" xfId="1650"/>
    <cellStyle name="Обычный 3 2" xfId="1651"/>
    <cellStyle name="Обычный 3 2 2" xfId="1652"/>
    <cellStyle name="Обычный 3 2 2 2" xfId="1653"/>
    <cellStyle name="Обычный 3 2 2 2 2" xfId="1654"/>
    <cellStyle name="Обычный 3 2 2 2 3" xfId="1655"/>
    <cellStyle name="Обычный 3 2 2 2 4" xfId="1656"/>
    <cellStyle name="Обычный 3 2 2 2 5" xfId="1657"/>
    <cellStyle name="Обычный 3 2 2 2 6" xfId="1658"/>
    <cellStyle name="Обычный 3 2 2 3" xfId="1659"/>
    <cellStyle name="Обычный 3 2 2 4" xfId="1660"/>
    <cellStyle name="Обычный 3 2 2 5" xfId="1661"/>
    <cellStyle name="Обычный 3 2 2 6" xfId="1662"/>
    <cellStyle name="Обычный 3 2 2_Андижон вилояти (5.1-жадвал. КБ субъектлари сони)" xfId="1663"/>
    <cellStyle name="Обычный 3 2 3" xfId="1664"/>
    <cellStyle name="Обычный 3 2 3 2" xfId="1665"/>
    <cellStyle name="Обычный 3 2 3 3" xfId="1666"/>
    <cellStyle name="Обычный 3 2 3 4" xfId="1667"/>
    <cellStyle name="Обычный 3 2 3 5" xfId="1668"/>
    <cellStyle name="Обычный 3 2 3 6" xfId="1669"/>
    <cellStyle name="Обычный 3 2 4" xfId="1670"/>
    <cellStyle name="Обычный 3 2 5" xfId="1671"/>
    <cellStyle name="Обычный 3 2 6" xfId="1672"/>
    <cellStyle name="Обычный 3 2 7" xfId="1673"/>
    <cellStyle name="Обычный 3 2_7.16-20-қайта ишлаш" xfId="1674"/>
    <cellStyle name="Обычный 3 20" xfId="1675"/>
    <cellStyle name="Обычный 3 21" xfId="1676"/>
    <cellStyle name="Обычный 3 3" xfId="1677"/>
    <cellStyle name="Обычный 3 3 2" xfId="1678"/>
    <cellStyle name="Обычный 3 3 2 2" xfId="1679"/>
    <cellStyle name="Обычный 3 3 2 3" xfId="1680"/>
    <cellStyle name="Обычный 3 3 2 4" xfId="1681"/>
    <cellStyle name="Обычный 3 3 2 5" xfId="1682"/>
    <cellStyle name="Обычный 3 3 2 6" xfId="1683"/>
    <cellStyle name="Обычный 3 3 3" xfId="1684"/>
    <cellStyle name="Обычный 3 3 4" xfId="1685"/>
    <cellStyle name="Обычный 3 3 5" xfId="1686"/>
    <cellStyle name="Обычный 3 3 6" xfId="1687"/>
    <cellStyle name="Обычный 3 4" xfId="1688"/>
    <cellStyle name="Обычный 3 4 2" xfId="1689"/>
    <cellStyle name="Обычный 3 4 3" xfId="1690"/>
    <cellStyle name="Обычный 3 4 4" xfId="1691"/>
    <cellStyle name="Обычный 3 4 5" xfId="1692"/>
    <cellStyle name="Обычный 3 4 6" xfId="1693"/>
    <cellStyle name="Обычный 3 5" xfId="1694"/>
    <cellStyle name="Обычный 3 6" xfId="1695"/>
    <cellStyle name="Обычный 3 7" xfId="1696"/>
    <cellStyle name="Обычный 3 8" xfId="1697"/>
    <cellStyle name="Обычный 3 9" xfId="1698"/>
    <cellStyle name="Обычный 3_1,4 Ахоли жон бошига" xfId="1699"/>
    <cellStyle name="Обычный 30" xfId="1700"/>
    <cellStyle name="Обычный 31" xfId="1701"/>
    <cellStyle name="Обычный 32" xfId="1702"/>
    <cellStyle name="Обычный 33" xfId="1703"/>
    <cellStyle name="Обычный 34" xfId="1704"/>
    <cellStyle name="Обычный 35" xfId="1705"/>
    <cellStyle name="Обычный 36" xfId="1706"/>
    <cellStyle name="Обычный 37" xfId="1707"/>
    <cellStyle name="Обычный 38" xfId="1708"/>
    <cellStyle name="Обычный 39" xfId="1709"/>
    <cellStyle name="Обычный 4" xfId="1710"/>
    <cellStyle name="Обычный 4 2" xfId="1711"/>
    <cellStyle name="Обычный 4 2 2" xfId="1712"/>
    <cellStyle name="Обычный 4 2 2 2" xfId="1713"/>
    <cellStyle name="Обычный 4 2 2 3" xfId="1714"/>
    <cellStyle name="Обычный 4 2 2 4" xfId="1715"/>
    <cellStyle name="Обычный 4 2 2 5" xfId="1716"/>
    <cellStyle name="Обычный 4 2 2 6" xfId="1717"/>
    <cellStyle name="Обычный 4 2 3" xfId="1718"/>
    <cellStyle name="Обычный 4 2 4" xfId="1719"/>
    <cellStyle name="Обычный 4 2 5" xfId="1720"/>
    <cellStyle name="Обычный 4 2 6" xfId="1721"/>
    <cellStyle name="Обычный 4 2 7" xfId="1722"/>
    <cellStyle name="Обычный 4 3" xfId="1723"/>
    <cellStyle name="Обычный 4_1,4 Ахоли жон бошига" xfId="1724"/>
    <cellStyle name="Обычный 40" xfId="1725"/>
    <cellStyle name="Обычный 41" xfId="1726"/>
    <cellStyle name="Обычный 42" xfId="1727"/>
    <cellStyle name="Обычный 43" xfId="1728"/>
    <cellStyle name="Обычный 44" xfId="1729"/>
    <cellStyle name="Обычный 45" xfId="1730"/>
    <cellStyle name="Обычный 46" xfId="1731"/>
    <cellStyle name="Обычный 47" xfId="1732"/>
    <cellStyle name="Обычный 48" xfId="1733"/>
    <cellStyle name="Обычный 49" xfId="1734"/>
    <cellStyle name="Обычный 5" xfId="1735"/>
    <cellStyle name="Обычный 5 10" xfId="1736"/>
    <cellStyle name="Обычный 5 11" xfId="1737"/>
    <cellStyle name="Обычный 5 12" xfId="1738"/>
    <cellStyle name="Обычный 5 2" xfId="1739"/>
    <cellStyle name="Обычный 5 2 2" xfId="1740"/>
    <cellStyle name="Обычный 5 2 2 2" xfId="1741"/>
    <cellStyle name="Обычный 5 2 2 3" xfId="1742"/>
    <cellStyle name="Обычный 5 2 2 4" xfId="1743"/>
    <cellStyle name="Обычный 5 2 2 5" xfId="1744"/>
    <cellStyle name="Обычный 5 2 2 6" xfId="1745"/>
    <cellStyle name="Обычный 5 2 3" xfId="1746"/>
    <cellStyle name="Обычный 5 2 4" xfId="1747"/>
    <cellStyle name="Обычный 5 2 5" xfId="1748"/>
    <cellStyle name="Обычный 5 2 6" xfId="1749"/>
    <cellStyle name="Обычный 5 3" xfId="1750"/>
    <cellStyle name="Обычный 5 4" xfId="1751"/>
    <cellStyle name="Обычный 5 5" xfId="1752"/>
    <cellStyle name="Обычный 5 6" xfId="1753"/>
    <cellStyle name="Обычный 5 7" xfId="1754"/>
    <cellStyle name="Обычный 5 8" xfId="1755"/>
    <cellStyle name="Обычный 5 9" xfId="1756"/>
    <cellStyle name="Обычный 50" xfId="1757"/>
    <cellStyle name="Обычный 51" xfId="1758"/>
    <cellStyle name="Обычный 52" xfId="1759"/>
    <cellStyle name="Обычный 53" xfId="1760"/>
    <cellStyle name="Обычный 54" xfId="1761"/>
    <cellStyle name="Обычный 55" xfId="1762"/>
    <cellStyle name="Обычный 56" xfId="1763"/>
    <cellStyle name="Обычный 57" xfId="1764"/>
    <cellStyle name="Обычный 58" xfId="1765"/>
    <cellStyle name="Обычный 59" xfId="1766"/>
    <cellStyle name="Обычный 6" xfId="1767"/>
    <cellStyle name="Обычный 6 10" xfId="1768"/>
    <cellStyle name="Обычный 6 2" xfId="1769"/>
    <cellStyle name="Обычный 6 2 2" xfId="1770"/>
    <cellStyle name="Обычный 6 2 3" xfId="1771"/>
    <cellStyle name="Обычный 6 2 4" xfId="1772"/>
    <cellStyle name="Обычный 6 2 5" xfId="1773"/>
    <cellStyle name="Обычный 6 2 6" xfId="1774"/>
    <cellStyle name="Обычный 6 2_7.16-20-қайта ишлаш" xfId="1775"/>
    <cellStyle name="Обычный 6 3" xfId="1776"/>
    <cellStyle name="Обычный 6 3 2" xfId="1777"/>
    <cellStyle name="Обычный 6 3 3" xfId="1778"/>
    <cellStyle name="Обычный 6 3_7.16-20-қайта ишлаш" xfId="1779"/>
    <cellStyle name="Обычный 6 4" xfId="1780"/>
    <cellStyle name="Обычный 6 4 2" xfId="1781"/>
    <cellStyle name="Обычный 6 4 3" xfId="1782"/>
    <cellStyle name="Обычный 6 4_7.16-20-қайта ишлаш" xfId="1783"/>
    <cellStyle name="Обычный 6 5" xfId="1784"/>
    <cellStyle name="Обычный 6 6" xfId="1785"/>
    <cellStyle name="Обычный 6 7" xfId="1786"/>
    <cellStyle name="Обычный 6 8" xfId="1787"/>
    <cellStyle name="Обычный 6 9" xfId="1788"/>
    <cellStyle name="Обычный 6_1,4 Ахоли жон бошига" xfId="1789"/>
    <cellStyle name="Обычный 60" xfId="1790"/>
    <cellStyle name="Обычный 61" xfId="1791"/>
    <cellStyle name="Обычный 62" xfId="1792"/>
    <cellStyle name="Обычный 63" xfId="1793"/>
    <cellStyle name="Обычный 64" xfId="1794"/>
    <cellStyle name="Обычный 65" xfId="1795"/>
    <cellStyle name="Обычный 66" xfId="1796"/>
    <cellStyle name="Обычный 67" xfId="1797"/>
    <cellStyle name="Обычный 68" xfId="1798"/>
    <cellStyle name="Обычный 69" xfId="1799"/>
    <cellStyle name="Обычный 7" xfId="1800"/>
    <cellStyle name="Обычный 7 2" xfId="1801"/>
    <cellStyle name="Обычный 7 2 2" xfId="1802"/>
    <cellStyle name="Обычный 7 2 3" xfId="1803"/>
    <cellStyle name="Обычный 7 2 4" xfId="1804"/>
    <cellStyle name="Обычный 7 2 5" xfId="1805"/>
    <cellStyle name="Обычный 7 2 6" xfId="1806"/>
    <cellStyle name="Обычный 7 3" xfId="1807"/>
    <cellStyle name="Обычный 7 4" xfId="1808"/>
    <cellStyle name="Обычный 7 5" xfId="1809"/>
    <cellStyle name="Обычный 7 6" xfId="1810"/>
    <cellStyle name="Обычный 7 7" xfId="1811"/>
    <cellStyle name="Обычный 7_1,4 Ахоли жон бошига" xfId="1812"/>
    <cellStyle name="Обычный 70" xfId="1813"/>
    <cellStyle name="Обычный 71" xfId="1814"/>
    <cellStyle name="Обычный 72" xfId="1815"/>
    <cellStyle name="Обычный 73" xfId="1816"/>
    <cellStyle name="Обычный 74" xfId="1817"/>
    <cellStyle name="Обычный 75" xfId="1818"/>
    <cellStyle name="Обычный 76" xfId="1819"/>
    <cellStyle name="Обычный 77" xfId="1820"/>
    <cellStyle name="Обычный 78" xfId="1821"/>
    <cellStyle name="Обычный 79" xfId="1822"/>
    <cellStyle name="Обычный 8" xfId="1823"/>
    <cellStyle name="Обычный 8 2" xfId="1824"/>
    <cellStyle name="Обычный 8 2 2" xfId="1825"/>
    <cellStyle name="Обычный 8 2 3" xfId="1826"/>
    <cellStyle name="Обычный 8 2 4" xfId="1827"/>
    <cellStyle name="Обычный 8 2 5" xfId="1828"/>
    <cellStyle name="Обычный 8 2 6" xfId="1829"/>
    <cellStyle name="Обычный 8 2_7.16-20-қайта ишлаш" xfId="1830"/>
    <cellStyle name="Обычный 8 3" xfId="1831"/>
    <cellStyle name="Обычный 8 4" xfId="1832"/>
    <cellStyle name="Обычный 8 5" xfId="1833"/>
    <cellStyle name="Обычный 8 6" xfId="1834"/>
    <cellStyle name="Обычный 8 7" xfId="1835"/>
    <cellStyle name="Обычный 8_1,4 Ахоли жон бошига" xfId="1836"/>
    <cellStyle name="Обычный 80" xfId="1837"/>
    <cellStyle name="Обычный 81" xfId="1838"/>
    <cellStyle name="Обычный 82" xfId="1839"/>
    <cellStyle name="Обычный 83" xfId="1840"/>
    <cellStyle name="Обычный 84" xfId="1841"/>
    <cellStyle name="Обычный 85" xfId="1842"/>
    <cellStyle name="Обычный 86" xfId="1843"/>
    <cellStyle name="Обычный 87" xfId="1844"/>
    <cellStyle name="Обычный 88" xfId="1845"/>
    <cellStyle name="Обычный 89" xfId="1846"/>
    <cellStyle name="Обычный 9" xfId="1847"/>
    <cellStyle name="Обычный 9 2" xfId="1848"/>
    <cellStyle name="Обычный 9 2 2" xfId="1849"/>
    <cellStyle name="Обычный 9 2 3" xfId="1850"/>
    <cellStyle name="Обычный 9 2 4" xfId="1851"/>
    <cellStyle name="Обычный 9 2 5" xfId="1852"/>
    <cellStyle name="Обычный 9 2 6" xfId="1853"/>
    <cellStyle name="Обычный 9 3" xfId="1854"/>
    <cellStyle name="Обычный 9 4" xfId="1855"/>
    <cellStyle name="Обычный 9 5" xfId="1856"/>
    <cellStyle name="Обычный 9 6" xfId="1857"/>
    <cellStyle name="Обычный 9 7" xfId="1858"/>
    <cellStyle name="Обычный 90" xfId="1859"/>
    <cellStyle name="Обычный 91" xfId="1860"/>
    <cellStyle name="Обычный 92" xfId="1861"/>
    <cellStyle name="Обычный 93" xfId="1862"/>
    <cellStyle name="Обычный 94" xfId="1863"/>
    <cellStyle name="Обычный 95" xfId="1864"/>
    <cellStyle name="Обычный 96" xfId="1865"/>
    <cellStyle name="Обычный 97" xfId="1866"/>
    <cellStyle name="Обычный 98" xfId="1867"/>
    <cellStyle name="Обычный 99" xfId="1868"/>
    <cellStyle name="Обычный_9-ой тезкор" xfId="1869"/>
    <cellStyle name="Обычный_Демография 2 2 2" xfId="1870"/>
    <cellStyle name="Обычный_Демография 2 3" xfId="1871"/>
    <cellStyle name="Обычный_Динамика 1-Территория 2000-2010" xfId="1872"/>
    <cellStyle name="Обычный_Копия Индикатор2000" xfId="1873"/>
    <cellStyle name="Обычный_Копия Индикатор2000 2 2" xfId="1874"/>
    <cellStyle name="Обычный_Лист1" xfId="1875"/>
    <cellStyle name="Обычный_Лист1 2" xfId="1876"/>
    <cellStyle name="Обычный_МБ_Респ_1015" xfId="1877"/>
    <cellStyle name="Обычный_zar" xfId="1878"/>
    <cellStyle name="Плохой 10" xfId="1879"/>
    <cellStyle name="Плохой 11" xfId="1880"/>
    <cellStyle name="Плохой 12" xfId="1881"/>
    <cellStyle name="Плохой 2" xfId="1882"/>
    <cellStyle name="Плохой 2 2" xfId="1883"/>
    <cellStyle name="Плохой 2 3" xfId="1884"/>
    <cellStyle name="Плохой 2_1,4 Ахоли жон бошига" xfId="1885"/>
    <cellStyle name="Плохой 3" xfId="1886"/>
    <cellStyle name="Плохой 3 2" xfId="1887"/>
    <cellStyle name="Плохой 3 3" xfId="1888"/>
    <cellStyle name="Плохой 4" xfId="1889"/>
    <cellStyle name="Плохой 5" xfId="1890"/>
    <cellStyle name="Плохой 6" xfId="1891"/>
    <cellStyle name="Плохой 7" xfId="1892"/>
    <cellStyle name="Плохой 8" xfId="1893"/>
    <cellStyle name="Плохой 9" xfId="1894"/>
    <cellStyle name="Пояснение 10" xfId="1895"/>
    <cellStyle name="Пояснение 11" xfId="1896"/>
    <cellStyle name="Пояснение 12" xfId="1897"/>
    <cellStyle name="Пояснение 2" xfId="1898"/>
    <cellStyle name="Пояснение 2 2" xfId="1899"/>
    <cellStyle name="Пояснение 2 3" xfId="1900"/>
    <cellStyle name="Пояснение 2_1,4 Ахоли жон бошига" xfId="1901"/>
    <cellStyle name="Пояснение 3" xfId="1902"/>
    <cellStyle name="Пояснение 3 2" xfId="1903"/>
    <cellStyle name="Пояснение 3 3" xfId="1904"/>
    <cellStyle name="Пояснение 4" xfId="1905"/>
    <cellStyle name="Пояснение 5" xfId="1906"/>
    <cellStyle name="Пояснение 6" xfId="1907"/>
    <cellStyle name="Пояснение 7" xfId="1908"/>
    <cellStyle name="Пояснение 8" xfId="1909"/>
    <cellStyle name="Пояснение 9" xfId="1910"/>
    <cellStyle name="Примечание 10" xfId="1911"/>
    <cellStyle name="Примечание 11" xfId="1912"/>
    <cellStyle name="Примечание 12" xfId="1913"/>
    <cellStyle name="Примечание 2" xfId="1914"/>
    <cellStyle name="Примечание 2 2" xfId="1915"/>
    <cellStyle name="Примечание 2 2 2" xfId="1916"/>
    <cellStyle name="Примечание 2 2 3" xfId="1917"/>
    <cellStyle name="Примечание 2 2 4" xfId="1918"/>
    <cellStyle name="Примечание 2 2 5" xfId="1919"/>
    <cellStyle name="Примечание 2 2 6" xfId="1920"/>
    <cellStyle name="Примечание 2 3" xfId="1921"/>
    <cellStyle name="Примечание 2 4" xfId="1922"/>
    <cellStyle name="Примечание 2 5" xfId="1923"/>
    <cellStyle name="Примечание 2 6" xfId="1924"/>
    <cellStyle name="Примечание 2 7" xfId="1925"/>
    <cellStyle name="Примечание 2 8" xfId="1926"/>
    <cellStyle name="Примечание 2 9" xfId="1927"/>
    <cellStyle name="Примечание 3" xfId="1928"/>
    <cellStyle name="Примечание 3 2" xfId="1929"/>
    <cellStyle name="Примечание 3 2 2" xfId="1930"/>
    <cellStyle name="Примечание 3 2 3" xfId="1931"/>
    <cellStyle name="Примечание 3 2 4" xfId="1932"/>
    <cellStyle name="Примечание 3 2 5" xfId="1933"/>
    <cellStyle name="Примечание 3 2 6" xfId="1934"/>
    <cellStyle name="Примечание 3 3" xfId="1935"/>
    <cellStyle name="Примечание 3 4" xfId="1936"/>
    <cellStyle name="Примечание 3 5" xfId="1937"/>
    <cellStyle name="Примечание 3 6" xfId="1938"/>
    <cellStyle name="Примечание 4" xfId="1939"/>
    <cellStyle name="Примечание 4 2" xfId="1940"/>
    <cellStyle name="Примечание 4 2 2" xfId="1941"/>
    <cellStyle name="Примечание 4 2 3" xfId="1942"/>
    <cellStyle name="Примечание 4 2 4" xfId="1943"/>
    <cellStyle name="Примечание 4 2 5" xfId="1944"/>
    <cellStyle name="Примечание 4 2 6" xfId="1945"/>
    <cellStyle name="Примечание 4 3" xfId="1946"/>
    <cellStyle name="Примечание 4 4" xfId="1947"/>
    <cellStyle name="Примечание 4 5" xfId="1948"/>
    <cellStyle name="Примечание 4 6" xfId="1949"/>
    <cellStyle name="Примечание 5" xfId="1950"/>
    <cellStyle name="Примечание 6" xfId="1951"/>
    <cellStyle name="Примечание 7" xfId="1952"/>
    <cellStyle name="Примечание 8" xfId="1953"/>
    <cellStyle name="Примечание 9" xfId="1954"/>
    <cellStyle name="Процентный 2" xfId="1955"/>
    <cellStyle name="Процентный 2 2" xfId="1956"/>
    <cellStyle name="Процентный 2 2 2" xfId="1957"/>
    <cellStyle name="Процентный 2 3" xfId="1958"/>
    <cellStyle name="Процентный 3" xfId="1959"/>
    <cellStyle name="Процентный 4" xfId="1960"/>
    <cellStyle name="Процентный 4 2" xfId="1961"/>
    <cellStyle name="Процентный 5" xfId="1962"/>
    <cellStyle name="Связанная ячейка 10" xfId="1963"/>
    <cellStyle name="Связанная ячейка 11" xfId="1964"/>
    <cellStyle name="Связанная ячейка 12" xfId="1965"/>
    <cellStyle name="Связанная ячейка 2" xfId="1966"/>
    <cellStyle name="Связанная ячейка 2 2" xfId="1967"/>
    <cellStyle name="Связанная ячейка 2 3" xfId="1968"/>
    <cellStyle name="Связанная ячейка 2_1,4 Ахоли жон бошига" xfId="1969"/>
    <cellStyle name="Связанная ячейка 3" xfId="1970"/>
    <cellStyle name="Связанная ячейка 3 2" xfId="1971"/>
    <cellStyle name="Связанная ячейка 3 3" xfId="1972"/>
    <cellStyle name="Связанная ячейка 4" xfId="1973"/>
    <cellStyle name="Связанная ячейка 5" xfId="1974"/>
    <cellStyle name="Связанная ячейка 6" xfId="1975"/>
    <cellStyle name="Связанная ячейка 7" xfId="1976"/>
    <cellStyle name="Связанная ячейка 8" xfId="1977"/>
    <cellStyle name="Связанная ячейка 9" xfId="1978"/>
    <cellStyle name="Стиль 1" xfId="1979"/>
    <cellStyle name="Стиль 1 2" xfId="1980"/>
    <cellStyle name="Стиль 1 3" xfId="1981"/>
    <cellStyle name="Стиль 1 3 2" xfId="1982"/>
    <cellStyle name="Стиль 1 3_7.16-20-қайта ишлаш" xfId="1983"/>
    <cellStyle name="Стиль 1_2008-2019 йй охирги-статистика" xfId="1984"/>
    <cellStyle name="Стиль 2" xfId="1985"/>
    <cellStyle name="Текст предупреждения 10" xfId="1986"/>
    <cellStyle name="Текст предупреждения 11" xfId="1987"/>
    <cellStyle name="Текст предупреждения 12" xfId="1988"/>
    <cellStyle name="Текст предупреждения 2" xfId="1989"/>
    <cellStyle name="Текст предупреждения 2 2" xfId="1990"/>
    <cellStyle name="Текст предупреждения 2 3" xfId="1991"/>
    <cellStyle name="Текст предупреждения 2_1,4 Ахоли жон бошига" xfId="1992"/>
    <cellStyle name="Текст предупреждения 3" xfId="1993"/>
    <cellStyle name="Текст предупреждения 3 2" xfId="1994"/>
    <cellStyle name="Текст предупреждения 3 3" xfId="1995"/>
    <cellStyle name="Текст предупреждения 4" xfId="1996"/>
    <cellStyle name="Текст предупреждения 5" xfId="1997"/>
    <cellStyle name="Текст предупреждения 6" xfId="1998"/>
    <cellStyle name="Текст предупреждения 7" xfId="1999"/>
    <cellStyle name="Текст предупреждения 8" xfId="2000"/>
    <cellStyle name="Текст предупреждения 9" xfId="2001"/>
    <cellStyle name="Тысячи [0]_  осн" xfId="2002"/>
    <cellStyle name="Тысячи_  осн" xfId="2003"/>
    <cellStyle name="Финансовый 2" xfId="2004"/>
    <cellStyle name="Финансовый 2 2" xfId="2005"/>
    <cellStyle name="Финансовый 2 3" xfId="2006"/>
    <cellStyle name="Финансовый 2 4" xfId="2007"/>
    <cellStyle name="Финансовый 2_3,1-3,2-саноат" xfId="2008"/>
    <cellStyle name="Финансовый 29" xfId="2009"/>
    <cellStyle name="Финансовый 3" xfId="2010"/>
    <cellStyle name="Финансовый 3 2" xfId="2011"/>
    <cellStyle name="Финансовый 4" xfId="2012"/>
    <cellStyle name="Финансовый 4 2" xfId="2013"/>
    <cellStyle name="Финансовый 4 3" xfId="2014"/>
    <cellStyle name="Финансовый 4 4" xfId="2015"/>
    <cellStyle name="Финансовый 5" xfId="2016"/>
    <cellStyle name="Финансовый 5 2" xfId="2017"/>
    <cellStyle name="Финансовый 5 3" xfId="2018"/>
    <cellStyle name="Финансовый 6" xfId="2019"/>
    <cellStyle name="Финансовый 6 2" xfId="2020"/>
    <cellStyle name="Финансовый 7" xfId="2021"/>
    <cellStyle name="Финансовый 7 2" xfId="2022"/>
    <cellStyle name="Финансовый 7 3" xfId="2023"/>
    <cellStyle name="Финансовый 8" xfId="2024"/>
    <cellStyle name="Хороший 10" xfId="2025"/>
    <cellStyle name="Хороший 11" xfId="2026"/>
    <cellStyle name="Хороший 12" xfId="2027"/>
    <cellStyle name="Хороший 2" xfId="2028"/>
    <cellStyle name="Хороший 2 2" xfId="2029"/>
    <cellStyle name="Хороший 2 3" xfId="2030"/>
    <cellStyle name="Хороший 2_1,4 Ахоли жон бошига" xfId="2031"/>
    <cellStyle name="Хороший 3" xfId="2032"/>
    <cellStyle name="Хороший 3 2" xfId="2033"/>
    <cellStyle name="Хороший 3 3" xfId="2034"/>
    <cellStyle name="Хороший 4" xfId="2035"/>
    <cellStyle name="Хороший 5" xfId="2036"/>
    <cellStyle name="Хороший 6" xfId="2037"/>
    <cellStyle name="Хороший 7" xfId="2038"/>
    <cellStyle name="Хороший 8" xfId="2039"/>
    <cellStyle name="Хороший 9" xfId="2040"/>
    <cellStyle name="Џђћ–…ќ’ќ›‰" xfId="2041"/>
    <cellStyle name="Џђћ–…ќ’ќ›‰ 2" xfId="2042"/>
    <cellStyle name="Џђћ–…ќ’ќ›‰ 3" xfId="2043"/>
    <cellStyle name="Џђћ–…ќ’ќ›‰_01.04.2012 г. 106,1 оконч буйича 190 узгаргани" xfId="2044"/>
    <cellStyle name="Aaia?iue" xfId="2045"/>
    <cellStyle name="Aaia?iue [0]" xfId="2046"/>
    <cellStyle name="Aaia?iue [0] 2" xfId="2047"/>
    <cellStyle name="Aaia?iue [0] 3" xfId="2048"/>
    <cellStyle name="Aaia?iue [0]_01.04.2012 г. 106,1 оконч буйича 190 узгаргани" xfId="2049"/>
    <cellStyle name="Aaia?iue 2" xfId="2050"/>
    <cellStyle name="Aaia?iue 3" xfId="2051"/>
    <cellStyle name="Aaia?iue 4" xfId="2052"/>
    <cellStyle name="Aaia?iue 5" xfId="2053"/>
    <cellStyle name="Aaia?iue 6" xfId="2054"/>
    <cellStyle name="Aaia?iue 7" xfId="2055"/>
    <cellStyle name="Aaia?iue_,, 255 якуни" xfId="2056"/>
    <cellStyle name="Accent1" xfId="2057"/>
    <cellStyle name="Accent1 - 20%" xfId="2058"/>
    <cellStyle name="Accent1 - 40%" xfId="2059"/>
    <cellStyle name="Accent1 - 60%" xfId="2060"/>
    <cellStyle name="Accent1 - 60% 2" xfId="2061"/>
    <cellStyle name="Accent1 2" xfId="2062"/>
    <cellStyle name="Accent1_12-декабрь 09г.2" xfId="2063"/>
    <cellStyle name="Accent2" xfId="2064"/>
    <cellStyle name="Accent2 - 20%" xfId="2065"/>
    <cellStyle name="Accent2 - 40%" xfId="2066"/>
    <cellStyle name="Accent2 - 60%" xfId="2067"/>
    <cellStyle name="Accent2 - 60% 2" xfId="2068"/>
    <cellStyle name="Accent2 2" xfId="2069"/>
    <cellStyle name="Accent2_12-декабрь 09г.2" xfId="2070"/>
    <cellStyle name="Accent3" xfId="2071"/>
    <cellStyle name="Accent3 - 20%" xfId="2072"/>
    <cellStyle name="Accent3 - 40%" xfId="2073"/>
    <cellStyle name="Accent3 - 60%" xfId="2074"/>
    <cellStyle name="Accent3 - 60% 2" xfId="2075"/>
    <cellStyle name="Accent3 2" xfId="2076"/>
    <cellStyle name="Accent3_12-декабрь 09г.2" xfId="2077"/>
    <cellStyle name="Accent4" xfId="2078"/>
    <cellStyle name="Accent4 - 20%" xfId="2079"/>
    <cellStyle name="Accent4 - 40%" xfId="2080"/>
    <cellStyle name="Accent4 - 60%" xfId="2081"/>
    <cellStyle name="Accent4 - 60% 2" xfId="2082"/>
    <cellStyle name="Accent4 2" xfId="2083"/>
    <cellStyle name="Accent4_12-декабрь 09г.2" xfId="2084"/>
    <cellStyle name="Accent5" xfId="2085"/>
    <cellStyle name="Accent5 - 20%" xfId="2086"/>
    <cellStyle name="Accent5 - 40%" xfId="2087"/>
    <cellStyle name="Accent5 - 60%" xfId="2088"/>
    <cellStyle name="Accent5 - 60% 2" xfId="2089"/>
    <cellStyle name="Accent5 2" xfId="2090"/>
    <cellStyle name="Accent5_12-декабрь 09г.2" xfId="2091"/>
    <cellStyle name="Accent6" xfId="2092"/>
    <cellStyle name="Accent6 - 20%" xfId="2093"/>
    <cellStyle name="Accent6 - 40%" xfId="2094"/>
    <cellStyle name="Accent6 - 60%" xfId="2095"/>
    <cellStyle name="Accent6 - 60% 2" xfId="2096"/>
    <cellStyle name="Accent6 2" xfId="2097"/>
    <cellStyle name="Accent6_12-декабрь 09г.2" xfId="2098"/>
    <cellStyle name="Acdldnnueer" xfId="2099"/>
    <cellStyle name="Alilciue [0]_ 2003 aia" xfId="2100"/>
    <cellStyle name="Alilciue_ 2003 aia" xfId="2101"/>
    <cellStyle name="Bad" xfId="2102"/>
    <cellStyle name="Bad 2" xfId="2103"/>
    <cellStyle name="Calculation" xfId="2104"/>
    <cellStyle name="Calculation 2" xfId="2105"/>
    <cellStyle name="Calculation 3" xfId="2106"/>
    <cellStyle name="Calculation 4" xfId="2107"/>
    <cellStyle name="Check Cell" xfId="2108"/>
    <cellStyle name="Check Cell 2" xfId="2109"/>
    <cellStyle name="Comma" xfId="2110"/>
    <cellStyle name="Comma 2" xfId="2111"/>
    <cellStyle name="Comma0" xfId="2112"/>
    <cellStyle name="Comma0 2" xfId="2113"/>
    <cellStyle name="Comma0 3" xfId="2114"/>
    <cellStyle name="common" xfId="2115"/>
    <cellStyle name="Currency" xfId="2116"/>
    <cellStyle name="Currency0" xfId="2117"/>
    <cellStyle name="Currency0 2" xfId="2118"/>
    <cellStyle name="Currency0 3" xfId="2119"/>
    <cellStyle name="Date" xfId="2120"/>
    <cellStyle name="Emphasis 1" xfId="2121"/>
    <cellStyle name="Emphasis 2" xfId="2122"/>
    <cellStyle name="Emphasis 3" xfId="2123"/>
    <cellStyle name="Euro" xfId="2124"/>
    <cellStyle name="Euro 2" xfId="2125"/>
    <cellStyle name="Explanatory Text" xfId="2126"/>
    <cellStyle name="F2" xfId="2127"/>
    <cellStyle name="F3" xfId="2128"/>
    <cellStyle name="F4" xfId="2129"/>
    <cellStyle name="F5" xfId="2130"/>
    <cellStyle name="F6" xfId="2131"/>
    <cellStyle name="F7" xfId="2132"/>
    <cellStyle name="F8" xfId="2133"/>
    <cellStyle name="Fixed" xfId="2134"/>
    <cellStyle name="Followed Hyperlink_Pril 1 k Rasp 1177 ot 22 09 2006 po NEW Tadb Ayol" xfId="2135"/>
    <cellStyle name="Good" xfId="2136"/>
    <cellStyle name="Good 2" xfId="2137"/>
    <cellStyle name="Grey" xfId="2138"/>
    <cellStyle name="Heading 1" xfId="2139"/>
    <cellStyle name="Heading 2" xfId="2140"/>
    <cellStyle name="Heading 2 2" xfId="2141"/>
    <cellStyle name="Heading 3" xfId="2142"/>
    <cellStyle name="Heading 4" xfId="2143"/>
    <cellStyle name="Hyperlink_Pril 1 k Rasp 1177 ot 22 09 2006 po NEW Tadb Ayol" xfId="2144"/>
    <cellStyle name="I?ioaioiue" xfId="2145"/>
    <cellStyle name="I?ioaioiue 2" xfId="2146"/>
    <cellStyle name="I?ioaioiue 3" xfId="2147"/>
    <cellStyle name="I?ioaioiue_01.04.2012 г. 106,1 оконч буйича 190 узгаргани" xfId="2148"/>
    <cellStyle name="I`u?iue_Deri98_D" xfId="2149"/>
    <cellStyle name="Iau?iue" xfId="2150"/>
    <cellStyle name="Iau?iue 2" xfId="2151"/>
    <cellStyle name="Iau?iue 3" xfId="2152"/>
    <cellStyle name="Iau?iue_01.04.2012 г. 106,1 оконч буйича 190 узгаргани" xfId="2153"/>
    <cellStyle name="Ineduararr?n? acdldnnueer" xfId="2154"/>
    <cellStyle name="Input" xfId="2155"/>
    <cellStyle name="Input [yellow]" xfId="2156"/>
    <cellStyle name="Input [yellow] 2" xfId="2157"/>
    <cellStyle name="Input [yellow] 2 2" xfId="2158"/>
    <cellStyle name="Input [yellow] 3" xfId="2159"/>
    <cellStyle name="Input 2" xfId="2160"/>
    <cellStyle name="Input 3" xfId="2161"/>
    <cellStyle name="Input 4" xfId="2162"/>
    <cellStyle name="Input 5" xfId="2163"/>
    <cellStyle name="Input 6" xfId="2164"/>
    <cellStyle name="Input 7" xfId="2165"/>
    <cellStyle name="Input_12-декабрь 09г.2" xfId="2166"/>
    <cellStyle name="Linked Cell" xfId="2167"/>
    <cellStyle name="mystyle" xfId="2168"/>
    <cellStyle name="Neutral" xfId="2169"/>
    <cellStyle name="Neutral 2" xfId="2170"/>
    <cellStyle name="Normal - Style1" xfId="2171"/>
    <cellStyle name="Normal 3" xfId="2172"/>
    <cellStyle name="Note" xfId="2173"/>
    <cellStyle name="Note 2" xfId="2174"/>
    <cellStyle name="Note 3" xfId="2175"/>
    <cellStyle name="Note 4" xfId="2176"/>
    <cellStyle name="Nun??c [0]_ 2003 aia" xfId="2177"/>
    <cellStyle name="Nun??c_ 2003 aia" xfId="2178"/>
    <cellStyle name="Ociriniaue [0]_1" xfId="2179"/>
    <cellStyle name="Ociriniaue_1" xfId="2180"/>
    <cellStyle name="Oeiainiaue" xfId="2181"/>
    <cellStyle name="Oeiainiaue [0]" xfId="2182"/>
    <cellStyle name="Oeiainiaue [0] 2" xfId="2183"/>
    <cellStyle name="Oeiainiaue [0] 3" xfId="2184"/>
    <cellStyle name="Oeiainiaue [0]_01.04.2012 г. 106,1 оконч буйича 190 узгаргани" xfId="2185"/>
    <cellStyle name="Oeiainiaue 2" xfId="2186"/>
    <cellStyle name="Oeiainiaue 3" xfId="2187"/>
    <cellStyle name="Oeiainiaue 4" xfId="2188"/>
    <cellStyle name="Oeiainiaue 5" xfId="2189"/>
    <cellStyle name="Oeiainiaue 6" xfId="2190"/>
    <cellStyle name="Oeiainiaue 7" xfId="2191"/>
    <cellStyle name="Oeiainiaue_,, 255 якуни" xfId="2192"/>
    <cellStyle name="Output" xfId="2193"/>
    <cellStyle name="Output 2" xfId="2194"/>
    <cellStyle name="Output 2 2" xfId="2195"/>
    <cellStyle name="Output 3" xfId="2196"/>
    <cellStyle name="Output 3 2" xfId="2197"/>
    <cellStyle name="Output 4" xfId="2198"/>
    <cellStyle name="Percent" xfId="2199"/>
    <cellStyle name="Percent [2]" xfId="2200"/>
    <cellStyle name="Percent_1 кв ФАКТОР" xfId="2201"/>
    <cellStyle name="s]_x000d__x000a_;load=rrtsklst.exe_x000d__x000a_Beep=yes_x000d__x000a_NullPort=None_x000d__x000a_BorderWidth=3_x000d__x000a_CursorBlinkRate=530_x000d__x000a_DoubleClickSpeed=452_x000d__x000a_Programs=com" xfId="2202"/>
    <cellStyle name="s]_x000d__x000a_;load=rrtsklst.exe_x000d__x000a_Beep=yes_x000d__x000a_NullPort=None_x000d__x000a_BorderWidth=3_x000d__x000a_CursorBlinkRate=530_x000d__x000a_DoubleClickSpeed=452_x000d__x000a_Programs=com 2" xfId="2203"/>
    <cellStyle name="s]_x000d__x000a_;load=rrtsklst.exe_x000d__x000a_Beep=yes_x000d__x000a_NullPort=None_x000d__x000a_BorderWidth=3_x000d__x000a_CursorBlinkRate=530_x000d__x000a_DoubleClickSpeed=452_x000d__x000a_Programs=com 3" xfId="2204"/>
    <cellStyle name="s]_x000d__x000a_;load=rrtsklst.exe_x000d__x000a_Beep=yes_x000d__x000a_NullPort=None_x000d__x000a_BorderWidth=3_x000d__x000a_CursorBlinkRate=530_x000d__x000a_DoubleClickSpeed=452_x000d__x000a_Programs=com_7.16-20-қайта ишлаш" xfId="2205"/>
    <cellStyle name="s]_x000d__x000a_load=_x000d__x000a_run=_x000d__x000a_NullPort=None_x000d__x000a_device=Epson FX-1170,EPSON9,LPT1:_x000d__x000a__x000d__x000a_[Desktop]_x000d__x000a_Wallpaper=C:\WIN95\SKY.BMP_x000d__x000a_TileWallpap" xfId="2206"/>
    <cellStyle name="s]_x000d__x000a_load=_x000d__x000a_run=_x000d__x000a_NullPort=None_x000d__x000a_device=Epson FX-1170,EPSON9,LPT1:_x000d__x000a__x000d__x000a_[Desktop]_x000d__x000a_Wallpaper=C:\WIN95\SKY.BMP_x000d__x000a_TileWallpap 2" xfId="2207"/>
    <cellStyle name="S0" xfId="2208"/>
    <cellStyle name="S1" xfId="2209"/>
    <cellStyle name="S2" xfId="2210"/>
    <cellStyle name="S3" xfId="2211"/>
    <cellStyle name="S4" xfId="2212"/>
    <cellStyle name="S5" xfId="2213"/>
    <cellStyle name="S6" xfId="2214"/>
    <cellStyle name="S7" xfId="2215"/>
    <cellStyle name="Sheet Title" xfId="2216"/>
    <cellStyle name="Standard_COST INPUT SHEET" xfId="2217"/>
    <cellStyle name="Title" xfId="2218"/>
    <cellStyle name="Total" xfId="2219"/>
    <cellStyle name="Total 2" xfId="2220"/>
    <cellStyle name="Total 2 2" xfId="2221"/>
    <cellStyle name="Total 3" xfId="2222"/>
    <cellStyle name="Total 3 2" xfId="2223"/>
    <cellStyle name="Total 4" xfId="2224"/>
    <cellStyle name="Wдhrung [0]_Software Project Status" xfId="2225"/>
    <cellStyle name="Wдhrung_Software Project Status" xfId="2226"/>
    <cellStyle name="Warning Text" xfId="22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8" Type="http://schemas.openxmlformats.org/officeDocument/2006/relationships/theme" Target="theme/theme1.xml"/><Relationship  Id="rId24" Type="http://schemas.openxmlformats.org/officeDocument/2006/relationships/worksheet" Target="worksheets/sheet12.xml"/><Relationship  Id="rId23" Type="http://schemas.openxmlformats.org/officeDocument/2006/relationships/worksheet" Target="worksheets/sheet11.xml"/><Relationship  Id="rId27" Type="http://schemas.openxmlformats.org/officeDocument/2006/relationships/worksheet" Target="worksheets/sheet15.xml"/><Relationship  Id="rId21" Type="http://schemas.openxmlformats.org/officeDocument/2006/relationships/worksheet" Target="worksheets/sheet9.xml"/><Relationship  Id="rId19" Type="http://schemas.openxmlformats.org/officeDocument/2006/relationships/worksheet" Target="worksheets/sheet7.xml"/><Relationship  Id="rId18" Type="http://schemas.openxmlformats.org/officeDocument/2006/relationships/worksheet" Target="worksheets/sheet6.xml"/><Relationship  Id="rId17" Type="http://schemas.openxmlformats.org/officeDocument/2006/relationships/worksheet" Target="worksheets/sheet5.xml"/><Relationship  Id="rId15" Type="http://schemas.openxmlformats.org/officeDocument/2006/relationships/worksheet" Target="worksheets/sheet3.xml"/><Relationship  Id="rId11" Type="http://schemas.openxmlformats.org/officeDocument/2006/relationships/externalLink" Target="externalLinks/externalLink11.xml"/><Relationship  Id="rId16" Type="http://schemas.openxmlformats.org/officeDocument/2006/relationships/worksheet" Target="worksheets/sheet4.xml"/><Relationship  Id="rId22" Type="http://schemas.openxmlformats.org/officeDocument/2006/relationships/worksheet" Target="worksheets/sheet10.xml"/><Relationship  Id="rId10" Type="http://schemas.openxmlformats.org/officeDocument/2006/relationships/externalLink" Target="externalLinks/externalLink10.xml"/><Relationship  Id="rId7" Type="http://schemas.openxmlformats.org/officeDocument/2006/relationships/externalLink" Target="externalLinks/externalLink7.xml"/><Relationship  Id="rId14" Type="http://schemas.openxmlformats.org/officeDocument/2006/relationships/worksheet" Target="worksheets/sheet2.xml"/><Relationship  Id="rId6" Type="http://schemas.openxmlformats.org/officeDocument/2006/relationships/externalLink" Target="externalLinks/externalLink6.xml"/><Relationship  Id="rId13" Type="http://schemas.openxmlformats.org/officeDocument/2006/relationships/worksheet" Target="worksheets/sheet1.xml"/><Relationship  Id="rId5" Type="http://schemas.openxmlformats.org/officeDocument/2006/relationships/externalLink" Target="externalLinks/externalLink5.xml"/><Relationship  Id="rId9" Type="http://schemas.openxmlformats.org/officeDocument/2006/relationships/externalLink" Target="externalLinks/externalLink9.xml"/><Relationship  Id="rId26" Type="http://schemas.openxmlformats.org/officeDocument/2006/relationships/worksheet" Target="worksheets/sheet14.xml"/><Relationship  Id="rId4" Type="http://schemas.openxmlformats.org/officeDocument/2006/relationships/externalLink" Target="externalLinks/externalLink4.xml"/><Relationship  Id="rId8" Type="http://schemas.openxmlformats.org/officeDocument/2006/relationships/externalLink" Target="externalLinks/externalLink8.xml"/><Relationship  Id="rId29" Type="http://schemas.openxmlformats.org/officeDocument/2006/relationships/sharedStrings" Target="sharedStrings.xml"/><Relationship  Id="rId3" Type="http://schemas.openxmlformats.org/officeDocument/2006/relationships/externalLink" Target="externalLinks/externalLink3.xml"/><Relationship  Id="rId12" Type="http://schemas.openxmlformats.org/officeDocument/2006/relationships/externalLink" Target="externalLinks/externalLink12.xml"/><Relationship  Id="rId30" Type="http://schemas.openxmlformats.org/officeDocument/2006/relationships/styles" Target="styles.xml"/><Relationship  Id="rId25" Type="http://schemas.openxmlformats.org/officeDocument/2006/relationships/worksheet" Target="worksheets/sheet13.xml"/><Relationship  Id="rId2" Type="http://schemas.openxmlformats.org/officeDocument/2006/relationships/externalLink" Target="externalLinks/externalLink2.xml"/><Relationship  Id="rId20" Type="http://schemas.openxmlformats.org/officeDocument/2006/relationships/worksheet" Target="worksheets/sheet8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8-&#1063;&#1072;&#1082;&#1072;&#1085;&#1072;%20&#1089;&#1072;&#1074;&#1076;&#1086;%20&#1072;&#1081;&#1083;&#1072;&#1085;&#1084;&#1072;&#1089;&#1080;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9-&#1076;&#1077;&#1084;&#1086;&#1075;&#1088;&#1072;&#1092;&#1080;&#1103;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%201,3-&#1090;&#1091;&#1084;&#1072;&#1085;&#1083;&#1072;&#1088;%20&#1090;&#1077;&#1084;&#1087;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2-&#1071;&#1061;&#1052;%20&#1090;&#1091;&#1079;&#1080;&#1083;&#1084;&#1072;&#1089;&#1080;%20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+3,1-&#1089;&#1072;&#1085;&#1086;&#1072;&#1090;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+3,3-&#1089;&#1072;&#1085;&#1086;&#1072;&#1090;%20(&#1093;&#1091;&#1076;&#1091;&#1076;&#1080;&#1081;)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1,4-&#1040;&#1093;&#1086;&#1083;&#1080;%20&#1078;&#1086;&#1085;%20&#1073;&#1086;&#1096;&#1080;&#1075;&#1072;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14-&#1048;&#1078;&#1090;&#1080;&#1084;&#1086;&#1080;&#1081;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1-&#1084;&#1072;&#1082;&#1088;&#1086;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4,1-&#1093;&#1080;&#1079;&#1084;&#1072;&#1090;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4,2-&#1093;&#1080;&#1079;&#1084;&#1072;&#1090;%20(&#1078;&#1086;&#1085;%20&#1073;&#1086;&#1096;&#1080;&#1075;&#1072;)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7,1-7,3-&#1082;&#1080;&#1096;%20&#1093;&#1091;&#1078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8-Чакана савдо айланмаси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9-демография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 1,3-туманлар темп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2-ЯХМ тузилмаси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+3,1-саноат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+3,3-саноат (худудий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,4-Ахоли жон бошиг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4-Ижтимоий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-макро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4,1-хизмат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4,2-хизмат (жон бошига)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7,1-7,3-киш хуж"/>
    </sheetNames>
    <sheetDataSet>
      <sheetData sheetId="0" refreshError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topLeftCell="D5" zoomScale="100" workbookViewId="0">
      <selection activeCell="K2" activeCellId="0" sqref="K2"/>
    </sheetView>
  </sheetViews>
  <sheetFormatPr baseColWidth="10" defaultColWidth="9.1640625" defaultRowHeight="12.75"/>
  <cols>
    <col customWidth="1" min="1" max="1" style="1" width="66.5"/>
    <col customWidth="1" min="2" max="2" style="1" width="12.33203125"/>
    <col customWidth="1" min="3" max="3" style="1" width="13"/>
    <col bestFit="1" customWidth="1" min="4" max="5" style="2" width="11.5"/>
    <col customWidth="1" min="6" max="7" style="2" width="13.1640625"/>
    <col customWidth="1" min="8" max="11" style="2" width="12.5"/>
    <col min="12" max="16384" style="1" width="9.1640625"/>
  </cols>
  <sheetData>
    <row r="1" ht="15.75">
      <c r="A1" s="2"/>
      <c r="B1" s="2"/>
      <c r="C1" s="2"/>
      <c r="F1" s="3"/>
      <c r="G1" s="3"/>
      <c r="H1" s="3"/>
      <c r="I1" s="3"/>
      <c r="J1" s="3"/>
      <c r="K1" s="4"/>
      <c r="L1" s="1"/>
    </row>
    <row r="2" ht="21" customHeight="1">
      <c r="D2" s="1"/>
      <c r="E2" s="5"/>
      <c r="F2" s="1"/>
      <c r="G2" s="5"/>
      <c r="H2" s="5"/>
      <c r="I2" s="5"/>
      <c r="J2" s="5"/>
      <c r="K2" s="6"/>
      <c r="L2" s="1"/>
    </row>
    <row r="3" ht="18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1"/>
    </row>
    <row r="4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1"/>
    </row>
    <row r="5" ht="66" customHeight="1">
      <c r="A5" s="9" t="s">
        <v>1</v>
      </c>
      <c r="B5" s="10">
        <v>2016</v>
      </c>
      <c r="C5" s="10">
        <v>2017</v>
      </c>
      <c r="D5" s="10">
        <v>2018</v>
      </c>
      <c r="E5" s="10">
        <v>2019</v>
      </c>
      <c r="F5" s="10">
        <v>2020</v>
      </c>
      <c r="G5" s="10">
        <v>2021</v>
      </c>
      <c r="H5" s="10">
        <v>2022</v>
      </c>
      <c r="I5" s="10">
        <v>2023</v>
      </c>
      <c r="J5" s="10" t="s">
        <v>2</v>
      </c>
      <c r="K5" s="10" t="s">
        <v>3</v>
      </c>
      <c r="L5" s="1"/>
    </row>
    <row r="6" ht="28.5" customHeight="1">
      <c r="A6" s="11" t="s">
        <v>4</v>
      </c>
      <c r="B6" s="12">
        <v>12179.6</v>
      </c>
      <c r="C6" s="12">
        <v>16354.4</v>
      </c>
      <c r="D6" s="12">
        <v>21229.400000000001</v>
      </c>
      <c r="E6" s="12">
        <v>25473.099999999999</v>
      </c>
      <c r="F6" s="12">
        <v>27571.599999999999</v>
      </c>
      <c r="G6" s="12">
        <v>33591.099999999999</v>
      </c>
      <c r="H6" s="12">
        <v>39201.800000000003</v>
      </c>
      <c r="I6" s="13" t="s">
        <v>5</v>
      </c>
      <c r="J6" s="13" t="s">
        <v>6</v>
      </c>
      <c r="K6" s="13" t="s">
        <v>7</v>
      </c>
      <c r="L6" s="1"/>
    </row>
    <row r="7" ht="28.5" customHeight="1">
      <c r="A7" s="14" t="s">
        <v>8</v>
      </c>
      <c r="B7" s="15">
        <v>2200.6690749999998</v>
      </c>
      <c r="C7" s="15">
        <v>2356.4065799999998</v>
      </c>
      <c r="D7" s="16">
        <v>3234.6999999999998</v>
      </c>
      <c r="E7" s="16">
        <v>4231.3000000000002</v>
      </c>
      <c r="F7" s="16">
        <v>5322.7196093819366</v>
      </c>
      <c r="G7" s="16">
        <v>6675.3301909999991</v>
      </c>
      <c r="H7" s="16">
        <v>7229.7820700000002</v>
      </c>
      <c r="I7" s="17">
        <v>8848.5999999999985</v>
      </c>
      <c r="J7" s="17">
        <v>5931.3000000000002</v>
      </c>
      <c r="K7" s="17">
        <v>9809.2782109652708</v>
      </c>
      <c r="L7" s="1"/>
    </row>
    <row r="8" ht="28.5" customHeight="1">
      <c r="A8" s="14" t="s">
        <v>9</v>
      </c>
      <c r="B8" s="18">
        <v>8896.3999999999996</v>
      </c>
      <c r="C8" s="18">
        <v>11837.200000000003</v>
      </c>
      <c r="D8" s="19">
        <v>15394.4</v>
      </c>
      <c r="E8" s="19">
        <v>18152</v>
      </c>
      <c r="F8" s="19">
        <v>19874.5</v>
      </c>
      <c r="G8" s="19">
        <v>23881.799999999996</v>
      </c>
      <c r="H8" s="19">
        <v>27427.500000000004</v>
      </c>
      <c r="I8" s="20">
        <v>33646.599999999999</v>
      </c>
      <c r="J8" s="20">
        <v>24234</v>
      </c>
      <c r="K8" s="20">
        <v>26875.000000000004</v>
      </c>
      <c r="L8" s="1"/>
    </row>
    <row r="9" ht="28.5" customHeight="1">
      <c r="A9" s="21" t="s">
        <v>10</v>
      </c>
      <c r="B9" s="22">
        <v>2142.4000000000001</v>
      </c>
      <c r="C9" s="22">
        <v>3351</v>
      </c>
      <c r="D9" s="22">
        <v>7240.6000000000004</v>
      </c>
      <c r="E9" s="22">
        <v>11835.1</v>
      </c>
      <c r="F9" s="15">
        <v>10068.200000000001</v>
      </c>
      <c r="G9" s="15">
        <v>12037.799999999999</v>
      </c>
      <c r="H9" s="15">
        <v>11569.4</v>
      </c>
      <c r="I9" s="23">
        <v>18307.700000000001</v>
      </c>
      <c r="J9" s="23">
        <v>12354.4</v>
      </c>
      <c r="K9" s="23">
        <v>13928.700000000001</v>
      </c>
      <c r="L9" s="1"/>
    </row>
    <row r="10" ht="28.5" customHeight="1">
      <c r="A10" s="21" t="s">
        <v>11</v>
      </c>
      <c r="B10" s="22">
        <v>1554.8</v>
      </c>
      <c r="C10" s="15">
        <v>1827</v>
      </c>
      <c r="D10" s="22">
        <v>2879.6999999999998</v>
      </c>
      <c r="E10" s="22">
        <v>3979.6999999999998</v>
      </c>
      <c r="F10" s="22">
        <v>4774.6999999999998</v>
      </c>
      <c r="G10" s="22">
        <v>5868.3999999999996</v>
      </c>
      <c r="H10" s="22">
        <v>6521.8999999999996</v>
      </c>
      <c r="I10" s="24">
        <v>7596.5</v>
      </c>
      <c r="J10" s="24">
        <v>7627.5</v>
      </c>
      <c r="K10" s="24">
        <v>8503.8999999999996</v>
      </c>
      <c r="L10" s="1"/>
    </row>
    <row r="11" ht="28.5" customHeight="1">
      <c r="A11" s="25" t="s">
        <v>12</v>
      </c>
      <c r="B11" s="19">
        <v>6015.0690812000003</v>
      </c>
      <c r="C11" s="19">
        <v>7149</v>
      </c>
      <c r="D11" s="19">
        <v>8846.2000000000007</v>
      </c>
      <c r="E11" s="19">
        <v>11055.699999999999</v>
      </c>
      <c r="F11" s="19">
        <v>12545.766816802625</v>
      </c>
      <c r="G11" s="22">
        <v>13737.379163407699</v>
      </c>
      <c r="H11" s="22">
        <v>17428.477830492324</v>
      </c>
      <c r="I11" s="22">
        <v>20845.664002275586</v>
      </c>
      <c r="J11" s="22">
        <v>14033.744479180965</v>
      </c>
      <c r="K11" s="22">
        <v>16310.831670124173</v>
      </c>
      <c r="L11" s="1"/>
    </row>
    <row r="12" ht="28.5" customHeight="1">
      <c r="A12" s="25" t="s">
        <v>13</v>
      </c>
      <c r="B12" s="26">
        <v>3845.3000000000002</v>
      </c>
      <c r="C12" s="27">
        <v>4485.5</v>
      </c>
      <c r="D12" s="19">
        <v>6079.6000000000004</v>
      </c>
      <c r="E12" s="19">
        <v>6981.8999999999996</v>
      </c>
      <c r="F12" s="19">
        <v>8013.8999999999996</v>
      </c>
      <c r="G12" s="19">
        <v>10387.4</v>
      </c>
      <c r="H12" s="19">
        <v>12838.4</v>
      </c>
      <c r="I12" s="20">
        <v>15353.700000000001</v>
      </c>
      <c r="J12" s="20">
        <v>15966</v>
      </c>
      <c r="K12" s="20">
        <v>19619.799999999999</v>
      </c>
      <c r="L12" s="1"/>
    </row>
    <row r="13" ht="28.5" customHeight="1">
      <c r="A13" s="28" t="s">
        <v>14</v>
      </c>
      <c r="B13" s="19">
        <v>270.74863899999997</v>
      </c>
      <c r="C13" s="19">
        <v>374.5990615999998</v>
      </c>
      <c r="D13" s="19">
        <v>589.07033100000012</v>
      </c>
      <c r="E13" s="19">
        <v>562.65266761479995</v>
      </c>
      <c r="F13" s="19">
        <v>416.92146942904219</v>
      </c>
      <c r="G13" s="22">
        <v>442.48300745540007</v>
      </c>
      <c r="H13" s="22">
        <v>372.66358237930001</v>
      </c>
      <c r="I13" s="24">
        <f>+I14+I15</f>
        <v>325.20668681159998</v>
      </c>
      <c r="J13" s="24">
        <f>+J14+J15</f>
        <v>234.16312977589996</v>
      </c>
      <c r="K13" s="24">
        <f>+K14+K15</f>
        <v>301.40209768039995</v>
      </c>
      <c r="L13" s="1"/>
    </row>
    <row r="14" ht="28.5" customHeight="1">
      <c r="A14" s="28" t="s">
        <v>15</v>
      </c>
      <c r="B14" s="19">
        <v>148.23931199999998</v>
      </c>
      <c r="C14" s="19">
        <v>157.35053559999983</v>
      </c>
      <c r="D14" s="19">
        <v>191.744799</v>
      </c>
      <c r="E14" s="19">
        <v>240.98398340860007</v>
      </c>
      <c r="F14" s="19">
        <v>213.49525215714218</v>
      </c>
      <c r="G14" s="22">
        <v>235.18772609120003</v>
      </c>
      <c r="H14" s="22">
        <v>227.43527938280002</v>
      </c>
      <c r="I14" s="24">
        <v>217.80021895409999</v>
      </c>
      <c r="J14" s="24">
        <v>146.99216159209996</v>
      </c>
      <c r="K14" s="24">
        <v>196.25293634549996</v>
      </c>
      <c r="L14" s="1"/>
    </row>
    <row r="15" ht="28.5" customHeight="1">
      <c r="A15" s="28" t="s">
        <v>16</v>
      </c>
      <c r="B15" s="19">
        <v>122.50932700000001</v>
      </c>
      <c r="C15" s="19">
        <v>217.24852599999991</v>
      </c>
      <c r="D15" s="19">
        <v>397.32553200000012</v>
      </c>
      <c r="E15" s="19">
        <v>321.66868420619983</v>
      </c>
      <c r="F15" s="19">
        <v>203.42621727190001</v>
      </c>
      <c r="G15" s="22">
        <v>207.29528136420006</v>
      </c>
      <c r="H15" s="22">
        <v>145.22830299650002</v>
      </c>
      <c r="I15" s="24">
        <v>107.40646785750002</v>
      </c>
      <c r="J15" s="24">
        <v>87.170968183800014</v>
      </c>
      <c r="K15" s="24">
        <v>105.14916133489999</v>
      </c>
      <c r="L15" s="1"/>
    </row>
    <row r="16" ht="28.5" customHeight="1">
      <c r="A16" s="28" t="s">
        <v>17</v>
      </c>
      <c r="B16" s="19">
        <v>25.729984999999971</v>
      </c>
      <c r="C16" s="19">
        <v>-59.897990400000083</v>
      </c>
      <c r="D16" s="19">
        <v>-205.58073300000012</v>
      </c>
      <c r="E16" s="19">
        <v>-80.68470079759976</v>
      </c>
      <c r="F16" s="19">
        <v>10.069034885242161</v>
      </c>
      <c r="G16" s="22">
        <v>27.892444726999969</v>
      </c>
      <c r="H16" s="22">
        <v>82.206976386299999</v>
      </c>
      <c r="I16" s="24">
        <f>+I14-I15</f>
        <v>110.39375109659997</v>
      </c>
      <c r="J16" s="24">
        <f>+J14-J15</f>
        <v>59.821193408299948</v>
      </c>
      <c r="K16" s="24">
        <f>+K14-K15</f>
        <v>91.103775010599975</v>
      </c>
      <c r="L16" s="1"/>
    </row>
    <row r="17" ht="15">
      <c r="A17" s="1" t="s">
        <v>18</v>
      </c>
      <c r="I17" s="2"/>
      <c r="J17" s="2"/>
      <c r="K17" s="2"/>
      <c r="L17" s="1"/>
    </row>
    <row r="18" s="29" customFormat="1" ht="14.25">
      <c r="A18" s="30" t="s">
        <v>19</v>
      </c>
      <c r="I18" s="29"/>
      <c r="J18" s="29"/>
      <c r="K18" s="29"/>
      <c r="L18" s="29"/>
    </row>
    <row r="19" ht="12.75">
      <c r="I19" s="2"/>
      <c r="J19" s="2"/>
      <c r="K19" s="2"/>
      <c r="L19" s="1"/>
    </row>
    <row r="20" ht="66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1"/>
    </row>
    <row r="21" ht="12.75">
      <c r="I21" s="2"/>
      <c r="J21" s="2"/>
      <c r="K21" s="2"/>
      <c r="L21" s="1"/>
    </row>
    <row r="22" ht="12.75">
      <c r="I22" s="2"/>
      <c r="J22" s="2"/>
      <c r="K22" s="2"/>
    </row>
    <row r="23" ht="12.75">
      <c r="I23" s="2"/>
      <c r="J23" s="2"/>
      <c r="K23" s="2"/>
    </row>
    <row r="24" ht="12.75">
      <c r="I24" s="2"/>
      <c r="J24" s="2"/>
      <c r="K24" s="2"/>
    </row>
    <row r="25" ht="12.75">
      <c r="I25" s="2"/>
      <c r="J25" s="2"/>
      <c r="K25" s="2"/>
    </row>
    <row r="26" ht="12.75">
      <c r="I26" s="2"/>
      <c r="J26" s="2"/>
      <c r="K26" s="2"/>
    </row>
    <row r="27" ht="12.75">
      <c r="I27" s="2"/>
      <c r="J27" s="2"/>
      <c r="K27" s="2"/>
    </row>
    <row r="28" ht="12.75">
      <c r="I28" s="2"/>
      <c r="J28" s="2"/>
      <c r="K28" s="2"/>
    </row>
  </sheetData>
  <mergeCells count="2">
    <mergeCell ref="A3:K3"/>
    <mergeCell ref="A20:K20"/>
  </mergeCells>
  <printOptions headings="0" gridLines="0"/>
  <pageMargins left="0" right="0" top="0.47244094488188981" bottom="0.27559055118110237" header="0.23622047244094491" footer="0.23622047244094491"/>
  <pageSetup paperSize="9" scale="53" fitToWidth="1" fitToHeight="1" pageOrder="downThenOver" orientation="portrait" usePrinterDefaults="1" blackAndWhite="0" draft="0" cellComments="none" useFirstPageNumber="0" errors="displayed" horizontalDpi="600" verticalDpi="600" copies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A29" activeCellId="0" sqref="A29"/>
    </sheetView>
  </sheetViews>
  <sheetFormatPr baseColWidth="10" defaultColWidth="8.83203125" defaultRowHeight="12.75"/>
  <cols>
    <col customWidth="1" min="1" max="1" style="213" width="27"/>
    <col customWidth="1" min="2" max="3" style="213" width="16.1640625"/>
    <col customWidth="1" min="4" max="4" style="213" width="17.6640625"/>
    <col customWidth="1" min="5" max="6" style="213" width="15"/>
    <col customWidth="1" min="7" max="7" style="213" width="36"/>
    <col min="8" max="8" style="213" width="9.1640625"/>
    <col customWidth="1" hidden="1" min="9" max="9" style="213" width="0"/>
    <col min="10" max="256" style="213" width="9.1640625"/>
    <col customWidth="1" min="257" max="257" style="213" width="24.33203125"/>
    <col customWidth="1" min="258" max="259" style="213" width="16.1640625"/>
    <col customWidth="1" min="260" max="260" style="213" width="15.5"/>
    <col customWidth="1" min="261" max="261" style="213" width="15"/>
    <col customWidth="1" min="262" max="262" style="213" width="13.33203125"/>
    <col customWidth="1" min="263" max="263" style="213" width="38"/>
    <col min="264" max="512" style="213" width="9.1640625"/>
    <col customWidth="1" min="513" max="513" style="213" width="24.33203125"/>
    <col customWidth="1" min="514" max="515" style="213" width="16.1640625"/>
    <col customWidth="1" min="516" max="516" style="213" width="15.5"/>
    <col customWidth="1" min="517" max="517" style="213" width="15"/>
    <col customWidth="1" min="518" max="518" style="213" width="13.33203125"/>
    <col customWidth="1" min="519" max="519" style="213" width="38"/>
    <col min="520" max="768" style="213" width="9.1640625"/>
    <col customWidth="1" min="769" max="769" style="213" width="24.33203125"/>
    <col customWidth="1" min="770" max="771" style="213" width="16.1640625"/>
    <col customWidth="1" min="772" max="772" style="213" width="15.5"/>
    <col customWidth="1" min="773" max="773" style="213" width="15"/>
    <col customWidth="1" min="774" max="774" style="213" width="13.33203125"/>
    <col customWidth="1" min="775" max="775" style="213" width="38"/>
    <col min="776" max="1024" style="213" width="9.1640625"/>
    <col customWidth="1" min="1025" max="1025" style="213" width="24.33203125"/>
    <col customWidth="1" min="1026" max="1027" style="213" width="16.1640625"/>
    <col customWidth="1" min="1028" max="1028" style="213" width="15.5"/>
    <col customWidth="1" min="1029" max="1029" style="213" width="15"/>
    <col customWidth="1" min="1030" max="1030" style="213" width="13.33203125"/>
    <col customWidth="1" min="1031" max="1031" style="213" width="38"/>
    <col min="1032" max="1280" style="213" width="9.1640625"/>
    <col customWidth="1" min="1281" max="1281" style="213" width="24.33203125"/>
    <col customWidth="1" min="1282" max="1283" style="213" width="16.1640625"/>
    <col customWidth="1" min="1284" max="1284" style="213" width="15.5"/>
    <col customWidth="1" min="1285" max="1285" style="213" width="15"/>
    <col customWidth="1" min="1286" max="1286" style="213" width="13.33203125"/>
    <col customWidth="1" min="1287" max="1287" style="213" width="38"/>
    <col min="1288" max="1536" style="213" width="9.1640625"/>
    <col customWidth="1" min="1537" max="1537" style="213" width="24.33203125"/>
    <col customWidth="1" min="1538" max="1539" style="213" width="16.1640625"/>
    <col customWidth="1" min="1540" max="1540" style="213" width="15.5"/>
    <col customWidth="1" min="1541" max="1541" style="213" width="15"/>
    <col customWidth="1" min="1542" max="1542" style="213" width="13.33203125"/>
    <col customWidth="1" min="1543" max="1543" style="213" width="38"/>
    <col min="1544" max="1792" style="213" width="9.1640625"/>
    <col customWidth="1" min="1793" max="1793" style="213" width="24.33203125"/>
    <col customWidth="1" min="1794" max="1795" style="213" width="16.1640625"/>
    <col customWidth="1" min="1796" max="1796" style="213" width="15.5"/>
    <col customWidth="1" min="1797" max="1797" style="213" width="15"/>
    <col customWidth="1" min="1798" max="1798" style="213" width="13.33203125"/>
    <col customWidth="1" min="1799" max="1799" style="213" width="38"/>
    <col min="1800" max="2048" style="213" width="9.1640625"/>
    <col customWidth="1" min="2049" max="2049" style="213" width="24.33203125"/>
    <col customWidth="1" min="2050" max="2051" style="213" width="16.1640625"/>
    <col customWidth="1" min="2052" max="2052" style="213" width="15.5"/>
    <col customWidth="1" min="2053" max="2053" style="213" width="15"/>
    <col customWidth="1" min="2054" max="2054" style="213" width="13.33203125"/>
    <col customWidth="1" min="2055" max="2055" style="213" width="38"/>
    <col min="2056" max="2304" style="213" width="9.1640625"/>
    <col customWidth="1" min="2305" max="2305" style="213" width="24.33203125"/>
    <col customWidth="1" min="2306" max="2307" style="213" width="16.1640625"/>
    <col customWidth="1" min="2308" max="2308" style="213" width="15.5"/>
    <col customWidth="1" min="2309" max="2309" style="213" width="15"/>
    <col customWidth="1" min="2310" max="2310" style="213" width="13.33203125"/>
    <col customWidth="1" min="2311" max="2311" style="213" width="38"/>
    <col min="2312" max="2560" style="213" width="9.1640625"/>
    <col customWidth="1" min="2561" max="2561" style="213" width="24.33203125"/>
    <col customWidth="1" min="2562" max="2563" style="213" width="16.1640625"/>
    <col customWidth="1" min="2564" max="2564" style="213" width="15.5"/>
    <col customWidth="1" min="2565" max="2565" style="213" width="15"/>
    <col customWidth="1" min="2566" max="2566" style="213" width="13.33203125"/>
    <col customWidth="1" min="2567" max="2567" style="213" width="38"/>
    <col min="2568" max="2816" style="213" width="9.1640625"/>
    <col customWidth="1" min="2817" max="2817" style="213" width="24.33203125"/>
    <col customWidth="1" min="2818" max="2819" style="213" width="16.1640625"/>
    <col customWidth="1" min="2820" max="2820" style="213" width="15.5"/>
    <col customWidth="1" min="2821" max="2821" style="213" width="15"/>
    <col customWidth="1" min="2822" max="2822" style="213" width="13.33203125"/>
    <col customWidth="1" min="2823" max="2823" style="213" width="38"/>
    <col min="2824" max="3072" style="213" width="9.1640625"/>
    <col customWidth="1" min="3073" max="3073" style="213" width="24.33203125"/>
    <col customWidth="1" min="3074" max="3075" style="213" width="16.1640625"/>
    <col customWidth="1" min="3076" max="3076" style="213" width="15.5"/>
    <col customWidth="1" min="3077" max="3077" style="213" width="15"/>
    <col customWidth="1" min="3078" max="3078" style="213" width="13.33203125"/>
    <col customWidth="1" min="3079" max="3079" style="213" width="38"/>
    <col min="3080" max="3328" style="213" width="9.1640625"/>
    <col customWidth="1" min="3329" max="3329" style="213" width="24.33203125"/>
    <col customWidth="1" min="3330" max="3331" style="213" width="16.1640625"/>
    <col customWidth="1" min="3332" max="3332" style="213" width="15.5"/>
    <col customWidth="1" min="3333" max="3333" style="213" width="15"/>
    <col customWidth="1" min="3334" max="3334" style="213" width="13.33203125"/>
    <col customWidth="1" min="3335" max="3335" style="213" width="38"/>
    <col min="3336" max="3584" style="213" width="9.1640625"/>
    <col customWidth="1" min="3585" max="3585" style="213" width="24.33203125"/>
    <col customWidth="1" min="3586" max="3587" style="213" width="16.1640625"/>
    <col customWidth="1" min="3588" max="3588" style="213" width="15.5"/>
    <col customWidth="1" min="3589" max="3589" style="213" width="15"/>
    <col customWidth="1" min="3590" max="3590" style="213" width="13.33203125"/>
    <col customWidth="1" min="3591" max="3591" style="213" width="38"/>
    <col min="3592" max="3840" style="213" width="9.1640625"/>
    <col customWidth="1" min="3841" max="3841" style="213" width="24.33203125"/>
    <col customWidth="1" min="3842" max="3843" style="213" width="16.1640625"/>
    <col customWidth="1" min="3844" max="3844" style="213" width="15.5"/>
    <col customWidth="1" min="3845" max="3845" style="213" width="15"/>
    <col customWidth="1" min="3846" max="3846" style="213" width="13.33203125"/>
    <col customWidth="1" min="3847" max="3847" style="213" width="38"/>
    <col min="3848" max="4096" style="213" width="9.1640625"/>
    <col customWidth="1" min="4097" max="4097" style="213" width="24.33203125"/>
    <col customWidth="1" min="4098" max="4099" style="213" width="16.1640625"/>
    <col customWidth="1" min="4100" max="4100" style="213" width="15.5"/>
    <col customWidth="1" min="4101" max="4101" style="213" width="15"/>
    <col customWidth="1" min="4102" max="4102" style="213" width="13.33203125"/>
    <col customWidth="1" min="4103" max="4103" style="213" width="38"/>
    <col min="4104" max="4352" style="213" width="9.1640625"/>
    <col customWidth="1" min="4353" max="4353" style="213" width="24.33203125"/>
    <col customWidth="1" min="4354" max="4355" style="213" width="16.1640625"/>
    <col customWidth="1" min="4356" max="4356" style="213" width="15.5"/>
    <col customWidth="1" min="4357" max="4357" style="213" width="15"/>
    <col customWidth="1" min="4358" max="4358" style="213" width="13.33203125"/>
    <col customWidth="1" min="4359" max="4359" style="213" width="38"/>
    <col min="4360" max="4608" style="213" width="9.1640625"/>
    <col customWidth="1" min="4609" max="4609" style="213" width="24.33203125"/>
    <col customWidth="1" min="4610" max="4611" style="213" width="16.1640625"/>
    <col customWidth="1" min="4612" max="4612" style="213" width="15.5"/>
    <col customWidth="1" min="4613" max="4613" style="213" width="15"/>
    <col customWidth="1" min="4614" max="4614" style="213" width="13.33203125"/>
    <col customWidth="1" min="4615" max="4615" style="213" width="38"/>
    <col min="4616" max="4864" style="213" width="9.1640625"/>
    <col customWidth="1" min="4865" max="4865" style="213" width="24.33203125"/>
    <col customWidth="1" min="4866" max="4867" style="213" width="16.1640625"/>
    <col customWidth="1" min="4868" max="4868" style="213" width="15.5"/>
    <col customWidth="1" min="4869" max="4869" style="213" width="15"/>
    <col customWidth="1" min="4870" max="4870" style="213" width="13.33203125"/>
    <col customWidth="1" min="4871" max="4871" style="213" width="38"/>
    <col min="4872" max="5120" style="213" width="9.1640625"/>
    <col customWidth="1" min="5121" max="5121" style="213" width="24.33203125"/>
    <col customWidth="1" min="5122" max="5123" style="213" width="16.1640625"/>
    <col customWidth="1" min="5124" max="5124" style="213" width="15.5"/>
    <col customWidth="1" min="5125" max="5125" style="213" width="15"/>
    <col customWidth="1" min="5126" max="5126" style="213" width="13.33203125"/>
    <col customWidth="1" min="5127" max="5127" style="213" width="38"/>
    <col min="5128" max="5376" style="213" width="9.1640625"/>
    <col customWidth="1" min="5377" max="5377" style="213" width="24.33203125"/>
    <col customWidth="1" min="5378" max="5379" style="213" width="16.1640625"/>
    <col customWidth="1" min="5380" max="5380" style="213" width="15.5"/>
    <col customWidth="1" min="5381" max="5381" style="213" width="15"/>
    <col customWidth="1" min="5382" max="5382" style="213" width="13.33203125"/>
    <col customWidth="1" min="5383" max="5383" style="213" width="38"/>
    <col min="5384" max="5632" style="213" width="9.1640625"/>
    <col customWidth="1" min="5633" max="5633" style="213" width="24.33203125"/>
    <col customWidth="1" min="5634" max="5635" style="213" width="16.1640625"/>
    <col customWidth="1" min="5636" max="5636" style="213" width="15.5"/>
    <col customWidth="1" min="5637" max="5637" style="213" width="15"/>
    <col customWidth="1" min="5638" max="5638" style="213" width="13.33203125"/>
    <col customWidth="1" min="5639" max="5639" style="213" width="38"/>
    <col min="5640" max="5888" style="213" width="9.1640625"/>
    <col customWidth="1" min="5889" max="5889" style="213" width="24.33203125"/>
    <col customWidth="1" min="5890" max="5891" style="213" width="16.1640625"/>
    <col customWidth="1" min="5892" max="5892" style="213" width="15.5"/>
    <col customWidth="1" min="5893" max="5893" style="213" width="15"/>
    <col customWidth="1" min="5894" max="5894" style="213" width="13.33203125"/>
    <col customWidth="1" min="5895" max="5895" style="213" width="38"/>
    <col min="5896" max="6144" style="213" width="9.1640625"/>
    <col customWidth="1" min="6145" max="6145" style="213" width="24.33203125"/>
    <col customWidth="1" min="6146" max="6147" style="213" width="16.1640625"/>
    <col customWidth="1" min="6148" max="6148" style="213" width="15.5"/>
    <col customWidth="1" min="6149" max="6149" style="213" width="15"/>
    <col customWidth="1" min="6150" max="6150" style="213" width="13.33203125"/>
    <col customWidth="1" min="6151" max="6151" style="213" width="38"/>
    <col min="6152" max="6400" style="213" width="9.1640625"/>
    <col customWidth="1" min="6401" max="6401" style="213" width="24.33203125"/>
    <col customWidth="1" min="6402" max="6403" style="213" width="16.1640625"/>
    <col customWidth="1" min="6404" max="6404" style="213" width="15.5"/>
    <col customWidth="1" min="6405" max="6405" style="213" width="15"/>
    <col customWidth="1" min="6406" max="6406" style="213" width="13.33203125"/>
    <col customWidth="1" min="6407" max="6407" style="213" width="38"/>
    <col min="6408" max="6656" style="213" width="9.1640625"/>
    <col customWidth="1" min="6657" max="6657" style="213" width="24.33203125"/>
    <col customWidth="1" min="6658" max="6659" style="213" width="16.1640625"/>
    <col customWidth="1" min="6660" max="6660" style="213" width="15.5"/>
    <col customWidth="1" min="6661" max="6661" style="213" width="15"/>
    <col customWidth="1" min="6662" max="6662" style="213" width="13.33203125"/>
    <col customWidth="1" min="6663" max="6663" style="213" width="38"/>
    <col min="6664" max="6912" style="213" width="9.1640625"/>
    <col customWidth="1" min="6913" max="6913" style="213" width="24.33203125"/>
    <col customWidth="1" min="6914" max="6915" style="213" width="16.1640625"/>
    <col customWidth="1" min="6916" max="6916" style="213" width="15.5"/>
    <col customWidth="1" min="6917" max="6917" style="213" width="15"/>
    <col customWidth="1" min="6918" max="6918" style="213" width="13.33203125"/>
    <col customWidth="1" min="6919" max="6919" style="213" width="38"/>
    <col min="6920" max="7168" style="213" width="9.1640625"/>
    <col customWidth="1" min="7169" max="7169" style="213" width="24.33203125"/>
    <col customWidth="1" min="7170" max="7171" style="213" width="16.1640625"/>
    <col customWidth="1" min="7172" max="7172" style="213" width="15.5"/>
    <col customWidth="1" min="7173" max="7173" style="213" width="15"/>
    <col customWidth="1" min="7174" max="7174" style="213" width="13.33203125"/>
    <col customWidth="1" min="7175" max="7175" style="213" width="38"/>
    <col min="7176" max="7424" style="213" width="9.1640625"/>
    <col customWidth="1" min="7425" max="7425" style="213" width="24.33203125"/>
    <col customWidth="1" min="7426" max="7427" style="213" width="16.1640625"/>
    <col customWidth="1" min="7428" max="7428" style="213" width="15.5"/>
    <col customWidth="1" min="7429" max="7429" style="213" width="15"/>
    <col customWidth="1" min="7430" max="7430" style="213" width="13.33203125"/>
    <col customWidth="1" min="7431" max="7431" style="213" width="38"/>
    <col min="7432" max="7680" style="213" width="9.1640625"/>
    <col customWidth="1" min="7681" max="7681" style="213" width="24.33203125"/>
    <col customWidth="1" min="7682" max="7683" style="213" width="16.1640625"/>
    <col customWidth="1" min="7684" max="7684" style="213" width="15.5"/>
    <col customWidth="1" min="7685" max="7685" style="213" width="15"/>
    <col customWidth="1" min="7686" max="7686" style="213" width="13.33203125"/>
    <col customWidth="1" min="7687" max="7687" style="213" width="38"/>
    <col min="7688" max="7936" style="213" width="9.1640625"/>
    <col customWidth="1" min="7937" max="7937" style="213" width="24.33203125"/>
    <col customWidth="1" min="7938" max="7939" style="213" width="16.1640625"/>
    <col customWidth="1" min="7940" max="7940" style="213" width="15.5"/>
    <col customWidth="1" min="7941" max="7941" style="213" width="15"/>
    <col customWidth="1" min="7942" max="7942" style="213" width="13.33203125"/>
    <col customWidth="1" min="7943" max="7943" style="213" width="38"/>
    <col min="7944" max="8192" style="213" width="9.1640625"/>
    <col customWidth="1" min="8193" max="8193" style="213" width="24.33203125"/>
    <col customWidth="1" min="8194" max="8195" style="213" width="16.1640625"/>
    <col customWidth="1" min="8196" max="8196" style="213" width="15.5"/>
    <col customWidth="1" min="8197" max="8197" style="213" width="15"/>
    <col customWidth="1" min="8198" max="8198" style="213" width="13.33203125"/>
    <col customWidth="1" min="8199" max="8199" style="213" width="38"/>
    <col min="8200" max="8448" style="213" width="9.1640625"/>
    <col customWidth="1" min="8449" max="8449" style="213" width="24.33203125"/>
    <col customWidth="1" min="8450" max="8451" style="213" width="16.1640625"/>
    <col customWidth="1" min="8452" max="8452" style="213" width="15.5"/>
    <col customWidth="1" min="8453" max="8453" style="213" width="15"/>
    <col customWidth="1" min="8454" max="8454" style="213" width="13.33203125"/>
    <col customWidth="1" min="8455" max="8455" style="213" width="38"/>
    <col min="8456" max="8704" style="213" width="9.1640625"/>
    <col customWidth="1" min="8705" max="8705" style="213" width="24.33203125"/>
    <col customWidth="1" min="8706" max="8707" style="213" width="16.1640625"/>
    <col customWidth="1" min="8708" max="8708" style="213" width="15.5"/>
    <col customWidth="1" min="8709" max="8709" style="213" width="15"/>
    <col customWidth="1" min="8710" max="8710" style="213" width="13.33203125"/>
    <col customWidth="1" min="8711" max="8711" style="213" width="38"/>
    <col min="8712" max="8960" style="213" width="9.1640625"/>
    <col customWidth="1" min="8961" max="8961" style="213" width="24.33203125"/>
    <col customWidth="1" min="8962" max="8963" style="213" width="16.1640625"/>
    <col customWidth="1" min="8964" max="8964" style="213" width="15.5"/>
    <col customWidth="1" min="8965" max="8965" style="213" width="15"/>
    <col customWidth="1" min="8966" max="8966" style="213" width="13.33203125"/>
    <col customWidth="1" min="8967" max="8967" style="213" width="38"/>
    <col min="8968" max="9216" style="213" width="9.1640625"/>
    <col customWidth="1" min="9217" max="9217" style="213" width="24.33203125"/>
    <col customWidth="1" min="9218" max="9219" style="213" width="16.1640625"/>
    <col customWidth="1" min="9220" max="9220" style="213" width="15.5"/>
    <col customWidth="1" min="9221" max="9221" style="213" width="15"/>
    <col customWidth="1" min="9222" max="9222" style="213" width="13.33203125"/>
    <col customWidth="1" min="9223" max="9223" style="213" width="38"/>
    <col min="9224" max="9472" style="213" width="9.1640625"/>
    <col customWidth="1" min="9473" max="9473" style="213" width="24.33203125"/>
    <col customWidth="1" min="9474" max="9475" style="213" width="16.1640625"/>
    <col customWidth="1" min="9476" max="9476" style="213" width="15.5"/>
    <col customWidth="1" min="9477" max="9477" style="213" width="15"/>
    <col customWidth="1" min="9478" max="9478" style="213" width="13.33203125"/>
    <col customWidth="1" min="9479" max="9479" style="213" width="38"/>
    <col min="9480" max="9728" style="213" width="9.1640625"/>
    <col customWidth="1" min="9729" max="9729" style="213" width="24.33203125"/>
    <col customWidth="1" min="9730" max="9731" style="213" width="16.1640625"/>
    <col customWidth="1" min="9732" max="9732" style="213" width="15.5"/>
    <col customWidth="1" min="9733" max="9733" style="213" width="15"/>
    <col customWidth="1" min="9734" max="9734" style="213" width="13.33203125"/>
    <col customWidth="1" min="9735" max="9735" style="213" width="38"/>
    <col min="9736" max="9984" style="213" width="9.1640625"/>
    <col customWidth="1" min="9985" max="9985" style="213" width="24.33203125"/>
    <col customWidth="1" min="9986" max="9987" style="213" width="16.1640625"/>
    <col customWidth="1" min="9988" max="9988" style="213" width="15.5"/>
    <col customWidth="1" min="9989" max="9989" style="213" width="15"/>
    <col customWidth="1" min="9990" max="9990" style="213" width="13.33203125"/>
    <col customWidth="1" min="9991" max="9991" style="213" width="38"/>
    <col min="9992" max="10240" style="213" width="9.1640625"/>
    <col customWidth="1" min="10241" max="10241" style="213" width="24.33203125"/>
    <col customWidth="1" min="10242" max="10243" style="213" width="16.1640625"/>
    <col customWidth="1" min="10244" max="10244" style="213" width="15.5"/>
    <col customWidth="1" min="10245" max="10245" style="213" width="15"/>
    <col customWidth="1" min="10246" max="10246" style="213" width="13.33203125"/>
    <col customWidth="1" min="10247" max="10247" style="213" width="38"/>
    <col min="10248" max="10496" style="213" width="9.1640625"/>
    <col customWidth="1" min="10497" max="10497" style="213" width="24.33203125"/>
    <col customWidth="1" min="10498" max="10499" style="213" width="16.1640625"/>
    <col customWidth="1" min="10500" max="10500" style="213" width="15.5"/>
    <col customWidth="1" min="10501" max="10501" style="213" width="15"/>
    <col customWidth="1" min="10502" max="10502" style="213" width="13.33203125"/>
    <col customWidth="1" min="10503" max="10503" style="213" width="38"/>
    <col min="10504" max="10752" style="213" width="9.1640625"/>
    <col customWidth="1" min="10753" max="10753" style="213" width="24.33203125"/>
    <col customWidth="1" min="10754" max="10755" style="213" width="16.1640625"/>
    <col customWidth="1" min="10756" max="10756" style="213" width="15.5"/>
    <col customWidth="1" min="10757" max="10757" style="213" width="15"/>
    <col customWidth="1" min="10758" max="10758" style="213" width="13.33203125"/>
    <col customWidth="1" min="10759" max="10759" style="213" width="38"/>
    <col min="10760" max="11008" style="213" width="9.1640625"/>
    <col customWidth="1" min="11009" max="11009" style="213" width="24.33203125"/>
    <col customWidth="1" min="11010" max="11011" style="213" width="16.1640625"/>
    <col customWidth="1" min="11012" max="11012" style="213" width="15.5"/>
    <col customWidth="1" min="11013" max="11013" style="213" width="15"/>
    <col customWidth="1" min="11014" max="11014" style="213" width="13.33203125"/>
    <col customWidth="1" min="11015" max="11015" style="213" width="38"/>
    <col min="11016" max="11264" style="213" width="9.1640625"/>
    <col customWidth="1" min="11265" max="11265" style="213" width="24.33203125"/>
    <col customWidth="1" min="11266" max="11267" style="213" width="16.1640625"/>
    <col customWidth="1" min="11268" max="11268" style="213" width="15.5"/>
    <col customWidth="1" min="11269" max="11269" style="213" width="15"/>
    <col customWidth="1" min="11270" max="11270" style="213" width="13.33203125"/>
    <col customWidth="1" min="11271" max="11271" style="213" width="38"/>
    <col min="11272" max="11520" style="213" width="9.1640625"/>
    <col customWidth="1" min="11521" max="11521" style="213" width="24.33203125"/>
    <col customWidth="1" min="11522" max="11523" style="213" width="16.1640625"/>
    <col customWidth="1" min="11524" max="11524" style="213" width="15.5"/>
    <col customWidth="1" min="11525" max="11525" style="213" width="15"/>
    <col customWidth="1" min="11526" max="11526" style="213" width="13.33203125"/>
    <col customWidth="1" min="11527" max="11527" style="213" width="38"/>
    <col min="11528" max="11776" style="213" width="9.1640625"/>
    <col customWidth="1" min="11777" max="11777" style="213" width="24.33203125"/>
    <col customWidth="1" min="11778" max="11779" style="213" width="16.1640625"/>
    <col customWidth="1" min="11780" max="11780" style="213" width="15.5"/>
    <col customWidth="1" min="11781" max="11781" style="213" width="15"/>
    <col customWidth="1" min="11782" max="11782" style="213" width="13.33203125"/>
    <col customWidth="1" min="11783" max="11783" style="213" width="38"/>
    <col min="11784" max="12032" style="213" width="9.1640625"/>
    <col customWidth="1" min="12033" max="12033" style="213" width="24.33203125"/>
    <col customWidth="1" min="12034" max="12035" style="213" width="16.1640625"/>
    <col customWidth="1" min="12036" max="12036" style="213" width="15.5"/>
    <col customWidth="1" min="12037" max="12037" style="213" width="15"/>
    <col customWidth="1" min="12038" max="12038" style="213" width="13.33203125"/>
    <col customWidth="1" min="12039" max="12039" style="213" width="38"/>
    <col min="12040" max="12288" style="213" width="9.1640625"/>
    <col customWidth="1" min="12289" max="12289" style="213" width="24.33203125"/>
    <col customWidth="1" min="12290" max="12291" style="213" width="16.1640625"/>
    <col customWidth="1" min="12292" max="12292" style="213" width="15.5"/>
    <col customWidth="1" min="12293" max="12293" style="213" width="15"/>
    <col customWidth="1" min="12294" max="12294" style="213" width="13.33203125"/>
    <col customWidth="1" min="12295" max="12295" style="213" width="38"/>
    <col min="12296" max="12544" style="213" width="9.1640625"/>
    <col customWidth="1" min="12545" max="12545" style="213" width="24.33203125"/>
    <col customWidth="1" min="12546" max="12547" style="213" width="16.1640625"/>
    <col customWidth="1" min="12548" max="12548" style="213" width="15.5"/>
    <col customWidth="1" min="12549" max="12549" style="213" width="15"/>
    <col customWidth="1" min="12550" max="12550" style="213" width="13.33203125"/>
    <col customWidth="1" min="12551" max="12551" style="213" width="38"/>
    <col min="12552" max="12800" style="213" width="9.1640625"/>
    <col customWidth="1" min="12801" max="12801" style="213" width="24.33203125"/>
    <col customWidth="1" min="12802" max="12803" style="213" width="16.1640625"/>
    <col customWidth="1" min="12804" max="12804" style="213" width="15.5"/>
    <col customWidth="1" min="12805" max="12805" style="213" width="15"/>
    <col customWidth="1" min="12806" max="12806" style="213" width="13.33203125"/>
    <col customWidth="1" min="12807" max="12807" style="213" width="38"/>
    <col min="12808" max="13056" style="213" width="9.1640625"/>
    <col customWidth="1" min="13057" max="13057" style="213" width="24.33203125"/>
    <col customWidth="1" min="13058" max="13059" style="213" width="16.1640625"/>
    <col customWidth="1" min="13060" max="13060" style="213" width="15.5"/>
    <col customWidth="1" min="13061" max="13061" style="213" width="15"/>
    <col customWidth="1" min="13062" max="13062" style="213" width="13.33203125"/>
    <col customWidth="1" min="13063" max="13063" style="213" width="38"/>
    <col min="13064" max="13312" style="213" width="9.1640625"/>
    <col customWidth="1" min="13313" max="13313" style="213" width="24.33203125"/>
    <col customWidth="1" min="13314" max="13315" style="213" width="16.1640625"/>
    <col customWidth="1" min="13316" max="13316" style="213" width="15.5"/>
    <col customWidth="1" min="13317" max="13317" style="213" width="15"/>
    <col customWidth="1" min="13318" max="13318" style="213" width="13.33203125"/>
    <col customWidth="1" min="13319" max="13319" style="213" width="38"/>
    <col min="13320" max="13568" style="213" width="9.1640625"/>
    <col customWidth="1" min="13569" max="13569" style="213" width="24.33203125"/>
    <col customWidth="1" min="13570" max="13571" style="213" width="16.1640625"/>
    <col customWidth="1" min="13572" max="13572" style="213" width="15.5"/>
    <col customWidth="1" min="13573" max="13573" style="213" width="15"/>
    <col customWidth="1" min="13574" max="13574" style="213" width="13.33203125"/>
    <col customWidth="1" min="13575" max="13575" style="213" width="38"/>
    <col min="13576" max="13824" style="213" width="9.1640625"/>
    <col customWidth="1" min="13825" max="13825" style="213" width="24.33203125"/>
    <col customWidth="1" min="13826" max="13827" style="213" width="16.1640625"/>
    <col customWidth="1" min="13828" max="13828" style="213" width="15.5"/>
    <col customWidth="1" min="13829" max="13829" style="213" width="15"/>
    <col customWidth="1" min="13830" max="13830" style="213" width="13.33203125"/>
    <col customWidth="1" min="13831" max="13831" style="213" width="38"/>
    <col min="13832" max="14080" style="213" width="9.1640625"/>
    <col customWidth="1" min="14081" max="14081" style="213" width="24.33203125"/>
    <col customWidth="1" min="14082" max="14083" style="213" width="16.1640625"/>
    <col customWidth="1" min="14084" max="14084" style="213" width="15.5"/>
    <col customWidth="1" min="14085" max="14085" style="213" width="15"/>
    <col customWidth="1" min="14086" max="14086" style="213" width="13.33203125"/>
    <col customWidth="1" min="14087" max="14087" style="213" width="38"/>
    <col min="14088" max="14336" style="213" width="9.1640625"/>
    <col customWidth="1" min="14337" max="14337" style="213" width="24.33203125"/>
    <col customWidth="1" min="14338" max="14339" style="213" width="16.1640625"/>
    <col customWidth="1" min="14340" max="14340" style="213" width="15.5"/>
    <col customWidth="1" min="14341" max="14341" style="213" width="15"/>
    <col customWidth="1" min="14342" max="14342" style="213" width="13.33203125"/>
    <col customWidth="1" min="14343" max="14343" style="213" width="38"/>
    <col min="14344" max="14592" style="213" width="9.1640625"/>
    <col customWidth="1" min="14593" max="14593" style="213" width="24.33203125"/>
    <col customWidth="1" min="14594" max="14595" style="213" width="16.1640625"/>
    <col customWidth="1" min="14596" max="14596" style="213" width="15.5"/>
    <col customWidth="1" min="14597" max="14597" style="213" width="15"/>
    <col customWidth="1" min="14598" max="14598" style="213" width="13.33203125"/>
    <col customWidth="1" min="14599" max="14599" style="213" width="38"/>
    <col min="14600" max="14848" style="213" width="9.1640625"/>
    <col customWidth="1" min="14849" max="14849" style="213" width="24.33203125"/>
    <col customWidth="1" min="14850" max="14851" style="213" width="16.1640625"/>
    <col customWidth="1" min="14852" max="14852" style="213" width="15.5"/>
    <col customWidth="1" min="14853" max="14853" style="213" width="15"/>
    <col customWidth="1" min="14854" max="14854" style="213" width="13.33203125"/>
    <col customWidth="1" min="14855" max="14855" style="213" width="38"/>
    <col min="14856" max="15104" style="213" width="9.1640625"/>
    <col customWidth="1" min="15105" max="15105" style="213" width="24.33203125"/>
    <col customWidth="1" min="15106" max="15107" style="213" width="16.1640625"/>
    <col customWidth="1" min="15108" max="15108" style="213" width="15.5"/>
    <col customWidth="1" min="15109" max="15109" style="213" width="15"/>
    <col customWidth="1" min="15110" max="15110" style="213" width="13.33203125"/>
    <col customWidth="1" min="15111" max="15111" style="213" width="38"/>
    <col min="15112" max="15360" style="213" width="9.1640625"/>
    <col customWidth="1" min="15361" max="15361" style="213" width="24.33203125"/>
    <col customWidth="1" min="15362" max="15363" style="213" width="16.1640625"/>
    <col customWidth="1" min="15364" max="15364" style="213" width="15.5"/>
    <col customWidth="1" min="15365" max="15365" style="213" width="15"/>
    <col customWidth="1" min="15366" max="15366" style="213" width="13.33203125"/>
    <col customWidth="1" min="15367" max="15367" style="213" width="38"/>
    <col min="15368" max="15616" style="213" width="9.1640625"/>
    <col customWidth="1" min="15617" max="15617" style="213" width="24.33203125"/>
    <col customWidth="1" min="15618" max="15619" style="213" width="16.1640625"/>
    <col customWidth="1" min="15620" max="15620" style="213" width="15.5"/>
    <col customWidth="1" min="15621" max="15621" style="213" width="15"/>
    <col customWidth="1" min="15622" max="15622" style="213" width="13.33203125"/>
    <col customWidth="1" min="15623" max="15623" style="213" width="38"/>
    <col min="15624" max="15872" style="213" width="9.1640625"/>
    <col customWidth="1" min="15873" max="15873" style="213" width="24.33203125"/>
    <col customWidth="1" min="15874" max="15875" style="213" width="16.1640625"/>
    <col customWidth="1" min="15876" max="15876" style="213" width="15.5"/>
    <col customWidth="1" min="15877" max="15877" style="213" width="15"/>
    <col customWidth="1" min="15878" max="15878" style="213" width="13.33203125"/>
    <col customWidth="1" min="15879" max="15879" style="213" width="38"/>
    <col min="15880" max="16128" style="213" width="9.1640625"/>
    <col customWidth="1" min="16129" max="16129" style="213" width="24.33203125"/>
    <col customWidth="1" min="16130" max="16131" style="213" width="16.1640625"/>
    <col customWidth="1" min="16132" max="16132" style="213" width="15.5"/>
    <col customWidth="1" min="16133" max="16133" style="213" width="15"/>
    <col customWidth="1" min="16134" max="16134" style="213" width="13.33203125"/>
    <col customWidth="1" min="16135" max="16135" style="213" width="38"/>
    <col min="16136" max="16384" style="213" width="9.1640625"/>
  </cols>
  <sheetData>
    <row r="1" ht="15">
      <c r="G1" s="214" t="s">
        <v>108</v>
      </c>
    </row>
    <row r="2" ht="41.25" customHeight="1">
      <c r="A2" s="215" t="s">
        <v>109</v>
      </c>
      <c r="B2" s="215"/>
      <c r="C2" s="215"/>
      <c r="D2" s="215"/>
      <c r="E2" s="215"/>
      <c r="F2" s="215"/>
      <c r="G2" s="215"/>
    </row>
    <row r="3" ht="24" customHeight="1">
      <c r="G3" s="214" t="s">
        <v>110</v>
      </c>
    </row>
    <row r="4" ht="30">
      <c r="A4" s="216"/>
      <c r="B4" s="217" t="s">
        <v>111</v>
      </c>
      <c r="C4" s="217" t="s">
        <v>112</v>
      </c>
      <c r="D4" s="217" t="s">
        <v>113</v>
      </c>
      <c r="E4" s="217" t="s">
        <v>114</v>
      </c>
      <c r="F4" s="217" t="s">
        <v>115</v>
      </c>
      <c r="G4" s="218" t="s">
        <v>116</v>
      </c>
    </row>
    <row r="5">
      <c r="B5" s="219"/>
      <c r="C5" s="219"/>
      <c r="D5" s="219"/>
      <c r="E5" s="219"/>
      <c r="F5" s="219"/>
      <c r="G5" s="219"/>
    </row>
    <row r="6" ht="25" customHeight="1">
      <c r="A6" s="220" t="s">
        <v>81</v>
      </c>
      <c r="B6" s="221">
        <v>31605</v>
      </c>
      <c r="C6" s="221">
        <v>21197</v>
      </c>
      <c r="D6" s="221">
        <v>10408</v>
      </c>
      <c r="E6" s="221">
        <v>2653</v>
      </c>
      <c r="F6" s="221">
        <v>922</v>
      </c>
      <c r="G6" s="222">
        <v>7.4146495032880928</v>
      </c>
      <c r="I6" s="223">
        <f>SUM(I7:I21)</f>
        <v>2766.1999999999998</v>
      </c>
    </row>
    <row r="7" ht="25" customHeight="1">
      <c r="A7" s="45" t="s">
        <v>117</v>
      </c>
      <c r="B7" s="224">
        <v>5941</v>
      </c>
      <c r="C7" s="224">
        <v>3806</v>
      </c>
      <c r="D7" s="224">
        <v>2135</v>
      </c>
      <c r="E7" s="224">
        <v>554</v>
      </c>
      <c r="F7" s="224">
        <v>191</v>
      </c>
      <c r="G7" s="225">
        <v>19.020489755122441</v>
      </c>
      <c r="I7" s="226">
        <v>191.90000000000001</v>
      </c>
    </row>
    <row r="8" ht="25" customHeight="1">
      <c r="A8" s="52" t="s">
        <v>29</v>
      </c>
      <c r="B8" s="224">
        <v>1174</v>
      </c>
      <c r="C8" s="224">
        <v>819</v>
      </c>
      <c r="D8" s="224">
        <v>355</v>
      </c>
      <c r="E8" s="224">
        <v>161</v>
      </c>
      <c r="F8" s="224">
        <v>53</v>
      </c>
      <c r="G8" s="225">
        <v>4.281233664401463</v>
      </c>
      <c r="I8" s="226">
        <v>185.40000000000001</v>
      </c>
    </row>
    <row r="9" ht="25" customHeight="1">
      <c r="A9" s="55" t="s">
        <v>30</v>
      </c>
      <c r="B9" s="227">
        <v>1532</v>
      </c>
      <c r="C9" s="227">
        <v>1046</v>
      </c>
      <c r="D9" s="227">
        <v>486</v>
      </c>
      <c r="E9" s="227">
        <v>126</v>
      </c>
      <c r="F9" s="227">
        <v>35</v>
      </c>
      <c r="G9" s="149">
        <v>7.3198040587823652</v>
      </c>
      <c r="I9" s="226">
        <v>138.5</v>
      </c>
    </row>
    <row r="10" ht="25" customHeight="1">
      <c r="A10" s="61" t="s">
        <v>31</v>
      </c>
      <c r="B10" s="224">
        <v>668</v>
      </c>
      <c r="C10" s="224">
        <v>536</v>
      </c>
      <c r="D10" s="224">
        <v>132</v>
      </c>
      <c r="E10" s="224">
        <v>72</v>
      </c>
      <c r="F10" s="224">
        <v>16</v>
      </c>
      <c r="G10" s="225">
        <v>6.5048543689320386</v>
      </c>
      <c r="I10" s="226">
        <v>79.400000000000006</v>
      </c>
    </row>
    <row r="11" ht="25" customHeight="1">
      <c r="A11" s="55" t="s">
        <v>33</v>
      </c>
      <c r="B11" s="227">
        <v>1389</v>
      </c>
      <c r="C11" s="227">
        <v>947</v>
      </c>
      <c r="D11" s="227">
        <v>442</v>
      </c>
      <c r="E11" s="227">
        <v>91</v>
      </c>
      <c r="F11" s="227">
        <v>64</v>
      </c>
      <c r="G11" s="149">
        <v>7.6432606941081511</v>
      </c>
      <c r="I11" s="226">
        <v>120.5</v>
      </c>
    </row>
    <row r="12" ht="25" customHeight="1">
      <c r="A12" s="61" t="s">
        <v>34</v>
      </c>
      <c r="B12" s="224">
        <v>1413</v>
      </c>
      <c r="C12" s="224">
        <v>944</v>
      </c>
      <c r="D12" s="224">
        <v>469</v>
      </c>
      <c r="E12" s="224">
        <v>106</v>
      </c>
      <c r="F12" s="224">
        <v>30</v>
      </c>
      <c r="G12" s="225">
        <v>6.1780104712041881</v>
      </c>
      <c r="I12" s="226">
        <v>148.30000000000001</v>
      </c>
    </row>
    <row r="13" ht="25" customHeight="1">
      <c r="A13" s="55" t="s">
        <v>35</v>
      </c>
      <c r="B13" s="227">
        <v>3637</v>
      </c>
      <c r="C13" s="227">
        <v>2516</v>
      </c>
      <c r="D13" s="227">
        <v>1121</v>
      </c>
      <c r="E13" s="227">
        <v>267</v>
      </c>
      <c r="F13" s="227">
        <v>123</v>
      </c>
      <c r="G13" s="149">
        <v>6.0249042145593865</v>
      </c>
      <c r="I13" s="226">
        <v>403.5</v>
      </c>
    </row>
    <row r="14" ht="25" customHeight="1">
      <c r="A14" s="52" t="s">
        <v>36</v>
      </c>
      <c r="B14" s="224">
        <v>2556</v>
      </c>
      <c r="C14" s="224">
        <v>1685</v>
      </c>
      <c r="D14" s="224">
        <v>871</v>
      </c>
      <c r="E14" s="224">
        <v>205</v>
      </c>
      <c r="F14" s="224">
        <v>58</v>
      </c>
      <c r="G14" s="225">
        <v>7.1157094594594588</v>
      </c>
      <c r="I14" s="226">
        <v>228.80000000000001</v>
      </c>
    </row>
    <row r="15" ht="25" customHeight="1">
      <c r="A15" s="55" t="s">
        <v>37</v>
      </c>
      <c r="B15" s="227">
        <v>2089</v>
      </c>
      <c r="C15" s="227">
        <v>1353</v>
      </c>
      <c r="D15" s="227">
        <v>736</v>
      </c>
      <c r="E15" s="227">
        <v>120</v>
      </c>
      <c r="F15" s="227">
        <v>34</v>
      </c>
      <c r="G15" s="149">
        <v>5.3288696337140609</v>
      </c>
      <c r="I15" s="226">
        <v>245.69999999999999</v>
      </c>
    </row>
    <row r="16" ht="25" customHeight="1">
      <c r="A16" s="52" t="s">
        <v>38</v>
      </c>
      <c r="B16" s="224">
        <v>1481</v>
      </c>
      <c r="C16" s="224">
        <v>932</v>
      </c>
      <c r="D16" s="224">
        <v>549</v>
      </c>
      <c r="E16" s="224">
        <v>173</v>
      </c>
      <c r="F16" s="224">
        <v>57</v>
      </c>
      <c r="G16" s="225">
        <v>7.5587996755879967</v>
      </c>
      <c r="I16" s="226">
        <v>119.7</v>
      </c>
    </row>
    <row r="17" ht="25" customHeight="1">
      <c r="A17" s="55" t="s">
        <v>39</v>
      </c>
      <c r="B17" s="227">
        <v>1591</v>
      </c>
      <c r="C17" s="227">
        <v>1216</v>
      </c>
      <c r="D17" s="227">
        <v>375</v>
      </c>
      <c r="E17" s="227">
        <v>130</v>
      </c>
      <c r="F17" s="227">
        <v>21</v>
      </c>
      <c r="G17" s="149">
        <v>5.3710247349823321</v>
      </c>
      <c r="I17" s="226">
        <v>219.40000000000001</v>
      </c>
    </row>
    <row r="18" ht="25" customHeight="1">
      <c r="A18" s="52" t="s">
        <v>40</v>
      </c>
      <c r="B18" s="224">
        <v>2100</v>
      </c>
      <c r="C18" s="224">
        <v>1315</v>
      </c>
      <c r="D18" s="224">
        <v>785</v>
      </c>
      <c r="E18" s="224">
        <v>113</v>
      </c>
      <c r="F18" s="224">
        <v>60</v>
      </c>
      <c r="G18" s="225">
        <v>15.63614744351962</v>
      </c>
      <c r="I18" s="226">
        <v>81</v>
      </c>
    </row>
    <row r="19" ht="25" customHeight="1">
      <c r="A19" s="55" t="s">
        <v>41</v>
      </c>
      <c r="B19" s="227">
        <v>1562</v>
      </c>
      <c r="C19" s="227">
        <v>1166</v>
      </c>
      <c r="D19" s="227">
        <v>396</v>
      </c>
      <c r="E19" s="227">
        <v>109</v>
      </c>
      <c r="F19" s="227">
        <v>44</v>
      </c>
      <c r="G19" s="149">
        <v>6.2486602357984999</v>
      </c>
      <c r="I19" s="226">
        <v>180.90000000000001</v>
      </c>
    </row>
    <row r="20" ht="25" customHeight="1">
      <c r="A20" s="52" t="s">
        <v>42</v>
      </c>
      <c r="B20" s="224">
        <v>2223</v>
      </c>
      <c r="C20" s="224">
        <v>1510</v>
      </c>
      <c r="D20" s="224">
        <v>713</v>
      </c>
      <c r="E20" s="224">
        <v>259</v>
      </c>
      <c r="F20" s="224">
        <v>76</v>
      </c>
      <c r="G20" s="225">
        <v>7.2041984732824433</v>
      </c>
      <c r="I20" s="226">
        <v>203.5</v>
      </c>
    </row>
    <row r="21" ht="15">
      <c r="A21" s="55" t="s">
        <v>43</v>
      </c>
      <c r="B21" s="227">
        <v>2249</v>
      </c>
      <c r="C21" s="227">
        <v>1406</v>
      </c>
      <c r="D21" s="227">
        <v>843</v>
      </c>
      <c r="E21" s="227">
        <v>167</v>
      </c>
      <c r="F21" s="227">
        <v>60</v>
      </c>
      <c r="G21" s="149">
        <v>6.1911052399823872</v>
      </c>
      <c r="I21" s="226">
        <v>219.69999999999999</v>
      </c>
    </row>
    <row r="23" ht="46.5" customHeight="1">
      <c r="A23" s="215" t="s">
        <v>109</v>
      </c>
      <c r="B23" s="215"/>
      <c r="C23" s="215"/>
      <c r="D23" s="215"/>
      <c r="E23" s="215"/>
      <c r="F23" s="215"/>
      <c r="G23" s="215"/>
    </row>
    <row r="24" ht="15">
      <c r="G24" s="214" t="s">
        <v>118</v>
      </c>
    </row>
    <row r="25" ht="80.25" customHeight="1">
      <c r="A25" s="216"/>
      <c r="B25" s="217" t="s">
        <v>111</v>
      </c>
      <c r="C25" s="217" t="s">
        <v>112</v>
      </c>
      <c r="D25" s="217" t="s">
        <v>113</v>
      </c>
      <c r="E25" s="217" t="s">
        <v>114</v>
      </c>
      <c r="F25" s="217" t="s">
        <v>115</v>
      </c>
      <c r="G25" s="218" t="s">
        <v>116</v>
      </c>
    </row>
    <row r="26">
      <c r="B26" s="219"/>
      <c r="C26" s="219"/>
      <c r="D26" s="219"/>
      <c r="E26" s="219"/>
      <c r="F26" s="219"/>
      <c r="G26" s="219"/>
    </row>
    <row r="27" ht="23.25" customHeight="1">
      <c r="A27" s="220" t="s">
        <v>81</v>
      </c>
      <c r="B27" s="221">
        <v>34102</v>
      </c>
      <c r="C27" s="221">
        <v>21220</v>
      </c>
      <c r="D27" s="221">
        <v>12882</v>
      </c>
      <c r="E27" s="221">
        <v>4057</v>
      </c>
      <c r="F27" s="221">
        <v>1885</v>
      </c>
      <c r="G27" s="222">
        <v>7.2000000000000002</v>
      </c>
    </row>
    <row r="28" ht="23.25" customHeight="1">
      <c r="A28" s="45" t="s">
        <v>117</v>
      </c>
      <c r="B28" s="224">
        <v>6451</v>
      </c>
      <c r="C28" s="224">
        <v>3606</v>
      </c>
      <c r="D28" s="224">
        <v>2845</v>
      </c>
      <c r="E28" s="224">
        <v>731</v>
      </c>
      <c r="F28" s="224">
        <v>250</v>
      </c>
      <c r="G28" s="225">
        <v>17.5</v>
      </c>
    </row>
    <row r="29" ht="23.25" customHeight="1">
      <c r="A29" s="52" t="s">
        <v>29</v>
      </c>
      <c r="B29" s="224">
        <v>1376</v>
      </c>
      <c r="C29" s="224">
        <v>901</v>
      </c>
      <c r="D29" s="224">
        <v>475</v>
      </c>
      <c r="E29" s="224">
        <v>228</v>
      </c>
      <c r="F29" s="224">
        <v>91</v>
      </c>
      <c r="G29" s="225">
        <v>4.5999999999999996</v>
      </c>
    </row>
    <row r="30" ht="23.25" customHeight="1">
      <c r="A30" s="55" t="s">
        <v>30</v>
      </c>
      <c r="B30" s="227">
        <v>1650</v>
      </c>
      <c r="C30" s="227">
        <v>1190</v>
      </c>
      <c r="D30" s="227">
        <v>460</v>
      </c>
      <c r="E30" s="227">
        <v>216</v>
      </c>
      <c r="F30" s="227">
        <v>128</v>
      </c>
      <c r="G30" s="149">
        <v>8.0999999999999996</v>
      </c>
    </row>
    <row r="31" ht="23.25" customHeight="1">
      <c r="A31" s="61" t="s">
        <v>31</v>
      </c>
      <c r="B31" s="224">
        <v>709</v>
      </c>
      <c r="C31" s="224">
        <v>522</v>
      </c>
      <c r="D31" s="224">
        <v>187</v>
      </c>
      <c r="E31" s="224">
        <v>93</v>
      </c>
      <c r="F31" s="224">
        <v>79</v>
      </c>
      <c r="G31" s="225">
        <v>6.2000000000000002</v>
      </c>
    </row>
    <row r="32" ht="23.25" customHeight="1">
      <c r="A32" s="55" t="s">
        <v>33</v>
      </c>
      <c r="B32" s="227">
        <v>1352</v>
      </c>
      <c r="C32" s="227">
        <v>912</v>
      </c>
      <c r="D32" s="227">
        <v>440</v>
      </c>
      <c r="E32" s="227">
        <v>125</v>
      </c>
      <c r="F32" s="227">
        <v>147</v>
      </c>
      <c r="G32" s="149">
        <v>7.2000000000000002</v>
      </c>
    </row>
    <row r="33" ht="23.25" customHeight="1">
      <c r="A33" s="61" t="s">
        <v>34</v>
      </c>
      <c r="B33" s="224">
        <v>1469</v>
      </c>
      <c r="C33" s="224">
        <v>925</v>
      </c>
      <c r="D33" s="224">
        <v>544</v>
      </c>
      <c r="E33" s="224">
        <v>149</v>
      </c>
      <c r="F33" s="224">
        <v>109</v>
      </c>
      <c r="G33" s="225">
        <v>5.9000000000000004</v>
      </c>
    </row>
    <row r="34" ht="23.25" customHeight="1">
      <c r="A34" s="55" t="s">
        <v>35</v>
      </c>
      <c r="B34" s="227">
        <v>3883</v>
      </c>
      <c r="C34" s="227">
        <v>2576</v>
      </c>
      <c r="D34" s="227">
        <v>1307</v>
      </c>
      <c r="E34" s="227">
        <v>457</v>
      </c>
      <c r="F34" s="227">
        <v>247</v>
      </c>
      <c r="G34" s="149">
        <v>6</v>
      </c>
    </row>
    <row r="35" ht="23.25" customHeight="1">
      <c r="A35" s="52" t="s">
        <v>36</v>
      </c>
      <c r="B35" s="224">
        <v>2886</v>
      </c>
      <c r="C35" s="224">
        <v>1635</v>
      </c>
      <c r="D35" s="224">
        <v>1251</v>
      </c>
      <c r="E35" s="224">
        <v>427</v>
      </c>
      <c r="F35" s="224">
        <v>107</v>
      </c>
      <c r="G35" s="225">
        <v>6.7000000000000002</v>
      </c>
    </row>
    <row r="36" ht="23.25" customHeight="1">
      <c r="A36" s="55" t="s">
        <v>37</v>
      </c>
      <c r="B36" s="227">
        <v>2282</v>
      </c>
      <c r="C36" s="227">
        <v>1378</v>
      </c>
      <c r="D36" s="227">
        <v>904</v>
      </c>
      <c r="E36" s="227">
        <v>224</v>
      </c>
      <c r="F36" s="227">
        <v>87</v>
      </c>
      <c r="G36" s="149">
        <v>5.2999999999999998</v>
      </c>
    </row>
    <row r="37" ht="23.25" customHeight="1">
      <c r="A37" s="52" t="s">
        <v>38</v>
      </c>
      <c r="B37" s="224">
        <v>1583</v>
      </c>
      <c r="C37" s="224">
        <v>944</v>
      </c>
      <c r="D37" s="224">
        <v>639</v>
      </c>
      <c r="E37" s="224">
        <v>241</v>
      </c>
      <c r="F37" s="224">
        <v>163</v>
      </c>
      <c r="G37" s="225">
        <v>7.5</v>
      </c>
    </row>
    <row r="38" ht="23.25" customHeight="1">
      <c r="A38" s="55" t="s">
        <v>39</v>
      </c>
      <c r="B38" s="227">
        <v>1695</v>
      </c>
      <c r="C38" s="227">
        <v>1148</v>
      </c>
      <c r="D38" s="227">
        <v>547</v>
      </c>
      <c r="E38" s="227">
        <v>184</v>
      </c>
      <c r="F38" s="227">
        <v>119</v>
      </c>
      <c r="G38" s="149">
        <v>5</v>
      </c>
    </row>
    <row r="39" ht="23.25" customHeight="1">
      <c r="A39" s="52" t="s">
        <v>40</v>
      </c>
      <c r="B39" s="224">
        <v>2322</v>
      </c>
      <c r="C39" s="224">
        <v>1417</v>
      </c>
      <c r="D39" s="224">
        <v>905</v>
      </c>
      <c r="E39" s="224">
        <v>297</v>
      </c>
      <c r="F39" s="224">
        <v>88</v>
      </c>
      <c r="G39" s="225">
        <v>16.399999999999999</v>
      </c>
    </row>
    <row r="40" ht="23.25" customHeight="1">
      <c r="A40" s="55" t="s">
        <v>41</v>
      </c>
      <c r="B40" s="227">
        <v>1604</v>
      </c>
      <c r="C40" s="227">
        <v>1065</v>
      </c>
      <c r="D40" s="227">
        <v>539</v>
      </c>
      <c r="E40" s="227">
        <v>127</v>
      </c>
      <c r="F40" s="227">
        <v>89</v>
      </c>
      <c r="G40" s="149">
        <v>5.5999999999999996</v>
      </c>
    </row>
    <row r="41" ht="23.25" customHeight="1">
      <c r="A41" s="52" t="s">
        <v>42</v>
      </c>
      <c r="B41" s="224">
        <v>2356</v>
      </c>
      <c r="C41" s="224">
        <v>1522</v>
      </c>
      <c r="D41" s="224">
        <v>834</v>
      </c>
      <c r="E41" s="224">
        <v>231</v>
      </c>
      <c r="F41" s="224">
        <v>103</v>
      </c>
      <c r="G41" s="225">
        <v>7.0999999999999996</v>
      </c>
    </row>
    <row r="42" ht="23.25" customHeight="1">
      <c r="A42" s="55" t="s">
        <v>43</v>
      </c>
      <c r="B42" s="227">
        <v>2484</v>
      </c>
      <c r="C42" s="227">
        <v>1479</v>
      </c>
      <c r="D42" s="227">
        <v>1005</v>
      </c>
      <c r="E42" s="227">
        <v>327</v>
      </c>
      <c r="F42" s="227">
        <v>78</v>
      </c>
      <c r="G42" s="149">
        <v>6.4000000000000004</v>
      </c>
    </row>
  </sheetData>
  <mergeCells count="2">
    <mergeCell ref="A2:G2"/>
    <mergeCell ref="A23:G23"/>
  </mergeCells>
  <printOptions headings="0" gridLines="0"/>
  <pageMargins left="0.19685039370078738" right="0.19685039370078738" top="0.19685039370078738" bottom="0.19685039370078738" header="0.31496062992125984" footer="0.31496062992125984"/>
  <pageSetup paperSize="9" scale="50" fitToWidth="1" fitToHeight="1" pageOrder="downThenOver" orientation="landscape" usePrinterDefaults="1" blackAndWhite="0" draft="0" cellComments="none" useFirstPageNumber="0" errors="displayed" horizontalDpi="2147483647" verticalDpi="2147483647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M49" activeCellId="0" sqref="M49"/>
    </sheetView>
  </sheetViews>
  <sheetFormatPr baseColWidth="10" defaultColWidth="9.1640625" defaultRowHeight="12.75"/>
  <cols>
    <col customWidth="1" min="1" max="1" style="2" width="25.83203125"/>
    <col customWidth="1" min="2" max="5" style="2" width="14.5"/>
    <col customWidth="1" min="6" max="10" style="2" width="15.6640625"/>
    <col customWidth="1" min="11" max="21" style="1" width="15.6640625"/>
    <col customWidth="1" min="22" max="22" style="1" width="11.1640625"/>
    <col customWidth="1" min="23" max="23" style="1" width="25.5"/>
    <col customWidth="1" min="24" max="30" style="1" width="11.1640625"/>
    <col min="31" max="16384" style="1" width="9.1640625"/>
  </cols>
  <sheetData>
    <row r="1" ht="15.75">
      <c r="K1" s="3"/>
      <c r="L1" s="3"/>
      <c r="M1" s="4" t="s">
        <v>119</v>
      </c>
      <c r="N1" s="4"/>
      <c r="O1" s="4"/>
      <c r="P1" s="4"/>
      <c r="Q1" s="4"/>
      <c r="R1" s="4"/>
      <c r="S1" s="4"/>
      <c r="T1" s="4"/>
      <c r="U1" s="4"/>
    </row>
    <row r="2" ht="15">
      <c r="M2" s="228" t="s">
        <v>120</v>
      </c>
      <c r="N2" s="228"/>
      <c r="O2" s="228"/>
      <c r="P2" s="228"/>
      <c r="Q2" s="228"/>
      <c r="R2" s="228"/>
      <c r="S2" s="228"/>
      <c r="T2" s="228"/>
      <c r="U2" s="228"/>
    </row>
    <row r="3" ht="20.25" customHeight="1">
      <c r="A3" s="229" t="s">
        <v>121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</row>
    <row r="4" ht="15">
      <c r="K4" s="2"/>
      <c r="L4" s="2"/>
      <c r="M4" s="230" t="s">
        <v>122</v>
      </c>
      <c r="N4" s="230"/>
      <c r="O4" s="230"/>
      <c r="P4" s="230"/>
      <c r="Q4" s="230"/>
      <c r="R4" s="230"/>
      <c r="S4" s="230"/>
      <c r="T4" s="230"/>
      <c r="U4" s="230"/>
    </row>
    <row r="5" ht="53.25" customHeight="1">
      <c r="A5" s="231"/>
      <c r="B5" s="137">
        <v>2016</v>
      </c>
      <c r="C5" s="232" t="s">
        <v>123</v>
      </c>
      <c r="D5" s="137">
        <v>2017</v>
      </c>
      <c r="E5" s="232" t="s">
        <v>123</v>
      </c>
      <c r="F5" s="137">
        <v>2018</v>
      </c>
      <c r="G5" s="232" t="s">
        <v>123</v>
      </c>
      <c r="H5" s="137">
        <v>2019</v>
      </c>
      <c r="I5" s="232" t="s">
        <v>123</v>
      </c>
      <c r="J5" s="137">
        <v>2020</v>
      </c>
      <c r="K5" s="232" t="s">
        <v>123</v>
      </c>
      <c r="L5" s="232">
        <v>2021</v>
      </c>
      <c r="M5" s="232" t="s">
        <v>123</v>
      </c>
      <c r="N5" s="232">
        <v>2022</v>
      </c>
      <c r="O5" s="232" t="s">
        <v>123</v>
      </c>
      <c r="P5" s="232">
        <v>2023</v>
      </c>
      <c r="Q5" s="232" t="s">
        <v>123</v>
      </c>
      <c r="R5" s="232" t="s">
        <v>2</v>
      </c>
      <c r="S5" s="232" t="s">
        <v>123</v>
      </c>
      <c r="T5" s="232" t="s">
        <v>27</v>
      </c>
      <c r="U5" s="232" t="s">
        <v>123</v>
      </c>
    </row>
    <row r="6" ht="15" customHeight="1">
      <c r="F6" s="142"/>
      <c r="G6" s="233"/>
      <c r="H6" s="233"/>
      <c r="I6" s="233"/>
      <c r="J6" s="233"/>
      <c r="K6" s="233"/>
      <c r="L6" s="142"/>
      <c r="M6" s="233"/>
      <c r="N6" s="233"/>
      <c r="O6" s="233"/>
      <c r="P6" s="233"/>
      <c r="Q6" s="233"/>
      <c r="R6" s="233"/>
      <c r="S6" s="233"/>
      <c r="T6" s="233"/>
      <c r="U6" s="233"/>
    </row>
    <row r="7" ht="35" customHeight="1">
      <c r="A7" s="234" t="s">
        <v>81</v>
      </c>
      <c r="B7" s="235">
        <v>8737244.4879952427</v>
      </c>
      <c r="C7" s="235">
        <v>104.6871598495878</v>
      </c>
      <c r="D7" s="235">
        <v>11608063.396925887</v>
      </c>
      <c r="E7" s="235">
        <v>104.54323006097066</v>
      </c>
      <c r="F7" s="236">
        <v>15046199.400000002</v>
      </c>
      <c r="G7" s="236">
        <v>97.175942322574542</v>
      </c>
      <c r="H7" s="236">
        <v>17844063.699999999</v>
      </c>
      <c r="I7" s="236">
        <v>103.48449323355371</v>
      </c>
      <c r="J7" s="236">
        <v>19424007.200000003</v>
      </c>
      <c r="K7" s="236">
        <v>105.26566658692211</v>
      </c>
      <c r="L7" s="236">
        <v>23415451</v>
      </c>
      <c r="M7" s="236">
        <v>104.20658410793835</v>
      </c>
      <c r="N7" s="236">
        <v>26755678</v>
      </c>
      <c r="O7" s="236">
        <v>101.71500177382873</v>
      </c>
      <c r="P7" s="236">
        <v>32849297.899999999</v>
      </c>
      <c r="Q7" s="236">
        <v>103.60635787289712</v>
      </c>
      <c r="R7" s="236">
        <v>23828398.300000004</v>
      </c>
      <c r="S7" s="236">
        <v>106.58912727250758</v>
      </c>
      <c r="T7" s="236">
        <v>26406434</v>
      </c>
      <c r="U7" s="236">
        <v>103.74341568732295</v>
      </c>
    </row>
    <row r="8" ht="30" customHeight="1">
      <c r="A8" s="45" t="s">
        <v>117</v>
      </c>
      <c r="B8" s="237">
        <v>7747.8000000000002</v>
      </c>
      <c r="C8" s="237">
        <v>117.42196494818984</v>
      </c>
      <c r="D8" s="237">
        <v>8005.5999999999995</v>
      </c>
      <c r="E8" s="237">
        <v>90.053950798936469</v>
      </c>
      <c r="F8" s="238">
        <v>11223.400000000001</v>
      </c>
      <c r="G8" s="238">
        <v>112.55621065254324</v>
      </c>
      <c r="H8" s="238">
        <v>11966.599999999999</v>
      </c>
      <c r="I8" s="238">
        <v>97.342160129728939</v>
      </c>
      <c r="J8" s="238">
        <v>17786.399999999998</v>
      </c>
      <c r="K8" s="238">
        <v>150.98774923537178</v>
      </c>
      <c r="L8" s="238">
        <v>59213.300000000003</v>
      </c>
      <c r="M8" s="238" t="s">
        <v>124</v>
      </c>
      <c r="N8" s="238">
        <v>69101.699999999997</v>
      </c>
      <c r="O8" s="238">
        <v>105.38223676099796</v>
      </c>
      <c r="P8" s="238">
        <v>95577.5</v>
      </c>
      <c r="Q8" s="238">
        <v>112.6467221501063</v>
      </c>
      <c r="R8" s="238">
        <v>73625.899999999994</v>
      </c>
      <c r="S8" s="238">
        <v>101.50916671306864</v>
      </c>
      <c r="T8" s="238">
        <v>78415.100000000006</v>
      </c>
      <c r="U8" s="238">
        <v>101.61532830158953</v>
      </c>
    </row>
    <row r="9" ht="30" customHeight="1">
      <c r="A9" s="239" t="s">
        <v>125</v>
      </c>
      <c r="B9" s="240"/>
      <c r="C9" s="240"/>
      <c r="D9" s="240"/>
      <c r="E9" s="240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</row>
    <row r="10" ht="30" customHeight="1">
      <c r="A10" s="52" t="s">
        <v>29</v>
      </c>
      <c r="B10" s="237">
        <v>668552.5</v>
      </c>
      <c r="C10" s="237">
        <v>107.94061001150239</v>
      </c>
      <c r="D10" s="237">
        <v>849515.10000000009</v>
      </c>
      <c r="E10" s="237">
        <v>97.033262159665853</v>
      </c>
      <c r="F10" s="238">
        <v>755754.40000000002</v>
      </c>
      <c r="G10" s="238">
        <v>62.713988250473705</v>
      </c>
      <c r="H10" s="238">
        <v>1029457.7</v>
      </c>
      <c r="I10" s="238">
        <v>117.19274145145566</v>
      </c>
      <c r="J10" s="238">
        <v>937300.40000000002</v>
      </c>
      <c r="K10" s="238">
        <v>102.19416636982785</v>
      </c>
      <c r="L10" s="238">
        <v>1128773.5</v>
      </c>
      <c r="M10" s="238">
        <v>100.81080729294472</v>
      </c>
      <c r="N10" s="238">
        <v>1192211.1000000001</v>
      </c>
      <c r="O10" s="238">
        <v>101.84928350917187</v>
      </c>
      <c r="P10" s="238">
        <v>1377008</v>
      </c>
      <c r="Q10" s="238">
        <v>92.247379679655722</v>
      </c>
      <c r="R10" s="238">
        <v>1153576.7</v>
      </c>
      <c r="S10" s="238">
        <v>99.929471372728159</v>
      </c>
      <c r="T10" s="238">
        <v>1363622.3999999999</v>
      </c>
      <c r="U10" s="238">
        <v>109.05565273639803</v>
      </c>
    </row>
    <row r="11" ht="30" customHeight="1">
      <c r="A11" s="55" t="s">
        <v>30</v>
      </c>
      <c r="B11" s="242">
        <v>521745.39999999997</v>
      </c>
      <c r="C11" s="242">
        <v>103.91755171490995</v>
      </c>
      <c r="D11" s="242">
        <v>699342.89999999991</v>
      </c>
      <c r="E11" s="242">
        <v>104.42150520157918</v>
      </c>
      <c r="F11" s="241">
        <v>939135.5</v>
      </c>
      <c r="G11" s="241">
        <v>99.460307591641765</v>
      </c>
      <c r="H11" s="241">
        <v>973815.39999999991</v>
      </c>
      <c r="I11" s="241">
        <v>89.073142267542863</v>
      </c>
      <c r="J11" s="241">
        <v>1067028.4000000001</v>
      </c>
      <c r="K11" s="241">
        <v>112.92138010008068</v>
      </c>
      <c r="L11" s="241">
        <v>1288308.2</v>
      </c>
      <c r="M11" s="241">
        <v>101.40805061983356</v>
      </c>
      <c r="N11" s="241">
        <v>1561878.1000000001</v>
      </c>
      <c r="O11" s="241">
        <v>101.50059729552041</v>
      </c>
      <c r="P11" s="241">
        <v>1961185.8</v>
      </c>
      <c r="Q11" s="241">
        <v>105.62745581745463</v>
      </c>
      <c r="R11" s="241">
        <v>1413724.1000000001</v>
      </c>
      <c r="S11" s="241">
        <v>109.76605695011061</v>
      </c>
      <c r="T11" s="241">
        <v>1566905.7</v>
      </c>
      <c r="U11" s="241">
        <v>103.92390566164926</v>
      </c>
    </row>
    <row r="12" ht="30" customHeight="1">
      <c r="A12" s="61" t="s">
        <v>31</v>
      </c>
      <c r="B12" s="243">
        <v>0</v>
      </c>
      <c r="C12" s="243">
        <v>0</v>
      </c>
      <c r="D12" s="243">
        <v>0</v>
      </c>
      <c r="E12" s="243">
        <v>0</v>
      </c>
      <c r="F12" s="243"/>
      <c r="G12" s="243"/>
      <c r="H12" s="243">
        <v>0</v>
      </c>
      <c r="I12" s="243">
        <v>0</v>
      </c>
      <c r="J12" s="238">
        <v>596290</v>
      </c>
      <c r="K12" s="238">
        <v>92.766407343291107</v>
      </c>
      <c r="L12" s="238">
        <v>738058.09999999998</v>
      </c>
      <c r="M12" s="238">
        <v>104.77445538244814</v>
      </c>
      <c r="N12" s="238">
        <v>865253.40000000002</v>
      </c>
      <c r="O12" s="238">
        <v>103.59329069222964</v>
      </c>
      <c r="P12" s="238">
        <v>1011686.9</v>
      </c>
      <c r="Q12" s="238">
        <v>103.95884026575337</v>
      </c>
      <c r="R12" s="238">
        <v>806415.09999999998</v>
      </c>
      <c r="S12" s="238">
        <v>111.68333367631307</v>
      </c>
      <c r="T12" s="238">
        <v>881077.5</v>
      </c>
      <c r="U12" s="238">
        <v>102.52341505013982</v>
      </c>
    </row>
    <row r="13" ht="30" customHeight="1">
      <c r="A13" s="55" t="s">
        <v>33</v>
      </c>
      <c r="B13" s="242">
        <v>429586.70000000001</v>
      </c>
      <c r="C13" s="242">
        <v>104.76264087277021</v>
      </c>
      <c r="D13" s="242">
        <v>538940.69999999995</v>
      </c>
      <c r="E13" s="242">
        <v>105.15758518594734</v>
      </c>
      <c r="F13" s="241">
        <v>784690.29999999993</v>
      </c>
      <c r="G13" s="241">
        <v>105.58479089992308</v>
      </c>
      <c r="H13" s="241">
        <v>925530.09999999998</v>
      </c>
      <c r="I13" s="241">
        <v>104.93138566022617</v>
      </c>
      <c r="J13" s="241">
        <v>915309.20000000007</v>
      </c>
      <c r="K13" s="241">
        <v>105.14709255965886</v>
      </c>
      <c r="L13" s="241">
        <v>1022908.9</v>
      </c>
      <c r="M13" s="241">
        <v>98.100652763022595</v>
      </c>
      <c r="N13" s="241">
        <v>1142576.5</v>
      </c>
      <c r="O13" s="241">
        <v>103.47182466315665</v>
      </c>
      <c r="P13" s="241">
        <v>1401537.6000000001</v>
      </c>
      <c r="Q13" s="241">
        <v>100.87987106333797</v>
      </c>
      <c r="R13" s="241">
        <v>1010102.9</v>
      </c>
      <c r="S13" s="241">
        <v>100.85119682025218</v>
      </c>
      <c r="T13" s="241">
        <v>1135355.7</v>
      </c>
      <c r="U13" s="241">
        <v>103.44706465054203</v>
      </c>
    </row>
    <row r="14" ht="30" customHeight="1">
      <c r="A14" s="61" t="s">
        <v>34</v>
      </c>
      <c r="B14" s="237">
        <v>561260.29999999993</v>
      </c>
      <c r="C14" s="237">
        <v>109.44444537110087</v>
      </c>
      <c r="D14" s="237">
        <v>836026.40000000002</v>
      </c>
      <c r="E14" s="237">
        <v>116.58194958738399</v>
      </c>
      <c r="F14" s="238">
        <v>911678.59999999998</v>
      </c>
      <c r="G14" s="238">
        <v>84.141752973770451</v>
      </c>
      <c r="H14" s="238">
        <v>1229640.2</v>
      </c>
      <c r="I14" s="238">
        <v>111.12687080732178</v>
      </c>
      <c r="J14" s="238">
        <v>1454356.8999999999</v>
      </c>
      <c r="K14" s="238">
        <v>112.81943747116109</v>
      </c>
      <c r="L14" s="238">
        <v>1697042.2</v>
      </c>
      <c r="M14" s="238">
        <v>105.75876526593989</v>
      </c>
      <c r="N14" s="238">
        <v>1914290.3</v>
      </c>
      <c r="O14" s="238">
        <v>97.634116987641079</v>
      </c>
      <c r="P14" s="238">
        <v>2427517.8999999999</v>
      </c>
      <c r="Q14" s="238">
        <v>106.7374368453938</v>
      </c>
      <c r="R14" s="238">
        <v>1819250.2</v>
      </c>
      <c r="S14" s="238">
        <v>109.8675785733285</v>
      </c>
      <c r="T14" s="238">
        <v>1958428.2</v>
      </c>
      <c r="U14" s="238">
        <v>101.23598722154874</v>
      </c>
    </row>
    <row r="15" ht="30" customHeight="1">
      <c r="A15" s="55" t="s">
        <v>35</v>
      </c>
      <c r="B15" s="242">
        <v>1293389.7648256929</v>
      </c>
      <c r="C15" s="242">
        <v>104.54092319909807</v>
      </c>
      <c r="D15" s="242">
        <v>1925046.8780406755</v>
      </c>
      <c r="E15" s="242">
        <v>115.93987221755502</v>
      </c>
      <c r="F15" s="241">
        <v>2514711</v>
      </c>
      <c r="G15" s="241">
        <v>98.983567673932129</v>
      </c>
      <c r="H15" s="241">
        <v>2787472.5</v>
      </c>
      <c r="I15" s="241">
        <v>97.824513433153982</v>
      </c>
      <c r="J15" s="241">
        <v>2990193.0000000019</v>
      </c>
      <c r="K15" s="241">
        <v>103.42495281206649</v>
      </c>
      <c r="L15" s="241">
        <v>3641167.3999999999</v>
      </c>
      <c r="M15" s="241">
        <v>105.78507474266712</v>
      </c>
      <c r="N15" s="241">
        <v>4188908.3999999999</v>
      </c>
      <c r="O15" s="241">
        <v>102.60833248607713</v>
      </c>
      <c r="P15" s="241">
        <v>5130280.7999999998</v>
      </c>
      <c r="Q15" s="241">
        <v>103.63574195129213</v>
      </c>
      <c r="R15" s="241">
        <v>3944585.3999999999</v>
      </c>
      <c r="S15" s="241">
        <v>106.88600398967642</v>
      </c>
      <c r="T15" s="241">
        <v>4380899</v>
      </c>
      <c r="U15" s="241">
        <v>104.70044836651276</v>
      </c>
    </row>
    <row r="16" ht="30" customHeight="1">
      <c r="A16" s="52" t="s">
        <v>36</v>
      </c>
      <c r="B16" s="237">
        <v>749290.19999999995</v>
      </c>
      <c r="C16" s="237">
        <v>102.89634284888267</v>
      </c>
      <c r="D16" s="237">
        <v>945439.79999999993</v>
      </c>
      <c r="E16" s="237">
        <v>100.08697564708575</v>
      </c>
      <c r="F16" s="238">
        <v>1340425.7</v>
      </c>
      <c r="G16" s="238">
        <v>106.87555146292765</v>
      </c>
      <c r="H16" s="238">
        <v>1575166.2</v>
      </c>
      <c r="I16" s="238">
        <v>103.71714802501148</v>
      </c>
      <c r="J16" s="238">
        <v>1818147.5</v>
      </c>
      <c r="K16" s="238">
        <v>108.26267149178572</v>
      </c>
      <c r="L16" s="238">
        <v>2225260.3999999999</v>
      </c>
      <c r="M16" s="238">
        <v>104.9139797513678</v>
      </c>
      <c r="N16" s="238">
        <v>2526717.5</v>
      </c>
      <c r="O16" s="238">
        <v>100.43586832491242</v>
      </c>
      <c r="P16" s="238">
        <v>3146140.2999999998</v>
      </c>
      <c r="Q16" s="238">
        <v>104.28472118469911</v>
      </c>
      <c r="R16" s="238">
        <v>2163064.7999999998</v>
      </c>
      <c r="S16" s="238">
        <v>110.13100175866708</v>
      </c>
      <c r="T16" s="238">
        <v>2408981</v>
      </c>
      <c r="U16" s="238">
        <v>104.57634463840381</v>
      </c>
    </row>
    <row r="17" ht="30" customHeight="1">
      <c r="A17" s="55" t="s">
        <v>37</v>
      </c>
      <c r="B17" s="242">
        <v>864623.30000000005</v>
      </c>
      <c r="C17" s="242">
        <v>100.38656841598439</v>
      </c>
      <c r="D17" s="242">
        <v>1120029.3</v>
      </c>
      <c r="E17" s="242">
        <v>102.57744615487461</v>
      </c>
      <c r="F17" s="241">
        <v>1532312.3</v>
      </c>
      <c r="G17" s="241">
        <v>101.77283770815974</v>
      </c>
      <c r="H17" s="241">
        <v>1919154.5999999999</v>
      </c>
      <c r="I17" s="241">
        <v>109.69469411067874</v>
      </c>
      <c r="J17" s="241">
        <v>2049568.0999999999</v>
      </c>
      <c r="K17" s="241">
        <v>108.09857790500408</v>
      </c>
      <c r="L17" s="241">
        <v>2508872.2000000002</v>
      </c>
      <c r="M17" s="241">
        <v>104.37399469673636</v>
      </c>
      <c r="N17" s="241">
        <v>2771019.2999999998</v>
      </c>
      <c r="O17" s="241">
        <v>100.0130377368944</v>
      </c>
      <c r="P17" s="241">
        <v>3441965.2999999998</v>
      </c>
      <c r="Q17" s="241">
        <v>103.8737730913675</v>
      </c>
      <c r="R17" s="241">
        <v>2376792.6000000001</v>
      </c>
      <c r="S17" s="241">
        <v>105.41938082243934</v>
      </c>
      <c r="T17" s="241">
        <v>2643993.7999999998</v>
      </c>
      <c r="U17" s="241">
        <v>104.60134384464172</v>
      </c>
    </row>
    <row r="18" ht="30" customHeight="1">
      <c r="A18" s="52" t="s">
        <v>38</v>
      </c>
      <c r="B18" s="237">
        <v>705707.19999999995</v>
      </c>
      <c r="C18" s="237">
        <v>104.06682199551274</v>
      </c>
      <c r="D18" s="237">
        <v>952099.93220414745</v>
      </c>
      <c r="E18" s="237">
        <v>107.56168363568648</v>
      </c>
      <c r="F18" s="238">
        <v>1013590.4</v>
      </c>
      <c r="G18" s="238">
        <v>81.209788887721871</v>
      </c>
      <c r="H18" s="238">
        <v>1211253</v>
      </c>
      <c r="I18" s="238">
        <v>101.08615866922182</v>
      </c>
      <c r="J18" s="238">
        <v>834966.20000000007</v>
      </c>
      <c r="K18" s="238">
        <v>93.014331315136559</v>
      </c>
      <c r="L18" s="238">
        <v>1077614.3999999999</v>
      </c>
      <c r="M18" s="238">
        <v>107.99223968586993</v>
      </c>
      <c r="N18" s="238">
        <v>1146253.8</v>
      </c>
      <c r="O18" s="238">
        <v>101.71019722751579</v>
      </c>
      <c r="P18" s="238">
        <v>1371424.3999999999</v>
      </c>
      <c r="Q18" s="238">
        <v>102.57853888903136</v>
      </c>
      <c r="R18" s="238">
        <v>1087268.8</v>
      </c>
      <c r="S18" s="238">
        <v>106.07727885441065</v>
      </c>
      <c r="T18" s="238">
        <v>1236530.3</v>
      </c>
      <c r="U18" s="238">
        <v>101.74321198217035</v>
      </c>
    </row>
    <row r="19" ht="30" customHeight="1">
      <c r="A19" s="55" t="s">
        <v>39</v>
      </c>
      <c r="B19" s="242">
        <v>525742.09999999998</v>
      </c>
      <c r="C19" s="242">
        <v>99.696381147066958</v>
      </c>
      <c r="D19" s="242">
        <v>706554.29999999993</v>
      </c>
      <c r="E19" s="242">
        <v>108.52952426674601</v>
      </c>
      <c r="F19" s="241">
        <v>1104776.8</v>
      </c>
      <c r="G19" s="241">
        <v>114.01340080820388</v>
      </c>
      <c r="H19" s="241">
        <v>1219970.5</v>
      </c>
      <c r="I19" s="241">
        <v>97.135285607011298</v>
      </c>
      <c r="J19" s="241">
        <v>1327558</v>
      </c>
      <c r="K19" s="241">
        <v>104.75124609513146</v>
      </c>
      <c r="L19" s="241">
        <v>1564557</v>
      </c>
      <c r="M19" s="241">
        <v>102.18731686299205</v>
      </c>
      <c r="N19" s="241">
        <v>1816237.3999999999</v>
      </c>
      <c r="O19" s="241">
        <v>104.41392261907882</v>
      </c>
      <c r="P19" s="241">
        <v>2245677.7999999998</v>
      </c>
      <c r="Q19" s="241">
        <v>102.45403491856297</v>
      </c>
      <c r="R19" s="241">
        <v>1562359.2</v>
      </c>
      <c r="S19" s="241">
        <v>102.76040732898288</v>
      </c>
      <c r="T19" s="241">
        <v>1708473</v>
      </c>
      <c r="U19" s="241">
        <v>103.27708250445863</v>
      </c>
    </row>
    <row r="20" ht="30" customHeight="1">
      <c r="A20" s="52" t="s">
        <v>40</v>
      </c>
      <c r="B20" s="237">
        <v>416309.22316955158</v>
      </c>
      <c r="C20" s="237">
        <v>109.18736394739045</v>
      </c>
      <c r="D20" s="237">
        <v>534576.98668106401</v>
      </c>
      <c r="E20" s="237">
        <v>103.10480664691495</v>
      </c>
      <c r="F20" s="238">
        <v>713301.29999999993</v>
      </c>
      <c r="G20" s="238">
        <v>100.30766381643804</v>
      </c>
      <c r="H20" s="238">
        <v>948252.80000000005</v>
      </c>
      <c r="I20" s="238">
        <v>114.27818390960904</v>
      </c>
      <c r="J20" s="238">
        <v>1063553.3</v>
      </c>
      <c r="K20" s="238">
        <v>110.06762172284445</v>
      </c>
      <c r="L20" s="238">
        <v>1251453.3</v>
      </c>
      <c r="M20" s="238">
        <v>101.58294840512458</v>
      </c>
      <c r="N20" s="238">
        <v>1391149.3</v>
      </c>
      <c r="O20" s="238">
        <v>97.905873040466659</v>
      </c>
      <c r="P20" s="238">
        <v>1734597.7</v>
      </c>
      <c r="Q20" s="238">
        <v>102.89431910723026</v>
      </c>
      <c r="R20" s="238">
        <v>1171925.3</v>
      </c>
      <c r="S20" s="238">
        <v>104.18929415019258</v>
      </c>
      <c r="T20" s="238">
        <v>1305407.3</v>
      </c>
      <c r="U20" s="238">
        <v>106.12074848115319</v>
      </c>
    </row>
    <row r="21" ht="30" customHeight="1">
      <c r="A21" s="55" t="s">
        <v>41</v>
      </c>
      <c r="B21" s="242">
        <v>715585.69999999995</v>
      </c>
      <c r="C21" s="242">
        <v>102.89215038514155</v>
      </c>
      <c r="D21" s="242">
        <v>798964.19999999995</v>
      </c>
      <c r="E21" s="242">
        <v>88.644099511770591</v>
      </c>
      <c r="F21" s="241">
        <v>1025980.8999999999</v>
      </c>
      <c r="G21" s="241">
        <v>95.886436978473256</v>
      </c>
      <c r="H21" s="241">
        <v>969253.19999999995</v>
      </c>
      <c r="I21" s="241">
        <v>84.498054495946278</v>
      </c>
      <c r="J21" s="241">
        <v>1062945.8</v>
      </c>
      <c r="K21" s="241">
        <v>103.92287373971001</v>
      </c>
      <c r="L21" s="241">
        <v>1236984.3</v>
      </c>
      <c r="M21" s="241">
        <v>101.00779362409635</v>
      </c>
      <c r="N21" s="241">
        <v>1411051.8999999999</v>
      </c>
      <c r="O21" s="241">
        <v>103.86151316427699</v>
      </c>
      <c r="P21" s="241">
        <v>1733247.5</v>
      </c>
      <c r="Q21" s="241">
        <v>102.43240521486135</v>
      </c>
      <c r="R21" s="241">
        <v>1311829.3</v>
      </c>
      <c r="S21" s="241">
        <v>105.76231280954534</v>
      </c>
      <c r="T21" s="241">
        <v>1447838.6000000001</v>
      </c>
      <c r="U21" s="241">
        <v>102.91182701895742</v>
      </c>
    </row>
    <row r="22" ht="30" customHeight="1">
      <c r="A22" s="52" t="s">
        <v>42</v>
      </c>
      <c r="B22" s="237">
        <v>796119.59999999998</v>
      </c>
      <c r="C22" s="237">
        <v>109.78858166150111</v>
      </c>
      <c r="D22" s="237">
        <v>1019509.6</v>
      </c>
      <c r="E22" s="237">
        <v>99.007824954943956</v>
      </c>
      <c r="F22" s="238">
        <v>1456873.6000000001</v>
      </c>
      <c r="G22" s="238">
        <v>106.07054607430865</v>
      </c>
      <c r="H22" s="238">
        <v>1974047.3</v>
      </c>
      <c r="I22" s="238">
        <v>118.82940290770591</v>
      </c>
      <c r="J22" s="238">
        <v>2093827.3999999999</v>
      </c>
      <c r="K22" s="238">
        <v>103.58171281208233</v>
      </c>
      <c r="L22" s="238">
        <v>2571755.5</v>
      </c>
      <c r="M22" s="238">
        <v>107.57490326088961</v>
      </c>
      <c r="N22" s="238">
        <v>3141288.2999999998</v>
      </c>
      <c r="O22" s="238">
        <v>103.59951682772086</v>
      </c>
      <c r="P22" s="238">
        <v>3844290.5</v>
      </c>
      <c r="Q22" s="238">
        <v>106.62802901599322</v>
      </c>
      <c r="R22" s="238">
        <v>2307984</v>
      </c>
      <c r="S22" s="238">
        <v>108.64839419113777</v>
      </c>
      <c r="T22" s="238">
        <v>2550074.1000000001</v>
      </c>
      <c r="U22" s="238">
        <v>101.5645905690854</v>
      </c>
    </row>
    <row r="23" ht="30" customHeight="1">
      <c r="A23" s="55" t="s">
        <v>43</v>
      </c>
      <c r="B23" s="242">
        <v>481584.70000000007</v>
      </c>
      <c r="C23" s="242">
        <v>104.41684042411606</v>
      </c>
      <c r="D23" s="242">
        <v>674011.69999999995</v>
      </c>
      <c r="E23" s="242">
        <v>105.85379892675162</v>
      </c>
      <c r="F23" s="241">
        <v>941745.20000000007</v>
      </c>
      <c r="G23" s="241">
        <v>111.58858221600605</v>
      </c>
      <c r="H23" s="241">
        <v>1069083.5999999999</v>
      </c>
      <c r="I23" s="241">
        <v>101.80258949023577</v>
      </c>
      <c r="J23" s="241">
        <v>1195176.5999999999</v>
      </c>
      <c r="K23" s="241">
        <v>105.17578302189786</v>
      </c>
      <c r="L23" s="241">
        <v>1403482.3</v>
      </c>
      <c r="M23" s="241">
        <v>102.63492441200739</v>
      </c>
      <c r="N23" s="241">
        <v>1617741</v>
      </c>
      <c r="O23" s="241">
        <v>102.1147195659708</v>
      </c>
      <c r="P23" s="241">
        <v>1927159.8999999999</v>
      </c>
      <c r="Q23" s="241">
        <v>103.8692843910119</v>
      </c>
      <c r="R23" s="241">
        <v>1625894</v>
      </c>
      <c r="S23" s="241">
        <v>106.51179050577903</v>
      </c>
      <c r="T23" s="241">
        <v>1740432.3</v>
      </c>
      <c r="U23" s="241">
        <v>102.66046864063709</v>
      </c>
    </row>
    <row r="24" ht="15">
      <c r="A24" s="244"/>
      <c r="B24" s="244"/>
      <c r="C24" s="244"/>
      <c r="D24" s="244"/>
      <c r="E24" s="244"/>
      <c r="F24" s="245"/>
      <c r="G24" s="245"/>
      <c r="H24" s="245"/>
      <c r="I24" s="245"/>
      <c r="J24" s="245"/>
      <c r="L24" s="246"/>
      <c r="M24" s="247" t="s">
        <v>126</v>
      </c>
      <c r="N24" s="247"/>
      <c r="O24" s="247"/>
      <c r="P24" s="247"/>
      <c r="Q24" s="247"/>
      <c r="R24" s="247"/>
      <c r="S24" s="247"/>
      <c r="T24" s="247"/>
      <c r="U24" s="247"/>
    </row>
    <row r="25" ht="16.5">
      <c r="A25" s="248" t="s">
        <v>127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</row>
    <row r="26" ht="15">
      <c r="I26" s="249"/>
      <c r="J26" s="249"/>
      <c r="K26" s="249"/>
      <c r="L26" s="249"/>
      <c r="M26" s="230" t="s">
        <v>122</v>
      </c>
      <c r="N26" s="230"/>
      <c r="O26" s="230"/>
      <c r="P26" s="230"/>
      <c r="Q26" s="230"/>
      <c r="R26" s="230"/>
      <c r="S26" s="230"/>
      <c r="T26" s="230"/>
      <c r="U26" s="230"/>
    </row>
    <row r="27" ht="54" customHeight="1">
      <c r="A27" s="231"/>
      <c r="B27" s="137">
        <v>2016</v>
      </c>
      <c r="C27" s="232" t="s">
        <v>123</v>
      </c>
      <c r="D27" s="137">
        <v>2017</v>
      </c>
      <c r="E27" s="232" t="s">
        <v>123</v>
      </c>
      <c r="F27" s="137">
        <v>2018</v>
      </c>
      <c r="G27" s="232" t="s">
        <v>123</v>
      </c>
      <c r="H27" s="137">
        <v>2019</v>
      </c>
      <c r="I27" s="232" t="s">
        <v>123</v>
      </c>
      <c r="J27" s="137">
        <v>2020</v>
      </c>
      <c r="K27" s="232" t="s">
        <v>123</v>
      </c>
      <c r="L27" s="232">
        <v>2021</v>
      </c>
      <c r="M27" s="232" t="s">
        <v>123</v>
      </c>
      <c r="N27" s="232">
        <v>2022</v>
      </c>
      <c r="O27" s="232" t="s">
        <v>123</v>
      </c>
      <c r="P27" s="232">
        <v>2023</v>
      </c>
      <c r="Q27" s="232" t="s">
        <v>123</v>
      </c>
      <c r="R27" s="232" t="s">
        <v>2</v>
      </c>
      <c r="S27" s="232" t="s">
        <v>123</v>
      </c>
      <c r="T27" s="232" t="s">
        <v>27</v>
      </c>
      <c r="U27" s="232" t="s">
        <v>123</v>
      </c>
    </row>
    <row r="28" ht="15" customHeight="1">
      <c r="F28" s="142"/>
      <c r="G28" s="233"/>
      <c r="H28" s="233"/>
      <c r="I28" s="233"/>
      <c r="J28" s="233"/>
      <c r="K28" s="233"/>
      <c r="L28" s="142"/>
      <c r="M28" s="233"/>
      <c r="N28" s="233"/>
      <c r="O28" s="233"/>
      <c r="P28" s="233"/>
      <c r="Q28" s="233"/>
      <c r="R28" s="233"/>
      <c r="S28" s="233"/>
      <c r="T28" s="233"/>
      <c r="U28" s="233"/>
    </row>
    <row r="29" ht="35" customHeight="1">
      <c r="A29" s="234" t="s">
        <v>81</v>
      </c>
      <c r="B29" s="235">
        <v>4707363.2485237643</v>
      </c>
      <c r="C29" s="235">
        <v>103.1653498312009</v>
      </c>
      <c r="D29" s="235">
        <v>6810745.8833370283</v>
      </c>
      <c r="E29" s="235">
        <v>104.59678056725036</v>
      </c>
      <c r="F29" s="236">
        <v>15046199.400000002</v>
      </c>
      <c r="G29" s="236">
        <v>97.175942322574542</v>
      </c>
      <c r="H29" s="236">
        <v>9718317.5999999978</v>
      </c>
      <c r="I29" s="236">
        <v>104.9350621704309</v>
      </c>
      <c r="J29" s="236">
        <v>9696193.1999999993</v>
      </c>
      <c r="K29" s="236">
        <v>107.07948667987554</v>
      </c>
      <c r="L29" s="236">
        <v>12171129.199999999</v>
      </c>
      <c r="M29" s="236">
        <v>104.57620832060152</v>
      </c>
      <c r="N29" s="236">
        <v>13963379.9</v>
      </c>
      <c r="O29" s="236">
        <v>100.1435133890453</v>
      </c>
      <c r="P29" s="236">
        <v>16878049.899999999</v>
      </c>
      <c r="Q29" s="236">
        <v>104.89317489671679</v>
      </c>
      <c r="R29" s="236">
        <v>12860212.399999999</v>
      </c>
      <c r="S29" s="236">
        <v>110.06199967481784</v>
      </c>
      <c r="T29" s="236">
        <v>14074696.199999999</v>
      </c>
      <c r="U29" s="236">
        <v>103.15599297566816</v>
      </c>
    </row>
    <row r="30" ht="30" customHeight="1">
      <c r="A30" s="45" t="s">
        <v>117</v>
      </c>
      <c r="B30" s="237">
        <v>1172.0999999999999</v>
      </c>
      <c r="C30" s="237">
        <v>3075.4807692307695</v>
      </c>
      <c r="D30" s="237">
        <v>27</v>
      </c>
      <c r="E30" s="237">
        <v>1.7660609163040697</v>
      </c>
      <c r="F30" s="238">
        <v>11223.400000000001</v>
      </c>
      <c r="G30" s="238">
        <v>112.55621065254324</v>
      </c>
      <c r="H30" s="238">
        <v>5900.5</v>
      </c>
      <c r="I30" s="238">
        <v>105.79941124632029</v>
      </c>
      <c r="J30" s="238">
        <v>10311.700000000001</v>
      </c>
      <c r="K30" s="238">
        <v>199.62545546987548</v>
      </c>
      <c r="L30" s="238">
        <v>20645.799999999999</v>
      </c>
      <c r="M30" s="238">
        <v>167.0102892830474</v>
      </c>
      <c r="N30" s="238">
        <v>26193.099999999999</v>
      </c>
      <c r="O30" s="238">
        <v>113.16587393077523</v>
      </c>
      <c r="P30" s="238">
        <v>36156.599999999999</v>
      </c>
      <c r="Q30" s="238">
        <v>114.15869064753696</v>
      </c>
      <c r="R30" s="238">
        <v>22596</v>
      </c>
      <c r="S30" s="238">
        <v>96.786335287319204</v>
      </c>
      <c r="T30" s="238">
        <v>25194.099999999999</v>
      </c>
      <c r="U30" s="238">
        <v>111.89502566825989</v>
      </c>
    </row>
    <row r="31" ht="30" customHeight="1">
      <c r="A31" s="239" t="s">
        <v>125</v>
      </c>
      <c r="B31" s="240"/>
      <c r="C31" s="240"/>
      <c r="D31" s="240"/>
      <c r="E31" s="240"/>
      <c r="F31" s="241"/>
      <c r="G31" s="241"/>
      <c r="H31" s="236"/>
      <c r="I31" s="241"/>
      <c r="J31" s="236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</row>
    <row r="32" ht="30" customHeight="1">
      <c r="A32" s="52" t="s">
        <v>29</v>
      </c>
      <c r="B32" s="237">
        <v>494252.20000000007</v>
      </c>
      <c r="C32" s="237">
        <v>109.88900684049523</v>
      </c>
      <c r="D32" s="237">
        <v>647446.30000000005</v>
      </c>
      <c r="E32" s="237">
        <v>95.34614109962483</v>
      </c>
      <c r="F32" s="238">
        <v>755754.40000000002</v>
      </c>
      <c r="G32" s="238">
        <v>62.713988250473705</v>
      </c>
      <c r="H32" s="238">
        <v>791411.39999999991</v>
      </c>
      <c r="I32" s="238">
        <v>121.5284807427925</v>
      </c>
      <c r="J32" s="238">
        <v>655871.80000000005</v>
      </c>
      <c r="K32" s="238">
        <v>102.10505813426944</v>
      </c>
      <c r="L32" s="238">
        <v>797411.40000000002</v>
      </c>
      <c r="M32" s="238">
        <v>98.47249111792884</v>
      </c>
      <c r="N32" s="238">
        <v>815658.40000000002</v>
      </c>
      <c r="O32" s="238">
        <v>101.29131781860829</v>
      </c>
      <c r="P32" s="238">
        <v>912138.59999999998</v>
      </c>
      <c r="Q32" s="238">
        <v>88.441215096908209</v>
      </c>
      <c r="R32" s="238">
        <v>795987.5</v>
      </c>
      <c r="S32" s="238">
        <v>98.323697093854918</v>
      </c>
      <c r="T32" s="238">
        <v>971816.30000000005</v>
      </c>
      <c r="U32" s="238">
        <v>112.52132728214951</v>
      </c>
    </row>
    <row r="33" ht="30" customHeight="1">
      <c r="A33" s="55" t="s">
        <v>30</v>
      </c>
      <c r="B33" s="242">
        <v>322518.09999999998</v>
      </c>
      <c r="C33" s="242">
        <v>103.41735391449862</v>
      </c>
      <c r="D33" s="242">
        <v>460076.79999999999</v>
      </c>
      <c r="E33" s="242">
        <v>103.8587911810221</v>
      </c>
      <c r="F33" s="241">
        <v>939135.5</v>
      </c>
      <c r="G33" s="241">
        <v>99.460307591641765</v>
      </c>
      <c r="H33" s="241">
        <v>580868.09999999998</v>
      </c>
      <c r="I33" s="241">
        <v>82.794158664614713</v>
      </c>
      <c r="J33" s="241">
        <v>592507.59999999998</v>
      </c>
      <c r="K33" s="241">
        <v>119.18673086291393</v>
      </c>
      <c r="L33" s="241">
        <v>743385.80000000005</v>
      </c>
      <c r="M33" s="241">
        <v>100.07049698603024</v>
      </c>
      <c r="N33" s="241">
        <v>946682</v>
      </c>
      <c r="O33" s="241">
        <v>100.69618068493749</v>
      </c>
      <c r="P33" s="241">
        <v>1198559</v>
      </c>
      <c r="Q33" s="241">
        <v>108.14645255745859</v>
      </c>
      <c r="R33" s="241">
        <v>848766.40000000014</v>
      </c>
      <c r="S33" s="241">
        <v>115.07353924582635</v>
      </c>
      <c r="T33" s="241">
        <v>938910.80000000005</v>
      </c>
      <c r="U33" s="241">
        <v>104.46220538419048</v>
      </c>
    </row>
    <row r="34" ht="30" customHeight="1">
      <c r="A34" s="61" t="s">
        <v>31</v>
      </c>
      <c r="B34" s="243">
        <v>0</v>
      </c>
      <c r="C34" s="243">
        <v>0</v>
      </c>
      <c r="D34" s="243">
        <v>0</v>
      </c>
      <c r="E34" s="243">
        <v>0</v>
      </c>
      <c r="F34" s="243">
        <v>0</v>
      </c>
      <c r="G34" s="243">
        <v>0</v>
      </c>
      <c r="H34" s="243">
        <v>0</v>
      </c>
      <c r="I34" s="243">
        <v>0</v>
      </c>
      <c r="J34" s="238">
        <v>280497.5</v>
      </c>
      <c r="K34" s="238">
        <v>84.862811109634023</v>
      </c>
      <c r="L34" s="238">
        <v>371492.70000000001</v>
      </c>
      <c r="M34" s="238">
        <v>105.69235019919965</v>
      </c>
      <c r="N34" s="238">
        <v>450848.40000000002</v>
      </c>
      <c r="O34" s="238">
        <v>104.42730021765709</v>
      </c>
      <c r="P34" s="238">
        <v>504110.09999999998</v>
      </c>
      <c r="Q34" s="238">
        <v>107.11824639945489</v>
      </c>
      <c r="R34" s="238">
        <v>441973.79999999999</v>
      </c>
      <c r="S34" s="238">
        <v>117.36621201890615</v>
      </c>
      <c r="T34" s="238">
        <v>474486.5</v>
      </c>
      <c r="U34" s="238">
        <v>101.85918260313167</v>
      </c>
    </row>
    <row r="35" ht="30" customHeight="1">
      <c r="A35" s="55" t="s">
        <v>33</v>
      </c>
      <c r="B35" s="242">
        <v>163425.10000000003</v>
      </c>
      <c r="C35" s="242">
        <v>102.43660790361888</v>
      </c>
      <c r="D35" s="242">
        <v>207590.60000000001</v>
      </c>
      <c r="E35" s="242">
        <v>98.328408549237537</v>
      </c>
      <c r="F35" s="241">
        <v>784690.29999999993</v>
      </c>
      <c r="G35" s="241">
        <v>105.58479089992308</v>
      </c>
      <c r="H35" s="241">
        <v>318937.89999999997</v>
      </c>
      <c r="I35" s="241">
        <v>98.525904742626238</v>
      </c>
      <c r="J35" s="241">
        <v>284838.79999999999</v>
      </c>
      <c r="K35" s="241">
        <v>109.48896392317333</v>
      </c>
      <c r="L35" s="241">
        <v>291969.29999999999</v>
      </c>
      <c r="M35" s="241">
        <v>86.034873058024402</v>
      </c>
      <c r="N35" s="241">
        <v>296861</v>
      </c>
      <c r="O35" s="241">
        <v>99.116584900051109</v>
      </c>
      <c r="P35" s="241">
        <v>355956.5</v>
      </c>
      <c r="Q35" s="241">
        <v>97.848690127702852</v>
      </c>
      <c r="R35" s="241">
        <v>334976</v>
      </c>
      <c r="S35" s="241">
        <v>99.809477913851779</v>
      </c>
      <c r="T35" s="241">
        <v>385068.20000000001</v>
      </c>
      <c r="U35" s="241">
        <v>104.19495725066872</v>
      </c>
    </row>
    <row r="36" ht="30" customHeight="1">
      <c r="A36" s="61" t="s">
        <v>34</v>
      </c>
      <c r="B36" s="237">
        <v>299414.69999999995</v>
      </c>
      <c r="C36" s="237">
        <v>102.54465813906373</v>
      </c>
      <c r="D36" s="237">
        <v>495816.30000000005</v>
      </c>
      <c r="E36" s="237">
        <v>118.78040724119425</v>
      </c>
      <c r="F36" s="238">
        <v>911678.59999999998</v>
      </c>
      <c r="G36" s="238">
        <v>84.141752973770451</v>
      </c>
      <c r="H36" s="238">
        <v>688016.10000000009</v>
      </c>
      <c r="I36" s="238">
        <v>119.67395133241902</v>
      </c>
      <c r="J36" s="238">
        <v>795195.79999999993</v>
      </c>
      <c r="K36" s="238">
        <v>118.94972949506324</v>
      </c>
      <c r="L36" s="238">
        <v>930770.59999999998</v>
      </c>
      <c r="M36" s="238">
        <v>106.2899351329572</v>
      </c>
      <c r="N36" s="238">
        <v>1044482</v>
      </c>
      <c r="O36" s="238">
        <v>93.114469193866753</v>
      </c>
      <c r="P36" s="238">
        <v>1360996.1000000001</v>
      </c>
      <c r="Q36" s="238">
        <v>113.01484372157682</v>
      </c>
      <c r="R36" s="238">
        <v>1080186.5</v>
      </c>
      <c r="S36" s="238">
        <v>117.2261917441227</v>
      </c>
      <c r="T36" s="238">
        <v>1135508.6000000001</v>
      </c>
      <c r="U36" s="238">
        <v>99.840851556652481</v>
      </c>
    </row>
    <row r="37" ht="30" customHeight="1">
      <c r="A37" s="55" t="s">
        <v>35</v>
      </c>
      <c r="B37" s="242">
        <v>692509.68922199646</v>
      </c>
      <c r="C37" s="242">
        <v>102.21162750282313</v>
      </c>
      <c r="D37" s="242">
        <v>1208695.7511328796</v>
      </c>
      <c r="E37" s="242">
        <v>125.61810690054629</v>
      </c>
      <c r="F37" s="241">
        <v>2514711</v>
      </c>
      <c r="G37" s="241">
        <v>98.983567673932129</v>
      </c>
      <c r="H37" s="241">
        <v>1468062.2999999989</v>
      </c>
      <c r="I37" s="241">
        <v>92.810533663677845</v>
      </c>
      <c r="J37" s="241">
        <v>1412921.5000000005</v>
      </c>
      <c r="K37" s="241">
        <v>104.08939422601173</v>
      </c>
      <c r="L37" s="241">
        <v>1797899.1000000001</v>
      </c>
      <c r="M37" s="241">
        <v>107.11742301323885</v>
      </c>
      <c r="N37" s="241">
        <v>2121161.6000000001</v>
      </c>
      <c r="O37" s="241">
        <v>103.20602886561194</v>
      </c>
      <c r="P37" s="241">
        <v>2517082.7999999998</v>
      </c>
      <c r="Q37" s="241">
        <v>103.41874471044537</v>
      </c>
      <c r="R37" s="241">
        <v>2001743.7999999993</v>
      </c>
      <c r="S37" s="241">
        <v>109.87742056901011</v>
      </c>
      <c r="T37" s="241">
        <v>2167769.8999999999</v>
      </c>
      <c r="U37" s="241">
        <v>103.48891301674081</v>
      </c>
    </row>
    <row r="38" ht="30" customHeight="1">
      <c r="A38" s="52" t="s">
        <v>36</v>
      </c>
      <c r="B38" s="237">
        <v>340722.40000000002</v>
      </c>
      <c r="C38" s="237">
        <v>100.9110792866252</v>
      </c>
      <c r="D38" s="237">
        <v>457313.5</v>
      </c>
      <c r="E38" s="237">
        <v>94.417126669687704</v>
      </c>
      <c r="F38" s="238">
        <v>1340425.7</v>
      </c>
      <c r="G38" s="238">
        <v>106.87555146292765</v>
      </c>
      <c r="H38" s="238">
        <v>706776.59999999998</v>
      </c>
      <c r="I38" s="238">
        <v>104.95043956589541</v>
      </c>
      <c r="J38" s="238">
        <v>755864.90000000002</v>
      </c>
      <c r="K38" s="238">
        <v>113.10835025041813</v>
      </c>
      <c r="L38" s="238">
        <v>1011578.6</v>
      </c>
      <c r="M38" s="238">
        <v>108.80163902305821</v>
      </c>
      <c r="N38" s="238">
        <v>1109007.1000000001</v>
      </c>
      <c r="O38" s="238">
        <v>93.402185537162069</v>
      </c>
      <c r="P38" s="238">
        <v>1404609.5</v>
      </c>
      <c r="Q38" s="238">
        <v>107.73074401417269</v>
      </c>
      <c r="R38" s="238">
        <v>1084846</v>
      </c>
      <c r="S38" s="238">
        <v>118.01826015512704</v>
      </c>
      <c r="T38" s="238">
        <v>1205013.8999999999</v>
      </c>
      <c r="U38" s="238">
        <v>105.01756009608738</v>
      </c>
    </row>
    <row r="39" ht="30" customHeight="1">
      <c r="A39" s="55" t="s">
        <v>37</v>
      </c>
      <c r="B39" s="242">
        <v>389251.69999999995</v>
      </c>
      <c r="C39" s="242">
        <v>96.281269532573631</v>
      </c>
      <c r="D39" s="242">
        <v>564139.90000000002</v>
      </c>
      <c r="E39" s="242">
        <v>102.43713771834524</v>
      </c>
      <c r="F39" s="241">
        <v>1532312.3</v>
      </c>
      <c r="G39" s="241">
        <v>101.77283770815974</v>
      </c>
      <c r="H39" s="241">
        <v>934757.69999999995</v>
      </c>
      <c r="I39" s="241">
        <v>119.24245694928564</v>
      </c>
      <c r="J39" s="241">
        <v>989675.69999999995</v>
      </c>
      <c r="K39" s="241">
        <v>112.91350012620236</v>
      </c>
      <c r="L39" s="241">
        <v>1292106.1000000001</v>
      </c>
      <c r="M39" s="241">
        <v>105.31933844591703</v>
      </c>
      <c r="N39" s="241">
        <v>1362763.3999999999</v>
      </c>
      <c r="O39" s="241">
        <v>95.14528580458142</v>
      </c>
      <c r="P39" s="241">
        <v>1667377.5</v>
      </c>
      <c r="Q39" s="241">
        <v>105.2028180386999</v>
      </c>
      <c r="R39" s="241">
        <v>1309071.3</v>
      </c>
      <c r="S39" s="241">
        <v>108.76360050643001</v>
      </c>
      <c r="T39" s="241">
        <v>1429241</v>
      </c>
      <c r="U39" s="241">
        <v>103.87091978870822</v>
      </c>
    </row>
    <row r="40" ht="30" customHeight="1">
      <c r="A40" s="52" t="s">
        <v>38</v>
      </c>
      <c r="B40" s="237">
        <v>402953.10000000003</v>
      </c>
      <c r="C40" s="237">
        <v>102.90205018553837</v>
      </c>
      <c r="D40" s="237">
        <v>601669.43220414745</v>
      </c>
      <c r="E40" s="237">
        <v>112.00423718250615</v>
      </c>
      <c r="F40" s="238">
        <v>1013590.4</v>
      </c>
      <c r="G40" s="238">
        <v>81.209788887721871</v>
      </c>
      <c r="H40" s="238">
        <v>715638.09999999998</v>
      </c>
      <c r="I40" s="238">
        <v>98.217449331119667</v>
      </c>
      <c r="J40" s="238">
        <v>395954.09999999998</v>
      </c>
      <c r="K40" s="238">
        <v>93.230244241696454</v>
      </c>
      <c r="L40" s="238">
        <v>574747.19999999995</v>
      </c>
      <c r="M40" s="238">
        <v>114.26033977170587</v>
      </c>
      <c r="N40" s="238">
        <v>584042.69999999995</v>
      </c>
      <c r="O40" s="238">
        <v>101.88490254565804</v>
      </c>
      <c r="P40" s="238">
        <v>687165.5</v>
      </c>
      <c r="Q40" s="238">
        <v>104.32370783848508</v>
      </c>
      <c r="R40" s="238">
        <v>565372.90000000002</v>
      </c>
      <c r="S40" s="238">
        <v>109.53528420622089</v>
      </c>
      <c r="T40" s="238">
        <v>660158.69999999995</v>
      </c>
      <c r="U40" s="238">
        <v>101.09209337766276</v>
      </c>
    </row>
    <row r="41" ht="30" customHeight="1">
      <c r="A41" s="55" t="s">
        <v>39</v>
      </c>
      <c r="B41" s="242">
        <v>273223.29999999999</v>
      </c>
      <c r="C41" s="242">
        <v>95.150979337586833</v>
      </c>
      <c r="D41" s="242">
        <v>399578.09999999998</v>
      </c>
      <c r="E41" s="242">
        <v>110.11575513508549</v>
      </c>
      <c r="F41" s="241">
        <v>1104776.8</v>
      </c>
      <c r="G41" s="241">
        <v>114.01340080820388</v>
      </c>
      <c r="H41" s="241">
        <v>629401.89999999991</v>
      </c>
      <c r="I41" s="241">
        <v>89.847494088483003</v>
      </c>
      <c r="J41" s="241">
        <v>626530.80000000005</v>
      </c>
      <c r="K41" s="241">
        <v>107.13830622186353</v>
      </c>
      <c r="L41" s="241">
        <v>749085.59999999998</v>
      </c>
      <c r="M41" s="241">
        <v>99.960033888198311</v>
      </c>
      <c r="N41" s="241">
        <v>893838.09999999998</v>
      </c>
      <c r="O41" s="241">
        <v>106.17542900349865</v>
      </c>
      <c r="P41" s="241">
        <v>1080741.2</v>
      </c>
      <c r="Q41" s="241">
        <v>101.24513600393628</v>
      </c>
      <c r="R41" s="241">
        <v>722320.20000000007</v>
      </c>
      <c r="S41" s="241">
        <v>103.37355807314982</v>
      </c>
      <c r="T41" s="241">
        <v>781290.80000000005</v>
      </c>
      <c r="U41" s="241">
        <v>104.23497778409076</v>
      </c>
    </row>
    <row r="42" ht="30" customHeight="1">
      <c r="A42" s="52" t="s">
        <v>40</v>
      </c>
      <c r="B42" s="237">
        <v>194487.05930176767</v>
      </c>
      <c r="C42" s="237">
        <v>110.35637397744379</v>
      </c>
      <c r="D42" s="237">
        <v>285120.90000000002</v>
      </c>
      <c r="E42" s="237">
        <v>109.28912224962011</v>
      </c>
      <c r="F42" s="238">
        <v>713301.29999999993</v>
      </c>
      <c r="G42" s="238">
        <v>100.30766381643804</v>
      </c>
      <c r="H42" s="238">
        <v>494783.69999999995</v>
      </c>
      <c r="I42" s="238">
        <v>123.62672224419281</v>
      </c>
      <c r="J42" s="238">
        <v>517864.80000000005</v>
      </c>
      <c r="K42" s="238">
        <v>116.26982298739091</v>
      </c>
      <c r="L42" s="238">
        <v>636156.09999999998</v>
      </c>
      <c r="M42" s="238">
        <v>101.23877892453783</v>
      </c>
      <c r="N42" s="238">
        <v>699996.59999999998</v>
      </c>
      <c r="O42" s="238">
        <v>93.585196440302042</v>
      </c>
      <c r="P42" s="238">
        <v>885614.40000000002</v>
      </c>
      <c r="Q42" s="238">
        <v>105.42004061162582</v>
      </c>
      <c r="R42" s="238">
        <v>609530.70000000007</v>
      </c>
      <c r="S42" s="238">
        <v>104.95161286849269</v>
      </c>
      <c r="T42" s="238">
        <v>680478.19999999995</v>
      </c>
      <c r="U42" s="238">
        <v>107.79324158733922</v>
      </c>
    </row>
    <row r="43" ht="30" customHeight="1">
      <c r="A43" s="55" t="s">
        <v>41</v>
      </c>
      <c r="B43" s="242">
        <v>375486.70000000001</v>
      </c>
      <c r="C43" s="242">
        <v>101.18421137669209</v>
      </c>
      <c r="D43" s="242">
        <v>413437.80000000005</v>
      </c>
      <c r="E43" s="242">
        <v>78.742895553957027</v>
      </c>
      <c r="F43" s="241">
        <v>1025980.8999999999</v>
      </c>
      <c r="G43" s="241">
        <v>95.886436978473256</v>
      </c>
      <c r="H43" s="241">
        <v>449353.90000000002</v>
      </c>
      <c r="I43" s="241">
        <v>89.60142487297945</v>
      </c>
      <c r="J43" s="241">
        <v>443644.09999999998</v>
      </c>
      <c r="K43" s="241">
        <v>104.74651739682909</v>
      </c>
      <c r="L43" s="241">
        <v>520104.5</v>
      </c>
      <c r="M43" s="241">
        <v>96.378741428095196</v>
      </c>
      <c r="N43" s="241">
        <v>591855.30000000005</v>
      </c>
      <c r="O43" s="241">
        <v>103.89950706031598</v>
      </c>
      <c r="P43" s="241">
        <v>699861.90000000002</v>
      </c>
      <c r="Q43" s="241">
        <v>102.71515689730242</v>
      </c>
      <c r="R43" s="241">
        <v>618197.60000000009</v>
      </c>
      <c r="S43" s="241">
        <v>111.68376254714263</v>
      </c>
      <c r="T43" s="241">
        <v>596613</v>
      </c>
      <c r="U43" s="241">
        <v>90.59850766162792</v>
      </c>
    </row>
    <row r="44" ht="30" customHeight="1">
      <c r="A44" s="52" t="s">
        <v>42</v>
      </c>
      <c r="B44" s="237">
        <v>486072.70000000001</v>
      </c>
      <c r="C44" s="237">
        <v>109.70545172429884</v>
      </c>
      <c r="D44" s="237">
        <v>643588.60000000009</v>
      </c>
      <c r="E44" s="237">
        <v>94.177105605807512</v>
      </c>
      <c r="F44" s="238">
        <v>1456873.6000000001</v>
      </c>
      <c r="G44" s="238">
        <v>106.07054607430865</v>
      </c>
      <c r="H44" s="238">
        <v>1313018.3999999999</v>
      </c>
      <c r="I44" s="238">
        <v>129.19337540205163</v>
      </c>
      <c r="J44" s="238">
        <v>1283958.7</v>
      </c>
      <c r="K44" s="238">
        <v>102.10191154086353</v>
      </c>
      <c r="L44" s="238">
        <v>1657326</v>
      </c>
      <c r="M44" s="238">
        <v>110.90522615719649</v>
      </c>
      <c r="N44" s="238">
        <v>2111209.6000000001</v>
      </c>
      <c r="O44" s="238">
        <v>104.37089549176865</v>
      </c>
      <c r="P44" s="238">
        <v>2520426</v>
      </c>
      <c r="Q44" s="238">
        <v>107.97438113202973</v>
      </c>
      <c r="R44" s="238">
        <v>1451838.8999999999</v>
      </c>
      <c r="S44" s="238">
        <v>112.59292336260498</v>
      </c>
      <c r="T44" s="238">
        <v>1604352</v>
      </c>
      <c r="U44" s="238">
        <v>101.13141340957318</v>
      </c>
    </row>
    <row r="45" ht="24" customHeight="1">
      <c r="A45" s="55" t="s">
        <v>43</v>
      </c>
      <c r="B45" s="242">
        <v>271874.40000000002</v>
      </c>
      <c r="C45" s="242">
        <v>104.66217410014875</v>
      </c>
      <c r="D45" s="242">
        <v>426244.90000000002</v>
      </c>
      <c r="E45" s="242">
        <v>107.63885823748024</v>
      </c>
      <c r="F45" s="241">
        <v>941745.20000000007</v>
      </c>
      <c r="G45" s="241">
        <v>111.58858221600605</v>
      </c>
      <c r="H45" s="241">
        <v>621391</v>
      </c>
      <c r="I45" s="241">
        <v>102.79744443102187</v>
      </c>
      <c r="J45" s="241">
        <v>650555.39999999991</v>
      </c>
      <c r="K45" s="241">
        <v>105.5060870359906</v>
      </c>
      <c r="L45" s="241">
        <v>776450.40000000002</v>
      </c>
      <c r="M45" s="241">
        <v>102.13420717128783</v>
      </c>
      <c r="N45" s="241">
        <v>908780.59999999998</v>
      </c>
      <c r="O45" s="241">
        <v>101.58667071414931</v>
      </c>
      <c r="P45" s="241">
        <v>1047254.2</v>
      </c>
      <c r="Q45" s="241">
        <v>105.18916226864879</v>
      </c>
      <c r="R45" s="241">
        <v>972804.80000000005</v>
      </c>
      <c r="S45" s="241">
        <v>106.8905248602736</v>
      </c>
      <c r="T45" s="241">
        <v>1018794.2</v>
      </c>
      <c r="U45" s="241">
        <v>102.83401150981162</v>
      </c>
    </row>
    <row r="46" ht="15">
      <c r="L46" s="246"/>
      <c r="M46" s="247" t="s">
        <v>128</v>
      </c>
      <c r="N46" s="247"/>
      <c r="O46" s="247"/>
      <c r="P46" s="247"/>
      <c r="Q46" s="247"/>
      <c r="R46" s="247"/>
      <c r="S46" s="247"/>
      <c r="T46" s="247"/>
      <c r="U46" s="247"/>
    </row>
    <row r="47" ht="16.5">
      <c r="A47" s="248" t="s">
        <v>129</v>
      </c>
      <c r="B47" s="248"/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</row>
    <row r="48" ht="15">
      <c r="K48" s="2"/>
      <c r="L48" s="2"/>
      <c r="M48" s="230" t="s">
        <v>122</v>
      </c>
      <c r="N48" s="230"/>
      <c r="O48" s="230"/>
      <c r="P48" s="230"/>
      <c r="Q48" s="230"/>
      <c r="R48" s="230"/>
      <c r="S48" s="230"/>
      <c r="T48" s="230"/>
      <c r="U48" s="230"/>
    </row>
    <row r="49" ht="55.5" customHeight="1">
      <c r="A49" s="231"/>
      <c r="B49" s="137">
        <v>2016</v>
      </c>
      <c r="C49" s="232" t="s">
        <v>123</v>
      </c>
      <c r="D49" s="137">
        <v>2017</v>
      </c>
      <c r="E49" s="232" t="s">
        <v>123</v>
      </c>
      <c r="F49" s="137">
        <v>2018</v>
      </c>
      <c r="G49" s="232" t="s">
        <v>123</v>
      </c>
      <c r="H49" s="137">
        <v>2019</v>
      </c>
      <c r="I49" s="232" t="s">
        <v>123</v>
      </c>
      <c r="J49" s="137">
        <v>2020</v>
      </c>
      <c r="K49" s="232" t="s">
        <v>123</v>
      </c>
      <c r="L49" s="232">
        <v>2021</v>
      </c>
      <c r="M49" s="232" t="s">
        <v>123</v>
      </c>
      <c r="N49" s="232">
        <v>2022</v>
      </c>
      <c r="O49" s="232" t="s">
        <v>123</v>
      </c>
      <c r="P49" s="232">
        <v>2023</v>
      </c>
      <c r="Q49" s="232" t="s">
        <v>123</v>
      </c>
      <c r="R49" s="232" t="s">
        <v>2</v>
      </c>
      <c r="S49" s="232" t="s">
        <v>123</v>
      </c>
      <c r="T49" s="232" t="s">
        <v>27</v>
      </c>
      <c r="U49" s="232" t="s">
        <v>123</v>
      </c>
    </row>
    <row r="50" ht="15" customHeight="1">
      <c r="F50" s="142"/>
      <c r="G50" s="233"/>
      <c r="H50" s="233"/>
      <c r="I50" s="233"/>
      <c r="J50" s="233"/>
      <c r="K50" s="233"/>
      <c r="L50" s="142"/>
      <c r="M50" s="233"/>
      <c r="N50" s="233"/>
      <c r="O50" s="233"/>
      <c r="P50" s="233"/>
      <c r="Q50" s="233"/>
      <c r="R50" s="233"/>
      <c r="S50" s="233"/>
      <c r="T50" s="233"/>
      <c r="U50" s="233"/>
    </row>
    <row r="51" ht="35" customHeight="1">
      <c r="A51" s="234" t="s">
        <v>81</v>
      </c>
      <c r="B51" s="235">
        <v>4029881.2394714798</v>
      </c>
      <c r="C51" s="235">
        <v>106.92651809529214</v>
      </c>
      <c r="D51" s="235">
        <v>4797317.5135888597</v>
      </c>
      <c r="E51" s="235">
        <v>104.48067693093499</v>
      </c>
      <c r="F51" s="236">
        <v>6872458.3999999994</v>
      </c>
      <c r="G51" s="236">
        <v>103.9010987327356</v>
      </c>
      <c r="H51" s="236">
        <v>8125746.1000000006</v>
      </c>
      <c r="I51" s="236">
        <v>101.759262740681</v>
      </c>
      <c r="J51" s="236">
        <v>9727814</v>
      </c>
      <c r="K51" s="236">
        <v>103.09635443814813</v>
      </c>
      <c r="L51" s="236">
        <v>11244321.800000001</v>
      </c>
      <c r="M51" s="236">
        <v>103.83816137931913</v>
      </c>
      <c r="N51" s="236">
        <v>12792298.1</v>
      </c>
      <c r="O51" s="236">
        <v>103.41601927472408</v>
      </c>
      <c r="P51" s="236">
        <v>15971248</v>
      </c>
      <c r="Q51" s="236">
        <v>102.20173809114097</v>
      </c>
      <c r="R51" s="236">
        <v>10968185.899999995</v>
      </c>
      <c r="S51" s="236">
        <v>102.31320080798257</v>
      </c>
      <c r="T51" s="236">
        <v>12331737.800000001</v>
      </c>
      <c r="U51" s="236">
        <v>104.4321695896858</v>
      </c>
    </row>
    <row r="52" ht="30" customHeight="1">
      <c r="A52" s="45" t="s">
        <v>117</v>
      </c>
      <c r="B52" s="237">
        <v>6575.6999999999998</v>
      </c>
      <c r="C52" s="237">
        <v>97.612685125563431</v>
      </c>
      <c r="D52" s="237">
        <v>7978.6000000000004</v>
      </c>
      <c r="E52" s="237">
        <v>105.79101844670529</v>
      </c>
      <c r="F52" s="238">
        <v>5890.0999999999995</v>
      </c>
      <c r="G52" s="238">
        <v>59.376331687263431</v>
      </c>
      <c r="H52" s="238">
        <v>6066.0999999999995</v>
      </c>
      <c r="I52" s="238">
        <v>89.684385664080409</v>
      </c>
      <c r="J52" s="238">
        <v>7474.6999999999998</v>
      </c>
      <c r="K52" s="238">
        <v>103.67781605974184</v>
      </c>
      <c r="L52" s="238">
        <v>38567.5</v>
      </c>
      <c r="M52" s="238" t="s">
        <v>130</v>
      </c>
      <c r="N52" s="238">
        <v>42908.599999999999</v>
      </c>
      <c r="O52" s="238">
        <v>101.2155312115123</v>
      </c>
      <c r="P52" s="238">
        <v>59420.900000000001</v>
      </c>
      <c r="Q52" s="238">
        <v>111.72375700908444</v>
      </c>
      <c r="R52" s="238">
        <v>51029.900000000001</v>
      </c>
      <c r="S52" s="238">
        <v>103.88027245022245</v>
      </c>
      <c r="T52" s="238">
        <v>53221</v>
      </c>
      <c r="U52" s="238">
        <v>97.063486309007075</v>
      </c>
    </row>
    <row r="53" ht="30" customHeight="1">
      <c r="A53" s="239" t="s">
        <v>125</v>
      </c>
      <c r="B53" s="240"/>
      <c r="C53" s="240"/>
      <c r="D53" s="240"/>
      <c r="E53" s="240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</row>
    <row r="54" ht="30" customHeight="1">
      <c r="A54" s="52" t="s">
        <v>29</v>
      </c>
      <c r="B54" s="237">
        <v>174300.30000000002</v>
      </c>
      <c r="C54" s="237">
        <v>101.81901549100456</v>
      </c>
      <c r="D54" s="237">
        <v>202068.79999999999</v>
      </c>
      <c r="E54" s="237">
        <v>101.81732332072863</v>
      </c>
      <c r="F54" s="238">
        <v>195231.79999999999</v>
      </c>
      <c r="G54" s="238">
        <v>69.526814629472739</v>
      </c>
      <c r="H54" s="238">
        <v>238046.30000000002</v>
      </c>
      <c r="I54" s="238">
        <v>104.7445651784187</v>
      </c>
      <c r="J54" s="238">
        <v>281428.59999999998</v>
      </c>
      <c r="K54" s="238">
        <v>102.49052180981447</v>
      </c>
      <c r="L54" s="238">
        <v>331362.09999999998</v>
      </c>
      <c r="M54" s="238">
        <v>106.26027347611439</v>
      </c>
      <c r="N54" s="238">
        <v>376552.70000000001</v>
      </c>
      <c r="O54" s="238">
        <v>103.19200656924859</v>
      </c>
      <c r="P54" s="238">
        <v>464869.40000000002</v>
      </c>
      <c r="Q54" s="238">
        <v>100.49198956746292</v>
      </c>
      <c r="R54" s="238">
        <v>357589.20000000001</v>
      </c>
      <c r="S54" s="238">
        <v>104.04255877734107</v>
      </c>
      <c r="T54" s="238">
        <v>391806.09999999998</v>
      </c>
      <c r="U54" s="238">
        <v>101.34111992196632</v>
      </c>
    </row>
    <row r="55" ht="30" customHeight="1">
      <c r="A55" s="55" t="s">
        <v>30</v>
      </c>
      <c r="B55" s="242">
        <v>199227.29999999999</v>
      </c>
      <c r="C55" s="242">
        <v>104.91199384150833</v>
      </c>
      <c r="D55" s="242">
        <v>239266.10000000001</v>
      </c>
      <c r="E55" s="242">
        <v>105.33245192802391</v>
      </c>
      <c r="F55" s="241">
        <v>339320.59999999998</v>
      </c>
      <c r="G55" s="241">
        <v>102.89251172648362</v>
      </c>
      <c r="H55" s="241">
        <v>392947.29999999999</v>
      </c>
      <c r="I55" s="241">
        <v>100.17246226724814</v>
      </c>
      <c r="J55" s="241">
        <v>474520.79999999999</v>
      </c>
      <c r="K55" s="241">
        <v>103.65878579646686</v>
      </c>
      <c r="L55" s="241">
        <v>544922.40000000002</v>
      </c>
      <c r="M55" s="241">
        <v>103.07817908087485</v>
      </c>
      <c r="N55" s="241">
        <v>615196.09999999998</v>
      </c>
      <c r="O55" s="241">
        <v>102.59798459376968</v>
      </c>
      <c r="P55" s="241">
        <v>762626.80000000005</v>
      </c>
      <c r="Q55" s="241">
        <v>101.75114894258921</v>
      </c>
      <c r="R55" s="241">
        <v>564957.69999999995</v>
      </c>
      <c r="S55" s="241">
        <v>101.75217427805798</v>
      </c>
      <c r="T55" s="241">
        <v>627994.90000000002</v>
      </c>
      <c r="U55" s="241">
        <v>103.11518897786509</v>
      </c>
    </row>
    <row r="56" ht="30" customHeight="1">
      <c r="A56" s="61" t="s">
        <v>31</v>
      </c>
      <c r="B56" s="243">
        <v>0</v>
      </c>
      <c r="C56" s="243">
        <v>0</v>
      </c>
      <c r="D56" s="243">
        <v>0</v>
      </c>
      <c r="E56" s="243">
        <v>0</v>
      </c>
      <c r="F56" s="243">
        <v>0</v>
      </c>
      <c r="G56" s="243">
        <v>0</v>
      </c>
      <c r="H56" s="243">
        <v>0</v>
      </c>
      <c r="I56" s="243">
        <v>0</v>
      </c>
      <c r="J56" s="238">
        <v>315792.5</v>
      </c>
      <c r="K56" s="238">
        <v>102.99319727891158</v>
      </c>
      <c r="L56" s="238">
        <v>366565.40000000002</v>
      </c>
      <c r="M56" s="238">
        <v>103.9591503914754</v>
      </c>
      <c r="N56" s="238">
        <v>414405</v>
      </c>
      <c r="O56" s="238">
        <v>102.74804987050059</v>
      </c>
      <c r="P56" s="238">
        <v>507576.79999999999</v>
      </c>
      <c r="Q56" s="238">
        <v>100.5215911970174</v>
      </c>
      <c r="R56" s="238">
        <v>364441.29999999999</v>
      </c>
      <c r="S56" s="238">
        <v>104.06112444017623</v>
      </c>
      <c r="T56" s="238">
        <v>406591</v>
      </c>
      <c r="U56" s="238">
        <v>103.32895860046598</v>
      </c>
    </row>
    <row r="57" ht="30" customHeight="1">
      <c r="A57" s="55" t="s">
        <v>33</v>
      </c>
      <c r="B57" s="242">
        <v>266161.59999999998</v>
      </c>
      <c r="C57" s="242">
        <v>106.70019169604463</v>
      </c>
      <c r="D57" s="242">
        <v>331350.09999999998</v>
      </c>
      <c r="E57" s="242">
        <v>109.3507478163642</v>
      </c>
      <c r="F57" s="241">
        <v>482355.69999999995</v>
      </c>
      <c r="G57" s="241">
        <v>105.41913384638599</v>
      </c>
      <c r="H57" s="241">
        <v>606592.20000000007</v>
      </c>
      <c r="I57" s="241">
        <v>108.94626288157534</v>
      </c>
      <c r="J57" s="241">
        <v>630470.40000000002</v>
      </c>
      <c r="K57" s="241">
        <v>102.84288695865339</v>
      </c>
      <c r="L57" s="241">
        <v>730939.59999999998</v>
      </c>
      <c r="M57" s="241">
        <v>103.55182416176874</v>
      </c>
      <c r="N57" s="241">
        <v>845715.5</v>
      </c>
      <c r="O57" s="241">
        <v>105.21149763947663</v>
      </c>
      <c r="P57" s="241">
        <v>1045581.1</v>
      </c>
      <c r="Q57" s="241">
        <v>101.94386883059374</v>
      </c>
      <c r="R57" s="241">
        <v>675126.90000000002</v>
      </c>
      <c r="S57" s="241">
        <v>101.38545725647595</v>
      </c>
      <c r="T57" s="241">
        <v>750287.5</v>
      </c>
      <c r="U57" s="241">
        <v>103.07598467784354</v>
      </c>
    </row>
    <row r="58" ht="30" customHeight="1">
      <c r="A58" s="61" t="s">
        <v>34</v>
      </c>
      <c r="B58" s="237">
        <v>261845.59999999998</v>
      </c>
      <c r="C58" s="237">
        <v>119.66145914151352</v>
      </c>
      <c r="D58" s="237">
        <v>340210.10000000003</v>
      </c>
      <c r="E58" s="237">
        <v>114.06806148356132</v>
      </c>
      <c r="F58" s="238">
        <v>454059.80000000005</v>
      </c>
      <c r="G58" s="238">
        <v>96.815791183154175</v>
      </c>
      <c r="H58" s="238">
        <v>541624.09999999998</v>
      </c>
      <c r="I58" s="238">
        <v>102.5127967725837</v>
      </c>
      <c r="J58" s="238">
        <v>659161.09999999998</v>
      </c>
      <c r="K58" s="238">
        <v>105.02937369293575</v>
      </c>
      <c r="L58" s="238">
        <v>766271.59999999998</v>
      </c>
      <c r="M58" s="238">
        <v>105.11797495331567</v>
      </c>
      <c r="N58" s="238">
        <v>869808.30000000005</v>
      </c>
      <c r="O58" s="238">
        <v>103.12400981584075</v>
      </c>
      <c r="P58" s="238">
        <v>1066521.8</v>
      </c>
      <c r="Q58" s="238">
        <v>99.199409800987169</v>
      </c>
      <c r="R58" s="238">
        <v>739063.69999999995</v>
      </c>
      <c r="S58" s="238">
        <v>99.952913466334707</v>
      </c>
      <c r="T58" s="238">
        <v>822919.59999999998</v>
      </c>
      <c r="U58" s="238">
        <v>103.27506275846048</v>
      </c>
    </row>
    <row r="59" ht="30" customHeight="1">
      <c r="A59" s="55" t="s">
        <v>35</v>
      </c>
      <c r="B59" s="242">
        <v>600880.07560369628</v>
      </c>
      <c r="C59" s="242">
        <v>108.02262693060045</v>
      </c>
      <c r="D59" s="242">
        <v>716351.12690779602</v>
      </c>
      <c r="E59" s="242">
        <v>104.78578080288771</v>
      </c>
      <c r="F59" s="241">
        <v>1090743</v>
      </c>
      <c r="G59" s="241">
        <v>110.12479350218349</v>
      </c>
      <c r="H59" s="241">
        <v>1319410.2000000011</v>
      </c>
      <c r="I59" s="241">
        <v>104.37027787480643</v>
      </c>
      <c r="J59" s="241">
        <v>1577271.5000000012</v>
      </c>
      <c r="K59" s="241">
        <v>102.68541221565594</v>
      </c>
      <c r="L59" s="241">
        <v>1843268.3</v>
      </c>
      <c r="M59" s="241">
        <v>104.59155573406345</v>
      </c>
      <c r="N59" s="241">
        <v>2067746.8</v>
      </c>
      <c r="O59" s="241">
        <v>102.02534812756232</v>
      </c>
      <c r="P59" s="241">
        <v>2613198</v>
      </c>
      <c r="Q59" s="241">
        <v>103.85834474511093</v>
      </c>
      <c r="R59" s="241">
        <v>1942841.5999999968</v>
      </c>
      <c r="S59" s="241">
        <v>103.61121362783787</v>
      </c>
      <c r="T59" s="241">
        <v>2213129.1000000001</v>
      </c>
      <c r="U59" s="241">
        <v>105.94871450148098</v>
      </c>
    </row>
    <row r="60" ht="30" customHeight="1">
      <c r="A60" s="52" t="s">
        <v>36</v>
      </c>
      <c r="B60" s="237">
        <v>408567.79999999999</v>
      </c>
      <c r="C60" s="237">
        <v>104.94462301265115</v>
      </c>
      <c r="D60" s="237">
        <v>488126.29999999999</v>
      </c>
      <c r="E60" s="237">
        <v>104.81530849959297</v>
      </c>
      <c r="F60" s="238">
        <v>730130.40000000002</v>
      </c>
      <c r="G60" s="238">
        <v>109.30644384455417</v>
      </c>
      <c r="H60" s="238">
        <v>868389.59999999998</v>
      </c>
      <c r="I60" s="238">
        <v>102.68627431107491</v>
      </c>
      <c r="J60" s="238">
        <v>1062282.6000000001</v>
      </c>
      <c r="K60" s="238">
        <v>104.31768282754257</v>
      </c>
      <c r="L60" s="238">
        <v>1213681.8</v>
      </c>
      <c r="M60" s="238">
        <v>102.1477241555119</v>
      </c>
      <c r="N60" s="238">
        <v>1417710.3999999999</v>
      </c>
      <c r="O60" s="238">
        <v>106.29829004604008</v>
      </c>
      <c r="P60" s="238">
        <v>1741530.8</v>
      </c>
      <c r="Q60" s="238">
        <v>101.58906219493062</v>
      </c>
      <c r="R60" s="238">
        <v>1078218.8</v>
      </c>
      <c r="S60" s="238">
        <v>102.21248735137682</v>
      </c>
      <c r="T60" s="238">
        <v>1203967.1000000001</v>
      </c>
      <c r="U60" s="238">
        <v>104.13241727931289</v>
      </c>
    </row>
    <row r="61" ht="30" customHeight="1">
      <c r="A61" s="55" t="s">
        <v>37</v>
      </c>
      <c r="B61" s="242">
        <v>475371.60000000003</v>
      </c>
      <c r="C61" s="242">
        <v>104.72610892941874</v>
      </c>
      <c r="D61" s="242">
        <v>555889.40000000002</v>
      </c>
      <c r="E61" s="242">
        <v>102.69233584841837</v>
      </c>
      <c r="F61" s="241">
        <v>831412.20000000007</v>
      </c>
      <c r="G61" s="241">
        <v>107.72902086800373</v>
      </c>
      <c r="H61" s="241">
        <v>984396.89999999991</v>
      </c>
      <c r="I61" s="241">
        <v>101.64570574671556</v>
      </c>
      <c r="J61" s="241">
        <v>1059892.3999999999</v>
      </c>
      <c r="K61" s="241">
        <v>103.19817285726064</v>
      </c>
      <c r="L61" s="241">
        <v>1216766.1000000001</v>
      </c>
      <c r="M61" s="241">
        <v>103.49127892604947</v>
      </c>
      <c r="N61" s="241">
        <v>1408255.8999999999</v>
      </c>
      <c r="O61" s="241">
        <v>105.18218743931149</v>
      </c>
      <c r="P61" s="241">
        <v>1774587.8</v>
      </c>
      <c r="Q61" s="241">
        <v>102.58766180209152</v>
      </c>
      <c r="R61" s="241">
        <v>1067721.3</v>
      </c>
      <c r="S61" s="241">
        <v>101.13074056918249</v>
      </c>
      <c r="T61" s="241">
        <v>1214752.8</v>
      </c>
      <c r="U61" s="241">
        <v>105.49687451210347</v>
      </c>
    </row>
    <row r="62" ht="30" customHeight="1">
      <c r="A62" s="52" t="s">
        <v>38</v>
      </c>
      <c r="B62" s="237">
        <v>302754.09999999998</v>
      </c>
      <c r="C62" s="237">
        <v>105.95426369923011</v>
      </c>
      <c r="D62" s="237">
        <v>350430.5</v>
      </c>
      <c r="E62" s="237">
        <v>101.64882985895152</v>
      </c>
      <c r="F62" s="238">
        <v>403077.60000000003</v>
      </c>
      <c r="G62" s="238">
        <v>83.979904717197854</v>
      </c>
      <c r="H62" s="238">
        <v>495614.90000000002</v>
      </c>
      <c r="I62" s="238">
        <v>105.43118744380733</v>
      </c>
      <c r="J62" s="238">
        <v>439012.10000000003</v>
      </c>
      <c r="K62" s="238">
        <v>92.780416865059593</v>
      </c>
      <c r="L62" s="238">
        <v>502867.20000000001</v>
      </c>
      <c r="M62" s="238">
        <v>102.33891047649939</v>
      </c>
      <c r="N62" s="238">
        <v>562211.09999999998</v>
      </c>
      <c r="O62" s="238">
        <v>101.51051808509284</v>
      </c>
      <c r="P62" s="238">
        <v>684258.90000000002</v>
      </c>
      <c r="Q62" s="238">
        <v>100.76560210212855</v>
      </c>
      <c r="R62" s="238">
        <v>521895.90000000002</v>
      </c>
      <c r="S62" s="238">
        <v>102.13052732524821</v>
      </c>
      <c r="T62" s="238">
        <v>576371.59999999998</v>
      </c>
      <c r="U62" s="238">
        <v>102.44857259848182</v>
      </c>
    </row>
    <row r="63" ht="30" customHeight="1">
      <c r="A63" s="55" t="s">
        <v>39</v>
      </c>
      <c r="B63" s="242">
        <v>252518.80000000002</v>
      </c>
      <c r="C63" s="242">
        <v>106.99706657883736</v>
      </c>
      <c r="D63" s="242">
        <v>306976.20000000007</v>
      </c>
      <c r="E63" s="242">
        <v>106.81323529178816</v>
      </c>
      <c r="F63" s="241">
        <v>476807.70000000001</v>
      </c>
      <c r="G63" s="241">
        <v>112.35320523219711</v>
      </c>
      <c r="H63" s="241">
        <v>590568.59999999998</v>
      </c>
      <c r="I63" s="241">
        <v>106.7335112247558</v>
      </c>
      <c r="J63" s="241">
        <v>701027.20000000007</v>
      </c>
      <c r="K63" s="241">
        <v>102.2066530458951</v>
      </c>
      <c r="L63" s="241">
        <v>815471.40000000002</v>
      </c>
      <c r="M63" s="241">
        <v>104.17791206960301</v>
      </c>
      <c r="N63" s="241">
        <v>922399.30000000005</v>
      </c>
      <c r="O63" s="241">
        <v>102.79581846769857</v>
      </c>
      <c r="P63" s="241">
        <v>1164936.6000000001</v>
      </c>
      <c r="Q63" s="241">
        <v>103.62550145040224</v>
      </c>
      <c r="R63" s="241">
        <v>840039</v>
      </c>
      <c r="S63" s="241">
        <v>102.20108205576852</v>
      </c>
      <c r="T63" s="241">
        <v>927182.19999999995</v>
      </c>
      <c r="U63" s="241">
        <v>102.45342180541618</v>
      </c>
    </row>
    <row r="64" ht="30" customHeight="1">
      <c r="A64" s="52" t="s">
        <v>40</v>
      </c>
      <c r="B64" s="237">
        <v>221822.16386778391</v>
      </c>
      <c r="C64" s="237">
        <v>107.96611621925921</v>
      </c>
      <c r="D64" s="237">
        <v>249456.08668106404</v>
      </c>
      <c r="E64" s="237">
        <v>97.682583121581942</v>
      </c>
      <c r="F64" s="238">
        <v>366878.29999999999</v>
      </c>
      <c r="G64" s="238">
        <v>110.65910995962815</v>
      </c>
      <c r="H64" s="238">
        <v>453469.10000000003</v>
      </c>
      <c r="I64" s="238">
        <v>105.45087815175872</v>
      </c>
      <c r="J64" s="238">
        <v>545688.5</v>
      </c>
      <c r="K64" s="238">
        <v>103.29903404664176</v>
      </c>
      <c r="L64" s="238">
        <v>615297.19999999995</v>
      </c>
      <c r="M64" s="238">
        <v>101.90956928723989</v>
      </c>
      <c r="N64" s="238">
        <v>691152.69999999995</v>
      </c>
      <c r="O64" s="238">
        <v>102.37301583689967</v>
      </c>
      <c r="P64" s="238">
        <v>848983.30000000005</v>
      </c>
      <c r="Q64" s="238">
        <v>100.33627879917131</v>
      </c>
      <c r="R64" s="238">
        <v>562394.59999999998</v>
      </c>
      <c r="S64" s="238">
        <v>103.28171807332758</v>
      </c>
      <c r="T64" s="238">
        <v>624929.09999999998</v>
      </c>
      <c r="U64" s="238">
        <v>104.30807834925868</v>
      </c>
    </row>
    <row r="65" ht="30" customHeight="1">
      <c r="A65" s="55" t="s">
        <v>41</v>
      </c>
      <c r="B65" s="242">
        <v>340099</v>
      </c>
      <c r="C65" s="242">
        <v>105.41359802702419</v>
      </c>
      <c r="D65" s="242">
        <v>385526.40000000002</v>
      </c>
      <c r="E65" s="242">
        <v>99.57553535882198</v>
      </c>
      <c r="F65" s="241">
        <v>556942.59999999998</v>
      </c>
      <c r="G65" s="241">
        <v>104.37759904380088</v>
      </c>
      <c r="H65" s="241">
        <v>519899.30000000005</v>
      </c>
      <c r="I65" s="241">
        <v>80.200167844944886</v>
      </c>
      <c r="J65" s="241">
        <v>619301.69999999995</v>
      </c>
      <c r="K65" s="241">
        <v>103.21085256317906</v>
      </c>
      <c r="L65" s="241">
        <v>716879.80000000005</v>
      </c>
      <c r="M65" s="241">
        <v>104.32386993286148</v>
      </c>
      <c r="N65" s="241">
        <v>819196.59999999998</v>
      </c>
      <c r="O65" s="241">
        <v>103.83394817373848</v>
      </c>
      <c r="P65" s="241">
        <v>1033385.6</v>
      </c>
      <c r="Q65" s="241">
        <v>102.22812204054557</v>
      </c>
      <c r="R65" s="241">
        <v>693631.69999999995</v>
      </c>
      <c r="S65" s="241">
        <v>100.32702750541793</v>
      </c>
      <c r="T65" s="241">
        <v>851225.59999999998</v>
      </c>
      <c r="U65" s="241">
        <v>113.88604355885118</v>
      </c>
    </row>
    <row r="66" ht="30" customHeight="1">
      <c r="A66" s="52" t="s">
        <v>42</v>
      </c>
      <c r="B66" s="237">
        <v>310046.90000000002</v>
      </c>
      <c r="C66" s="237">
        <v>109.94754594958087</v>
      </c>
      <c r="D66" s="237">
        <v>375920.99999999994</v>
      </c>
      <c r="E66" s="237">
        <v>106.58113337046748</v>
      </c>
      <c r="F66" s="238">
        <v>554968.30000000005</v>
      </c>
      <c r="G66" s="238">
        <v>105.76833809009392</v>
      </c>
      <c r="H66" s="238">
        <v>661028.90000000002</v>
      </c>
      <c r="I66" s="238">
        <v>101.98641976487666</v>
      </c>
      <c r="J66" s="238">
        <v>809868.70000000007</v>
      </c>
      <c r="K66" s="238">
        <v>106.52213541646969</v>
      </c>
      <c r="L66" s="238">
        <v>914429.5</v>
      </c>
      <c r="M66" s="238">
        <v>102.29503868960485</v>
      </c>
      <c r="N66" s="238">
        <v>1030078.7</v>
      </c>
      <c r="O66" s="238">
        <v>102.20146003601151</v>
      </c>
      <c r="P66" s="238">
        <v>1323864.5</v>
      </c>
      <c r="Q66" s="238">
        <v>103.8685976129785</v>
      </c>
      <c r="R66" s="238">
        <v>856145.09999999998</v>
      </c>
      <c r="S66" s="238">
        <v>101.29699944092516</v>
      </c>
      <c r="T66" s="238">
        <v>945722.09999999998</v>
      </c>
      <c r="U66" s="238">
        <v>102.2991663445834</v>
      </c>
    </row>
    <row r="67" ht="30" customHeight="1">
      <c r="A67" s="55" t="s">
        <v>43</v>
      </c>
      <c r="B67" s="242">
        <v>209710.29999999999</v>
      </c>
      <c r="C67" s="242">
        <v>104.04086649462005</v>
      </c>
      <c r="D67" s="242">
        <v>247766.80000000002</v>
      </c>
      <c r="E67" s="242">
        <v>103.53959724438906</v>
      </c>
      <c r="F67" s="241">
        <v>384640.30000000005</v>
      </c>
      <c r="G67" s="241">
        <v>112.13552421066906</v>
      </c>
      <c r="H67" s="241">
        <v>447692.59999999998</v>
      </c>
      <c r="I67" s="241">
        <v>100.36166257149861</v>
      </c>
      <c r="J67" s="241">
        <v>544621.20000000007</v>
      </c>
      <c r="K67" s="241">
        <v>104.71723231520915</v>
      </c>
      <c r="L67" s="241">
        <v>627031.90000000002</v>
      </c>
      <c r="M67" s="241">
        <v>103.23303609921904</v>
      </c>
      <c r="N67" s="241">
        <v>708960.40000000002</v>
      </c>
      <c r="O67" s="241">
        <v>102.76859917334349</v>
      </c>
      <c r="P67" s="241">
        <v>879905.69999999995</v>
      </c>
      <c r="Q67" s="241">
        <v>102.17739947111291</v>
      </c>
      <c r="R67" s="241">
        <v>653089.20000000007</v>
      </c>
      <c r="S67" s="241">
        <v>105.88580071336364</v>
      </c>
      <c r="T67" s="241">
        <v>721638.09999999998</v>
      </c>
      <c r="U67" s="241">
        <v>102.40196898065376</v>
      </c>
    </row>
    <row r="69" s="29" customFormat="1" ht="13"/>
  </sheetData>
  <mergeCells count="10">
    <mergeCell ref="M1:U1"/>
    <mergeCell ref="M2:U2"/>
    <mergeCell ref="A3:U3"/>
    <mergeCell ref="M4:U4"/>
    <mergeCell ref="M24:U24"/>
    <mergeCell ref="A25:U25"/>
    <mergeCell ref="M26:U26"/>
    <mergeCell ref="M46:U46"/>
    <mergeCell ref="A47:U47"/>
    <mergeCell ref="M48:U48"/>
  </mergeCells>
  <printOptions headings="0" gridLines="0"/>
  <pageMargins left="0" right="0" top="0.19685039370078738" bottom="0.19685039370078738" header="0.11811023622047245" footer="0.11811023622047245"/>
  <pageSetup paperSize="9" scale="44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55" workbookViewId="0">
      <selection activeCell="A3" activeCellId="0" sqref="A3"/>
    </sheetView>
  </sheetViews>
  <sheetFormatPr baseColWidth="10" defaultColWidth="9.1640625" defaultRowHeight="12.75"/>
  <cols>
    <col customWidth="1" min="1" max="1" style="251" width="29.5"/>
    <col customWidth="1" min="2" max="11" style="251" width="15.5"/>
    <col customWidth="1" min="12" max="51" style="250" width="13.6640625"/>
    <col min="52" max="16384" style="250" width="9.1640625"/>
  </cols>
  <sheetData>
    <row r="1" s="252" customFormat="1" ht="16.5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</row>
    <row r="2" s="252" customFormat="1" ht="21.75">
      <c r="A2" s="254" t="s">
        <v>131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</row>
    <row r="3" s="252" customFormat="1" ht="18" customHeight="1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</row>
    <row r="4" ht="50.25" customHeight="1">
      <c r="A4" s="255"/>
      <c r="B4" s="256">
        <v>2016</v>
      </c>
      <c r="C4" s="257"/>
      <c r="D4" s="257"/>
      <c r="E4" s="257"/>
      <c r="F4" s="258"/>
      <c r="G4" s="256">
        <v>2017</v>
      </c>
      <c r="H4" s="257"/>
      <c r="I4" s="257"/>
      <c r="J4" s="257"/>
      <c r="K4" s="258"/>
      <c r="L4" s="256">
        <v>2018</v>
      </c>
      <c r="M4" s="257"/>
      <c r="N4" s="257"/>
      <c r="O4" s="257"/>
      <c r="P4" s="258"/>
      <c r="Q4" s="256">
        <v>2019</v>
      </c>
      <c r="R4" s="257"/>
      <c r="S4" s="257"/>
      <c r="T4" s="257"/>
      <c r="U4" s="258"/>
      <c r="V4" s="259">
        <v>2020</v>
      </c>
      <c r="W4" s="259"/>
      <c r="X4" s="259"/>
      <c r="Y4" s="259"/>
      <c r="Z4" s="256"/>
      <c r="AA4" s="256">
        <v>2021</v>
      </c>
      <c r="AB4" s="257"/>
      <c r="AC4" s="257"/>
      <c r="AD4" s="257"/>
      <c r="AE4" s="258"/>
      <c r="AF4" s="260">
        <v>2022</v>
      </c>
      <c r="AG4" s="257"/>
      <c r="AH4" s="257"/>
      <c r="AI4" s="257"/>
      <c r="AJ4" s="258"/>
      <c r="AK4" s="260">
        <v>2023</v>
      </c>
      <c r="AL4" s="257"/>
      <c r="AM4" s="257"/>
      <c r="AN4" s="257"/>
      <c r="AO4" s="258"/>
      <c r="AP4" s="260" t="s">
        <v>2</v>
      </c>
      <c r="AQ4" s="257"/>
      <c r="AR4" s="257"/>
      <c r="AS4" s="257"/>
      <c r="AT4" s="258"/>
      <c r="AU4" s="260" t="s">
        <v>27</v>
      </c>
      <c r="AV4" s="257"/>
      <c r="AW4" s="257"/>
      <c r="AX4" s="257"/>
      <c r="AY4" s="258"/>
    </row>
    <row r="5" ht="120" customHeight="1">
      <c r="A5" s="255"/>
      <c r="B5" s="261" t="s">
        <v>132</v>
      </c>
      <c r="C5" s="261" t="s">
        <v>133</v>
      </c>
      <c r="D5" s="261" t="s">
        <v>134</v>
      </c>
      <c r="E5" s="261" t="s">
        <v>135</v>
      </c>
      <c r="F5" s="261" t="s">
        <v>136</v>
      </c>
      <c r="G5" s="261" t="s">
        <v>132</v>
      </c>
      <c r="H5" s="261" t="s">
        <v>133</v>
      </c>
      <c r="I5" s="261" t="s">
        <v>134</v>
      </c>
      <c r="J5" s="261" t="s">
        <v>135</v>
      </c>
      <c r="K5" s="261" t="s">
        <v>136</v>
      </c>
      <c r="L5" s="261" t="s">
        <v>132</v>
      </c>
      <c r="M5" s="261" t="s">
        <v>133</v>
      </c>
      <c r="N5" s="261" t="s">
        <v>134</v>
      </c>
      <c r="O5" s="261" t="s">
        <v>135</v>
      </c>
      <c r="P5" s="261" t="s">
        <v>136</v>
      </c>
      <c r="Q5" s="261" t="s">
        <v>132</v>
      </c>
      <c r="R5" s="261" t="s">
        <v>133</v>
      </c>
      <c r="S5" s="261" t="s">
        <v>134</v>
      </c>
      <c r="T5" s="261" t="s">
        <v>135</v>
      </c>
      <c r="U5" s="261" t="s">
        <v>136</v>
      </c>
      <c r="V5" s="261" t="s">
        <v>132</v>
      </c>
      <c r="W5" s="261" t="s">
        <v>133</v>
      </c>
      <c r="X5" s="261" t="s">
        <v>134</v>
      </c>
      <c r="Y5" s="261" t="s">
        <v>135</v>
      </c>
      <c r="Z5" s="261" t="s">
        <v>136</v>
      </c>
      <c r="AA5" s="261" t="s">
        <v>132</v>
      </c>
      <c r="AB5" s="261" t="s">
        <v>133</v>
      </c>
      <c r="AC5" s="261" t="s">
        <v>134</v>
      </c>
      <c r="AD5" s="261" t="s">
        <v>135</v>
      </c>
      <c r="AE5" s="261" t="s">
        <v>136</v>
      </c>
      <c r="AF5" s="261" t="s">
        <v>132</v>
      </c>
      <c r="AG5" s="261" t="s">
        <v>133</v>
      </c>
      <c r="AH5" s="261" t="s">
        <v>134</v>
      </c>
      <c r="AI5" s="261" t="s">
        <v>135</v>
      </c>
      <c r="AJ5" s="261" t="s">
        <v>136</v>
      </c>
      <c r="AK5" s="261" t="s">
        <v>132</v>
      </c>
      <c r="AL5" s="261" t="s">
        <v>133</v>
      </c>
      <c r="AM5" s="261" t="s">
        <v>134</v>
      </c>
      <c r="AN5" s="261" t="s">
        <v>135</v>
      </c>
      <c r="AO5" s="261" t="s">
        <v>136</v>
      </c>
      <c r="AP5" s="261" t="s">
        <v>132</v>
      </c>
      <c r="AQ5" s="261" t="s">
        <v>133</v>
      </c>
      <c r="AR5" s="261" t="s">
        <v>134</v>
      </c>
      <c r="AS5" s="261" t="s">
        <v>135</v>
      </c>
      <c r="AT5" s="261" t="s">
        <v>136</v>
      </c>
      <c r="AU5" s="261" t="s">
        <v>132</v>
      </c>
      <c r="AV5" s="261" t="s">
        <v>133</v>
      </c>
      <c r="AW5" s="261" t="s">
        <v>134</v>
      </c>
      <c r="AX5" s="261" t="s">
        <v>135</v>
      </c>
      <c r="AY5" s="261" t="s">
        <v>136</v>
      </c>
    </row>
    <row r="6" ht="16.5" customHeigh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</row>
    <row r="7" s="264" customFormat="1" ht="34.5" customHeight="1">
      <c r="A7" s="265" t="s">
        <v>81</v>
      </c>
      <c r="B7" s="266">
        <v>6015.0690812000003</v>
      </c>
      <c r="C7" s="266">
        <v>100</v>
      </c>
      <c r="D7" s="266">
        <v>116.60022251180303</v>
      </c>
      <c r="E7" s="266">
        <v>2468.2269999999999</v>
      </c>
      <c r="F7" s="266">
        <v>114.11147740589253</v>
      </c>
      <c r="G7" s="266">
        <v>7149</v>
      </c>
      <c r="H7" s="266">
        <v>100</v>
      </c>
      <c r="I7" s="266">
        <v>100.3</v>
      </c>
      <c r="J7" s="266">
        <v>2873.6999999999998</v>
      </c>
      <c r="K7" s="266">
        <v>98.247958149060722</v>
      </c>
      <c r="L7" s="266">
        <v>8846.2000000000007</v>
      </c>
      <c r="M7" s="266">
        <v>100</v>
      </c>
      <c r="N7" s="266">
        <v>103.8</v>
      </c>
      <c r="O7" s="266">
        <v>3480.3000000000002</v>
      </c>
      <c r="P7" s="266">
        <v>101.59999999999999</v>
      </c>
      <c r="Q7" s="266">
        <v>11055.699999999999</v>
      </c>
      <c r="R7" s="266">
        <v>100</v>
      </c>
      <c r="S7" s="266">
        <v>110.5</v>
      </c>
      <c r="T7" s="266">
        <v>4126.9527846316596</v>
      </c>
      <c r="U7" s="266">
        <v>107.40000000000001</v>
      </c>
      <c r="V7" s="266">
        <v>12545.766816802625</v>
      </c>
      <c r="W7" s="266">
        <v>100</v>
      </c>
      <c r="X7" s="266">
        <v>103.88556906410957</v>
      </c>
      <c r="Y7" s="266">
        <v>4725.3937446701793</v>
      </c>
      <c r="Z7" s="266">
        <v>101.71519492504251</v>
      </c>
      <c r="AA7" s="266">
        <v>13737.379163407699</v>
      </c>
      <c r="AB7" s="266">
        <v>100</v>
      </c>
      <c r="AC7" s="266">
        <v>108.93758212702899</v>
      </c>
      <c r="AD7" s="266">
        <v>5065.4052962417763</v>
      </c>
      <c r="AE7" s="266">
        <v>106.64796480356266</v>
      </c>
      <c r="AF7" s="266">
        <v>17428.477830492324</v>
      </c>
      <c r="AG7" s="266">
        <v>100</v>
      </c>
      <c r="AH7" s="266">
        <v>111.98606801046144</v>
      </c>
      <c r="AI7" s="266">
        <v>6280.5325515287659</v>
      </c>
      <c r="AJ7" s="266">
        <v>109.44368160157531</v>
      </c>
      <c r="AK7" s="266">
        <v>20845.664002275586</v>
      </c>
      <c r="AL7" s="266">
        <v>100</v>
      </c>
      <c r="AM7" s="266">
        <v>108.33959347850485</v>
      </c>
      <c r="AN7" s="266">
        <v>7335.3733557166534</v>
      </c>
      <c r="AO7" s="266">
        <v>105.78531352810025</v>
      </c>
      <c r="AP7" s="266">
        <v>14033.744479180965</v>
      </c>
      <c r="AQ7" s="266">
        <v>100</v>
      </c>
      <c r="AR7" s="266">
        <v>104.14001558530668</v>
      </c>
      <c r="AS7" s="266">
        <v>4954.7184293111723</v>
      </c>
      <c r="AT7" s="266">
        <v>101.7025083363814</v>
      </c>
      <c r="AU7" s="266">
        <v>16310.831670124173</v>
      </c>
      <c r="AV7" s="266">
        <v>100</v>
      </c>
      <c r="AW7" s="266">
        <v>109.1855389858714</v>
      </c>
      <c r="AX7" s="266">
        <v>5619.5802481047967</v>
      </c>
      <c r="AY7" s="266">
        <v>106.5485342372376</v>
      </c>
    </row>
    <row r="8" s="267" customFormat="1" ht="30" customHeight="1">
      <c r="A8" s="45" t="s">
        <v>117</v>
      </c>
      <c r="B8" s="268">
        <v>1159.983313</v>
      </c>
      <c r="C8" s="269">
        <v>19.300000000000001</v>
      </c>
      <c r="D8" s="269">
        <v>118.99476999131811</v>
      </c>
      <c r="E8" s="269">
        <v>8221.0020000000004</v>
      </c>
      <c r="F8" s="269">
        <v>117.22190952042966</v>
      </c>
      <c r="G8" s="269">
        <v>1409.0999999999999</v>
      </c>
      <c r="H8" s="269">
        <v>19.699999999999999</v>
      </c>
      <c r="I8" s="268">
        <v>102.5</v>
      </c>
      <c r="J8" s="269">
        <v>9860.8999999999996</v>
      </c>
      <c r="K8" s="269">
        <v>101.29361901307256</v>
      </c>
      <c r="L8" s="268">
        <v>1775.9000000000001</v>
      </c>
      <c r="M8" s="268">
        <v>20.100000000000001</v>
      </c>
      <c r="N8" s="268">
        <v>105.7</v>
      </c>
      <c r="O8" s="268">
        <v>12290.1</v>
      </c>
      <c r="P8" s="268">
        <v>104.5</v>
      </c>
      <c r="Q8" s="268">
        <v>2644.6999999999998</v>
      </c>
      <c r="R8" s="268">
        <v>23.921597004260242</v>
      </c>
      <c r="S8" s="268">
        <v>112.84564810804481</v>
      </c>
      <c r="T8" s="268">
        <v>12973.067609182528</v>
      </c>
      <c r="U8" s="268">
        <v>132.90000000000001</v>
      </c>
      <c r="V8" s="268">
        <v>2675.0364645945115</v>
      </c>
      <c r="W8" s="268">
        <v>21.32216729578434</v>
      </c>
      <c r="X8" s="268">
        <v>102.56115531931169</v>
      </c>
      <c r="Y8" s="268">
        <v>14765.012996315758</v>
      </c>
      <c r="Z8" s="268">
        <v>101.10403446426673</v>
      </c>
      <c r="AA8" s="269">
        <v>2556.2324149618107</v>
      </c>
      <c r="AB8" s="269">
        <v>18.607860965000189</v>
      </c>
      <c r="AC8" s="268">
        <v>105.96090532659878</v>
      </c>
      <c r="AD8" s="269">
        <v>13735.800187865721</v>
      </c>
      <c r="AE8" s="269">
        <v>103.10075758131691</v>
      </c>
      <c r="AF8" s="269">
        <v>3172.3582155333329</v>
      </c>
      <c r="AG8" s="269">
        <v>18.202153087535123</v>
      </c>
      <c r="AH8" s="269">
        <v>109.54443164808536</v>
      </c>
      <c r="AI8" s="269">
        <v>16462.678855907281</v>
      </c>
      <c r="AJ8" s="269">
        <v>105.79252065235436</v>
      </c>
      <c r="AK8" s="269">
        <v>3772.4802863319273</v>
      </c>
      <c r="AL8" s="269">
        <v>18.097194149920629</v>
      </c>
      <c r="AM8" s="269">
        <v>107.71487570042629</v>
      </c>
      <c r="AN8" s="269">
        <v>18995.369014762979</v>
      </c>
      <c r="AO8" s="269">
        <v>104.46064984844966</v>
      </c>
      <c r="AP8" s="269">
        <v>2538.6278416974042</v>
      </c>
      <c r="AQ8" s="269">
        <v>18.089454638877413</v>
      </c>
      <c r="AR8" s="269">
        <v>104.37621050161543</v>
      </c>
      <c r="AS8" s="269">
        <v>12827.831438592239</v>
      </c>
      <c r="AT8" s="269">
        <v>101.15895489747265</v>
      </c>
      <c r="AU8" s="269">
        <v>2950.8125182204158</v>
      </c>
      <c r="AV8" s="269">
        <v>18.091122377440065</v>
      </c>
      <c r="AW8" s="269">
        <v>109.19560523372054</v>
      </c>
      <c r="AX8" s="269">
        <v>14478.962307264061</v>
      </c>
      <c r="AY8" s="269">
        <v>106.03439782018299</v>
      </c>
    </row>
    <row r="9" s="267" customFormat="1" ht="30" customHeight="1">
      <c r="A9" s="52" t="s">
        <v>29</v>
      </c>
      <c r="B9" s="270">
        <v>261.47920299999998</v>
      </c>
      <c r="C9" s="269">
        <v>4.2999999999999998</v>
      </c>
      <c r="D9" s="269">
        <v>113.38911527471521</v>
      </c>
      <c r="E9" s="269">
        <v>1606.1379999999999</v>
      </c>
      <c r="F9" s="269">
        <v>110.72181116164575</v>
      </c>
      <c r="G9" s="269">
        <v>318.39999999999998</v>
      </c>
      <c r="H9" s="269">
        <v>4.4000000000000004</v>
      </c>
      <c r="I9" s="268">
        <v>102.8</v>
      </c>
      <c r="J9" s="269">
        <v>1913.3</v>
      </c>
      <c r="K9" s="269">
        <v>100.46738406786766</v>
      </c>
      <c r="L9" s="268">
        <v>395.60000000000002</v>
      </c>
      <c r="M9" s="268">
        <v>4.5</v>
      </c>
      <c r="N9" s="268">
        <v>104.2</v>
      </c>
      <c r="O9" s="268">
        <v>2324.1999999999998</v>
      </c>
      <c r="P9" s="268">
        <v>101.90000000000001</v>
      </c>
      <c r="Q9" s="268">
        <v>451.5</v>
      </c>
      <c r="R9" s="268">
        <v>4.0838662409435855</v>
      </c>
      <c r="S9" s="268">
        <v>100.9363252891544</v>
      </c>
      <c r="T9" s="268">
        <v>2475.4859087779687</v>
      </c>
      <c r="U9" s="268">
        <v>102.5</v>
      </c>
      <c r="V9" s="268">
        <v>486.9985453002547</v>
      </c>
      <c r="W9" s="268">
        <v>3.8817655733413154</v>
      </c>
      <c r="X9" s="268">
        <v>100.26449071920723</v>
      </c>
      <c r="Y9" s="268">
        <v>2731.6805511630978</v>
      </c>
      <c r="Z9" s="268">
        <v>98.027242466023964</v>
      </c>
      <c r="AA9" s="269">
        <v>556.82405361560973</v>
      </c>
      <c r="AB9" s="269">
        <v>4.0533499657549221</v>
      </c>
      <c r="AC9" s="268">
        <v>105.48128547199484</v>
      </c>
      <c r="AD9" s="269">
        <v>3057.7927161757812</v>
      </c>
      <c r="AE9" s="269">
        <v>103.26739490047387</v>
      </c>
      <c r="AF9" s="269">
        <v>692.13591344519762</v>
      </c>
      <c r="AG9" s="269">
        <v>3.9712929618802288</v>
      </c>
      <c r="AH9" s="269">
        <v>109.71899477615347</v>
      </c>
      <c r="AI9" s="269">
        <v>3721.1608249741807</v>
      </c>
      <c r="AJ9" s="269">
        <v>107.41843520826637</v>
      </c>
      <c r="AK9" s="269">
        <v>828.39562502534909</v>
      </c>
      <c r="AL9" s="269">
        <v>3.9739469317692087</v>
      </c>
      <c r="AM9" s="269">
        <v>108.41199559580926</v>
      </c>
      <c r="AN9" s="269">
        <v>4353.103652261424</v>
      </c>
      <c r="AO9" s="269">
        <v>105.96232885349721</v>
      </c>
      <c r="AP9" s="269">
        <v>550.31406187313564</v>
      </c>
      <c r="AQ9" s="269">
        <v>3.9213629882568086</v>
      </c>
      <c r="AR9" s="269">
        <v>109.21571652435895</v>
      </c>
      <c r="AS9" s="269">
        <v>2902.5003263351036</v>
      </c>
      <c r="AT9" s="269">
        <v>106.85398425774571</v>
      </c>
      <c r="AU9" s="269">
        <v>653.66661373121201</v>
      </c>
      <c r="AV9" s="269">
        <v>4.0075615207807225</v>
      </c>
      <c r="AW9" s="269">
        <v>111.58563131642059</v>
      </c>
      <c r="AX9" s="269">
        <v>3362.4825809218723</v>
      </c>
      <c r="AY9" s="269">
        <v>108.83043054317562</v>
      </c>
    </row>
    <row r="10" s="267" customFormat="1" ht="30" customHeight="1">
      <c r="A10" s="55" t="s">
        <v>30</v>
      </c>
      <c r="B10" s="271">
        <v>327.59711600000003</v>
      </c>
      <c r="C10" s="272">
        <v>5.4000000000000004</v>
      </c>
      <c r="D10" s="272">
        <v>116.78280523500801</v>
      </c>
      <c r="E10" s="272">
        <v>2665.558</v>
      </c>
      <c r="F10" s="272">
        <v>114.30726216165283</v>
      </c>
      <c r="G10" s="272">
        <v>326.89999999999998</v>
      </c>
      <c r="H10" s="272">
        <v>4.5999999999999996</v>
      </c>
      <c r="I10" s="273">
        <v>84.200000000000003</v>
      </c>
      <c r="J10" s="272">
        <v>2604.5</v>
      </c>
      <c r="K10" s="272">
        <v>82.454475184256481</v>
      </c>
      <c r="L10" s="273">
        <v>393.5</v>
      </c>
      <c r="M10" s="273">
        <v>4.5</v>
      </c>
      <c r="N10" s="273">
        <v>101</v>
      </c>
      <c r="O10" s="273">
        <v>3069.5999999999999</v>
      </c>
      <c r="P10" s="273">
        <v>98.799999999999997</v>
      </c>
      <c r="Q10" s="273">
        <v>465.30000000000001</v>
      </c>
      <c r="R10" s="273">
        <v>4.2086887307000005</v>
      </c>
      <c r="S10" s="273">
        <v>104.58458899385992</v>
      </c>
      <c r="T10" s="273">
        <v>3560.4408060443766</v>
      </c>
      <c r="U10" s="273">
        <v>102.2</v>
      </c>
      <c r="V10" s="273">
        <v>547.68390189659988</v>
      </c>
      <c r="W10" s="273">
        <v>4.3654761107031828</v>
      </c>
      <c r="X10" s="273">
        <v>104.5509425381227</v>
      </c>
      <c r="Y10" s="273">
        <v>4105.4225995772267</v>
      </c>
      <c r="Z10" s="273">
        <v>102.43100475793737</v>
      </c>
      <c r="AA10" s="272">
        <v>597.14249140571167</v>
      </c>
      <c r="AB10" s="272">
        <v>4.3468443602133515</v>
      </c>
      <c r="AC10" s="273">
        <v>112.5926916478894</v>
      </c>
      <c r="AD10" s="272">
        <v>4390.7536132772912</v>
      </c>
      <c r="AE10" s="272">
        <v>110.44432374475507</v>
      </c>
      <c r="AF10" s="272">
        <v>803.20310616747099</v>
      </c>
      <c r="AG10" s="272">
        <v>4.6085671622005435</v>
      </c>
      <c r="AH10" s="272">
        <v>118.7287312103437</v>
      </c>
      <c r="AI10" s="272">
        <v>5782.5997564252775</v>
      </c>
      <c r="AJ10" s="272">
        <v>116.24987361127965</v>
      </c>
      <c r="AK10" s="272">
        <v>981.37328799999659</v>
      </c>
      <c r="AL10" s="272">
        <v>4.7078053637095296</v>
      </c>
      <c r="AM10" s="272">
        <v>110.67251519378431</v>
      </c>
      <c r="AN10" s="272">
        <v>6906.2159605911093</v>
      </c>
      <c r="AO10" s="272">
        <v>108.18024180448023</v>
      </c>
      <c r="AP10" s="272">
        <v>661.21652811450554</v>
      </c>
      <c r="AQ10" s="272">
        <v>4.7116186923270487</v>
      </c>
      <c r="AR10" s="272">
        <v>100.75265842466243</v>
      </c>
      <c r="AS10" s="272">
        <v>4666.312830730456</v>
      </c>
      <c r="AT10" s="272">
        <v>98.546915196438889</v>
      </c>
      <c r="AU10" s="272">
        <v>777.15923255870212</v>
      </c>
      <c r="AV10" s="272">
        <v>4.7646818278567009</v>
      </c>
      <c r="AW10" s="272">
        <v>110.41520705356129</v>
      </c>
      <c r="AX10" s="272">
        <v>5359.7188452324281</v>
      </c>
      <c r="AY10" s="272">
        <v>107.90230923785954</v>
      </c>
    </row>
    <row r="11" s="267" customFormat="1" ht="30" customHeight="1">
      <c r="A11" s="61" t="s">
        <v>31</v>
      </c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>
        <v>96.290124527160856</v>
      </c>
      <c r="W11" s="268">
        <v>0.767508843813554</v>
      </c>
      <c r="X11" s="268">
        <v>358.27787934834481</v>
      </c>
      <c r="Y11" s="268">
        <v>1276.6848469566023</v>
      </c>
      <c r="Z11" s="268">
        <v>352.94803155023766</v>
      </c>
      <c r="AA11" s="269">
        <v>162.91970673775589</v>
      </c>
      <c r="AB11" s="269">
        <v>1.1859591614951246</v>
      </c>
      <c r="AC11" s="268">
        <v>154.16220190100307</v>
      </c>
      <c r="AD11" s="269">
        <v>2099.4807569298441</v>
      </c>
      <c r="AE11" s="269">
        <v>149.83532979094656</v>
      </c>
      <c r="AF11" s="269">
        <v>218.91305228707063</v>
      </c>
      <c r="AG11" s="269">
        <v>1.2560652422787442</v>
      </c>
      <c r="AH11" s="269">
        <v>118.60594547798217</v>
      </c>
      <c r="AI11" s="269">
        <v>2743.2713319181785</v>
      </c>
      <c r="AJ11" s="269">
        <v>115.33610738209794</v>
      </c>
      <c r="AK11" s="269">
        <v>287.5440341206729</v>
      </c>
      <c r="AL11" s="269">
        <v>1.3793949383875879</v>
      </c>
      <c r="AM11" s="269">
        <v>118.97716921144951</v>
      </c>
      <c r="AN11" s="269">
        <v>3510.9161675295836</v>
      </c>
      <c r="AO11" s="269">
        <v>115.78120129612365</v>
      </c>
      <c r="AP11" s="269">
        <v>207.24701744629957</v>
      </c>
      <c r="AQ11" s="269">
        <v>1.476776335451669</v>
      </c>
      <c r="AR11" s="269">
        <v>121.30209516686485</v>
      </c>
      <c r="AS11" s="269">
        <v>2539.7918804693577</v>
      </c>
      <c r="AT11" s="269">
        <v>118.18035007065876</v>
      </c>
      <c r="AU11" s="269">
        <v>243.76228250194396</v>
      </c>
      <c r="AV11" s="269">
        <v>1.4944810137942415</v>
      </c>
      <c r="AW11" s="269">
        <v>110.49453534571218</v>
      </c>
      <c r="AX11" s="269">
        <v>2905.3907330386646</v>
      </c>
      <c r="AY11" s="269">
        <v>107.46548372121708</v>
      </c>
    </row>
    <row r="12" s="267" customFormat="1" ht="30" customHeight="1">
      <c r="A12" s="55" t="s">
        <v>33</v>
      </c>
      <c r="B12" s="271">
        <v>261.57110799999998</v>
      </c>
      <c r="C12" s="272">
        <v>4.2999999999999998</v>
      </c>
      <c r="D12" s="272">
        <v>113.39533738943008</v>
      </c>
      <c r="E12" s="272">
        <v>2335.4560000000001</v>
      </c>
      <c r="F12" s="272">
        <v>111.18048540083679</v>
      </c>
      <c r="G12" s="272">
        <v>323.19999999999999</v>
      </c>
      <c r="H12" s="272">
        <v>4.5</v>
      </c>
      <c r="I12" s="273">
        <v>104.3</v>
      </c>
      <c r="J12" s="272">
        <v>2832.3000000000002</v>
      </c>
      <c r="K12" s="272">
        <v>102.24812065443069</v>
      </c>
      <c r="L12" s="273">
        <v>380.30000000000001</v>
      </c>
      <c r="M12" s="273">
        <v>4.2999999999999998</v>
      </c>
      <c r="N12" s="273">
        <v>98.700000000000003</v>
      </c>
      <c r="O12" s="273">
        <v>3264.5999999999999</v>
      </c>
      <c r="P12" s="273">
        <v>96.700000000000003</v>
      </c>
      <c r="Q12" s="273">
        <v>448.5</v>
      </c>
      <c r="R12" s="273">
        <v>4.0567309170834953</v>
      </c>
      <c r="S12" s="273">
        <v>104.3</v>
      </c>
      <c r="T12" s="273">
        <v>3922.4218486439195</v>
      </c>
      <c r="U12" s="273">
        <v>100.7</v>
      </c>
      <c r="V12" s="273">
        <v>545.18478380445038</v>
      </c>
      <c r="W12" s="273">
        <v>4.3455561526921391</v>
      </c>
      <c r="X12" s="273">
        <v>108.02406855608103</v>
      </c>
      <c r="Y12" s="273">
        <v>4681.4658223230272</v>
      </c>
      <c r="Z12" s="273">
        <v>106.02417252833743</v>
      </c>
      <c r="AA12" s="272">
        <v>612.20205745576345</v>
      </c>
      <c r="AB12" s="272">
        <v>4.4564690991895164</v>
      </c>
      <c r="AC12" s="273">
        <v>104.08383681339586</v>
      </c>
      <c r="AD12" s="272">
        <v>5161.9060493740599</v>
      </c>
      <c r="AE12" s="272">
        <v>102.20225379376751</v>
      </c>
      <c r="AF12" s="272">
        <v>718.79900799751147</v>
      </c>
      <c r="AG12" s="272">
        <v>4.1242787522150843</v>
      </c>
      <c r="AH12" s="272">
        <v>103.63849733046658</v>
      </c>
      <c r="AI12" s="272">
        <v>5950.3229138866836</v>
      </c>
      <c r="AJ12" s="272">
        <v>101.75104125325606</v>
      </c>
      <c r="AK12" s="272">
        <v>838.53515627242473</v>
      </c>
      <c r="AL12" s="272">
        <v>4.0225878925271328</v>
      </c>
      <c r="AM12" s="272">
        <v>105.66830303938139</v>
      </c>
      <c r="AN12" s="272">
        <v>6800.7717459239639</v>
      </c>
      <c r="AO12" s="272">
        <v>103.52579892260559</v>
      </c>
      <c r="AP12" s="272">
        <v>558.84542013300086</v>
      </c>
      <c r="AQ12" s="272">
        <v>3.982154733984554</v>
      </c>
      <c r="AR12" s="272">
        <v>101.51278135012319</v>
      </c>
      <c r="AS12" s="272">
        <v>4547.1555747192906</v>
      </c>
      <c r="AT12" s="272">
        <v>99.53043248730549</v>
      </c>
      <c r="AU12" s="272">
        <v>656.89040431948433</v>
      </c>
      <c r="AV12" s="272">
        <v>4.027326243104338</v>
      </c>
      <c r="AW12" s="272">
        <v>110.42408341709536</v>
      </c>
      <c r="AX12" s="272">
        <v>5234.1864886014691</v>
      </c>
      <c r="AY12" s="272">
        <v>108.13641316303602</v>
      </c>
    </row>
    <row r="13" s="267" customFormat="1" ht="30" customHeight="1">
      <c r="A13" s="61" t="s">
        <v>34</v>
      </c>
      <c r="B13" s="270">
        <v>249.36984899999999</v>
      </c>
      <c r="C13" s="269">
        <v>4.2000000000000002</v>
      </c>
      <c r="D13" s="269">
        <v>113.31019360868397</v>
      </c>
      <c r="E13" s="269">
        <v>1896.3489999999999</v>
      </c>
      <c r="F13" s="269">
        <v>110.83226509855092</v>
      </c>
      <c r="G13" s="269">
        <v>306.10000000000002</v>
      </c>
      <c r="H13" s="269">
        <v>4.2999999999999998</v>
      </c>
      <c r="I13" s="268">
        <v>103.59999999999999</v>
      </c>
      <c r="J13" s="269">
        <v>2281.0999999999999</v>
      </c>
      <c r="K13" s="269">
        <v>101.51107097602672</v>
      </c>
      <c r="L13" s="268">
        <v>369.30000000000001</v>
      </c>
      <c r="M13" s="268">
        <v>4.2000000000000002</v>
      </c>
      <c r="N13" s="268">
        <v>101.2</v>
      </c>
      <c r="O13" s="268">
        <v>2697.9000000000001</v>
      </c>
      <c r="P13" s="268">
        <v>99.200000000000003</v>
      </c>
      <c r="Q13" s="268">
        <v>429.69999999999999</v>
      </c>
      <c r="R13" s="268">
        <v>3.8866828875602626</v>
      </c>
      <c r="S13" s="268">
        <v>102.89135305092104</v>
      </c>
      <c r="T13" s="268">
        <v>3071.360395997141</v>
      </c>
      <c r="U13" s="268">
        <v>102.3</v>
      </c>
      <c r="V13" s="268">
        <v>489.8063245737722</v>
      </c>
      <c r="W13" s="268">
        <v>3.9041458063556904</v>
      </c>
      <c r="X13" s="268">
        <v>101.26356858830702</v>
      </c>
      <c r="Y13" s="268">
        <v>3430.5688211250567</v>
      </c>
      <c r="Z13" s="268">
        <v>99.223076864650139</v>
      </c>
      <c r="AA13" s="269">
        <v>627.18850506162039</v>
      </c>
      <c r="AB13" s="269">
        <v>4.5655615791130266</v>
      </c>
      <c r="AC13" s="268">
        <v>117.71546721802478</v>
      </c>
      <c r="AD13" s="269">
        <v>4307.6133589397004</v>
      </c>
      <c r="AE13" s="269">
        <v>115.43311306997202</v>
      </c>
      <c r="AF13" s="269">
        <v>761.43716205831151</v>
      </c>
      <c r="AG13" s="269">
        <v>4.3689252123104216</v>
      </c>
      <c r="AH13" s="269">
        <v>107.16288620368697</v>
      </c>
      <c r="AI13" s="269">
        <v>5120.6265101433191</v>
      </c>
      <c r="AJ13" s="269">
        <v>104.92882468901693</v>
      </c>
      <c r="AK13" s="269">
        <v>905.72616639024147</v>
      </c>
      <c r="AL13" s="269">
        <v>4.3449139652801145</v>
      </c>
      <c r="AM13" s="269">
        <v>107.74416814715664</v>
      </c>
      <c r="AN13" s="269">
        <v>5958.7247788831673</v>
      </c>
      <c r="AO13" s="269">
        <v>105.47586987037442</v>
      </c>
      <c r="AP13" s="269">
        <v>593.41642147467348</v>
      </c>
      <c r="AQ13" s="269">
        <v>4.2284966949127911</v>
      </c>
      <c r="AR13" s="269">
        <v>104.5697872219236</v>
      </c>
      <c r="AS13" s="269">
        <v>3914.3563421812232</v>
      </c>
      <c r="AT13" s="269">
        <v>102.29353195917724</v>
      </c>
      <c r="AU13" s="269">
        <v>691.49267200361589</v>
      </c>
      <c r="AV13" s="269">
        <v>4.2394691208186046</v>
      </c>
      <c r="AW13" s="269">
        <v>109.46886195451653</v>
      </c>
      <c r="AX13" s="269">
        <v>4467.0069250879578</v>
      </c>
      <c r="AY13" s="269">
        <v>107.20593974357044</v>
      </c>
    </row>
    <row r="14" s="267" customFormat="1" ht="30" customHeight="1">
      <c r="A14" s="55" t="s">
        <v>35</v>
      </c>
      <c r="B14" s="271">
        <v>1285.7820369999999</v>
      </c>
      <c r="C14" s="272">
        <v>21.399999999999999</v>
      </c>
      <c r="D14" s="272">
        <v>117.87144110146453</v>
      </c>
      <c r="E14" s="272">
        <v>3521.7260000000001</v>
      </c>
      <c r="F14" s="272">
        <v>115.38341712938761</v>
      </c>
      <c r="G14" s="272">
        <v>1526.5</v>
      </c>
      <c r="H14" s="272">
        <v>21.399999999999999</v>
      </c>
      <c r="I14" s="273">
        <v>100.2</v>
      </c>
      <c r="J14" s="272">
        <v>4093.6999999999998</v>
      </c>
      <c r="K14" s="272">
        <v>98.121098624632651</v>
      </c>
      <c r="L14" s="273">
        <v>1982.9000000000001</v>
      </c>
      <c r="M14" s="273">
        <v>22.399999999999999</v>
      </c>
      <c r="N14" s="273">
        <v>108.90000000000001</v>
      </c>
      <c r="O14" s="273">
        <v>5203.1000000000004</v>
      </c>
      <c r="P14" s="273">
        <v>106.59999999999999</v>
      </c>
      <c r="Q14" s="273">
        <v>2546.5</v>
      </c>
      <c r="R14" s="273">
        <v>23.033367403239957</v>
      </c>
      <c r="S14" s="273">
        <v>113.57817439054398</v>
      </c>
      <c r="T14" s="273">
        <v>6699.5240972112588</v>
      </c>
      <c r="U14" s="273">
        <v>107.90000000000001</v>
      </c>
      <c r="V14" s="273">
        <v>2870.0109426701797</v>
      </c>
      <c r="W14" s="273">
        <v>22.876268892140637</v>
      </c>
      <c r="X14" s="273">
        <v>100.11959020637295</v>
      </c>
      <c r="Y14" s="273">
        <v>7389.2700038495623</v>
      </c>
      <c r="Z14" s="273">
        <v>97.979431742695681</v>
      </c>
      <c r="AA14" s="272">
        <v>3160.1214302052249</v>
      </c>
      <c r="AB14" s="272">
        <v>23.003816030810668</v>
      </c>
      <c r="AC14" s="273">
        <v>111.87480147804261</v>
      </c>
      <c r="AD14" s="272">
        <v>7998.2825365862436</v>
      </c>
      <c r="AE14" s="272">
        <v>109.97836644159818</v>
      </c>
      <c r="AF14" s="272">
        <v>4064.7268537443192</v>
      </c>
      <c r="AG14" s="272">
        <v>23.322328508992328</v>
      </c>
      <c r="AH14" s="272">
        <v>113.53663509881139</v>
      </c>
      <c r="AI14" s="272">
        <v>10043.802455508572</v>
      </c>
      <c r="AJ14" s="272">
        <v>110.84340135295373</v>
      </c>
      <c r="AK14" s="272">
        <v>4855.7018022921557</v>
      </c>
      <c r="AL14" s="272">
        <v>23.293581829593389</v>
      </c>
      <c r="AM14" s="272">
        <v>108.20605605925712</v>
      </c>
      <c r="AN14" s="272">
        <v>11703.306344401437</v>
      </c>
      <c r="AO14" s="272">
        <v>105.54589271434408</v>
      </c>
      <c r="AP14" s="272">
        <v>2920.2567908878273</v>
      </c>
      <c r="AQ14" s="272">
        <v>20.808821161166378</v>
      </c>
      <c r="AR14" s="272">
        <v>101.04850423049538</v>
      </c>
      <c r="AS14" s="272">
        <v>7062.2896998496426</v>
      </c>
      <c r="AT14" s="272">
        <v>98.580927120418011</v>
      </c>
      <c r="AU14" s="272">
        <v>3348.0889659862091</v>
      </c>
      <c r="AV14" s="272">
        <v>20.526782654000133</v>
      </c>
      <c r="AW14" s="272">
        <v>107.70566051600466</v>
      </c>
      <c r="AX14" s="272">
        <v>7896.4362405335114</v>
      </c>
      <c r="AY14" s="272">
        <v>105.03842128152813</v>
      </c>
    </row>
    <row r="15" s="267" customFormat="1" ht="30" customHeight="1">
      <c r="A15" s="52" t="s">
        <v>36</v>
      </c>
      <c r="B15" s="270">
        <v>354.58391899999998</v>
      </c>
      <c r="C15" s="269">
        <v>5.9000000000000004</v>
      </c>
      <c r="D15" s="269">
        <v>116.36605344733309</v>
      </c>
      <c r="E15" s="269">
        <v>1752.7629999999999</v>
      </c>
      <c r="F15" s="269">
        <v>114.02378451823697</v>
      </c>
      <c r="G15" s="269">
        <v>397.80000000000001</v>
      </c>
      <c r="H15" s="269">
        <v>5.5999999999999996</v>
      </c>
      <c r="I15" s="268">
        <v>94.700000000000003</v>
      </c>
      <c r="J15" s="269">
        <v>1927.3</v>
      </c>
      <c r="K15" s="269">
        <v>92.793031045462655</v>
      </c>
      <c r="L15" s="268">
        <v>488.80000000000001</v>
      </c>
      <c r="M15" s="268">
        <v>5.5</v>
      </c>
      <c r="N15" s="268">
        <v>103</v>
      </c>
      <c r="O15" s="268">
        <v>2319.6999999999998</v>
      </c>
      <c r="P15" s="268">
        <v>100.90000000000001</v>
      </c>
      <c r="Q15" s="268">
        <v>560.5</v>
      </c>
      <c r="R15" s="268">
        <v>5.0697830078601989</v>
      </c>
      <c r="S15" s="268">
        <v>101.42257762162484</v>
      </c>
      <c r="T15" s="268">
        <v>2600.935671229699</v>
      </c>
      <c r="U15" s="268">
        <v>102.3</v>
      </c>
      <c r="V15" s="268">
        <v>696.36915325354073</v>
      </c>
      <c r="W15" s="268">
        <v>5.5506157698476049</v>
      </c>
      <c r="X15" s="268">
        <v>110.3671870107306</v>
      </c>
      <c r="Y15" s="268">
        <v>3165.8755563647223</v>
      </c>
      <c r="Z15" s="268">
        <v>108.12884466251946</v>
      </c>
      <c r="AA15" s="269">
        <v>749.68962500791508</v>
      </c>
      <c r="AB15" s="269">
        <v>5.4572973206189559</v>
      </c>
      <c r="AC15" s="268">
        <v>108.40147740521223</v>
      </c>
      <c r="AD15" s="269">
        <v>3339.3747216388201</v>
      </c>
      <c r="AE15" s="269">
        <v>106.20978784644939</v>
      </c>
      <c r="AF15" s="269">
        <v>914.05855651063428</v>
      </c>
      <c r="AG15" s="269">
        <v>5.2446264407062886</v>
      </c>
      <c r="AH15" s="269">
        <v>107.62197087179879</v>
      </c>
      <c r="AI15" s="269">
        <v>3982.8259542947026</v>
      </c>
      <c r="AJ15" s="269">
        <v>105.27726562404717</v>
      </c>
      <c r="AK15" s="269">
        <v>1133.9120336109884</v>
      </c>
      <c r="AL15" s="269">
        <v>5.4395582385248398</v>
      </c>
      <c r="AM15" s="269">
        <v>112.3663496203306</v>
      </c>
      <c r="AN15" s="269">
        <v>4821.0545646725705</v>
      </c>
      <c r="AO15" s="269">
        <v>109.64318553514406</v>
      </c>
      <c r="AP15" s="269">
        <v>785.57379867847783</v>
      </c>
      <c r="AQ15" s="269">
        <v>5.597749052962131</v>
      </c>
      <c r="AR15" s="269">
        <v>106.6326770443046</v>
      </c>
      <c r="AS15" s="269">
        <v>3351.4240557955541</v>
      </c>
      <c r="AT15" s="269">
        <v>104.08513868488433</v>
      </c>
      <c r="AU15" s="269">
        <v>919.66389553314889</v>
      </c>
      <c r="AV15" s="269">
        <v>5.6383629856082473</v>
      </c>
      <c r="AW15" s="269">
        <v>109.97772421681802</v>
      </c>
      <c r="AX15" s="269">
        <v>3825.5569697718338</v>
      </c>
      <c r="AY15" s="269">
        <v>107.23285589193901</v>
      </c>
    </row>
    <row r="16" s="267" customFormat="1" ht="30" customHeight="1">
      <c r="A16" s="55" t="s">
        <v>37</v>
      </c>
      <c r="B16" s="271">
        <v>262.6266</v>
      </c>
      <c r="C16" s="272">
        <v>4.4000000000000004</v>
      </c>
      <c r="D16" s="272">
        <v>113.19801664648949</v>
      </c>
      <c r="E16" s="272">
        <v>1220.384</v>
      </c>
      <c r="F16" s="272">
        <v>110.764621729864</v>
      </c>
      <c r="G16" s="272">
        <v>323.19999999999999</v>
      </c>
      <c r="H16" s="272">
        <v>4.5</v>
      </c>
      <c r="I16" s="273">
        <v>103.8</v>
      </c>
      <c r="J16" s="272">
        <v>1469.5999999999999</v>
      </c>
      <c r="K16" s="272">
        <v>101.61990006425509</v>
      </c>
      <c r="L16" s="273">
        <v>390.80000000000001</v>
      </c>
      <c r="M16" s="273">
        <v>4.4000000000000004</v>
      </c>
      <c r="N16" s="273">
        <v>101.40000000000001</v>
      </c>
      <c r="O16" s="273">
        <v>1736</v>
      </c>
      <c r="P16" s="273">
        <v>99.099999999999994</v>
      </c>
      <c r="Q16" s="273">
        <v>449.5</v>
      </c>
      <c r="R16" s="273">
        <v>4.0657760250368584</v>
      </c>
      <c r="S16" s="273">
        <v>101.72316922422715</v>
      </c>
      <c r="T16" s="273">
        <v>1947.3898825823223</v>
      </c>
      <c r="U16" s="273">
        <v>97.799999999999997</v>
      </c>
      <c r="V16" s="273">
        <v>517.4392918366309</v>
      </c>
      <c r="W16" s="273">
        <v>4.124402523845677</v>
      </c>
      <c r="X16" s="273">
        <v>102.26994536252575</v>
      </c>
      <c r="Y16" s="273">
        <v>2190.6550375593488</v>
      </c>
      <c r="Z16" s="273">
        <v>99.930582548362793</v>
      </c>
      <c r="AA16" s="272">
        <v>589.25549945747446</v>
      </c>
      <c r="AB16" s="272">
        <v>4.2894317209142505</v>
      </c>
      <c r="AC16" s="273">
        <v>105.95836266130537</v>
      </c>
      <c r="AD16" s="272">
        <v>2443.0161669049521</v>
      </c>
      <c r="AE16" s="272">
        <v>103.80623449061929</v>
      </c>
      <c r="AF16" s="272">
        <v>764.95263670708869</v>
      </c>
      <c r="AG16" s="272">
        <v>4.389096076817169</v>
      </c>
      <c r="AH16" s="272">
        <v>114.5880488938369</v>
      </c>
      <c r="AI16" s="272">
        <v>3104.5155710514964</v>
      </c>
      <c r="AJ16" s="272">
        <v>112.1697946152332</v>
      </c>
      <c r="AK16" s="272">
        <v>881.03811738571244</v>
      </c>
      <c r="AL16" s="272">
        <v>4.2264814269746234</v>
      </c>
      <c r="AM16" s="272">
        <v>104.32564510525197</v>
      </c>
      <c r="AN16" s="272">
        <v>3492.0258318894666</v>
      </c>
      <c r="AO16" s="272">
        <v>101.88600457365867</v>
      </c>
      <c r="AP16" s="272">
        <v>537.4596885866041</v>
      </c>
      <c r="AQ16" s="272">
        <v>3.8297668122996296</v>
      </c>
      <c r="AR16" s="272">
        <v>100.06297131628398</v>
      </c>
      <c r="AS16" s="272">
        <v>2137.0166544198969</v>
      </c>
      <c r="AT16" s="272">
        <v>97.755356073204666</v>
      </c>
      <c r="AU16" s="272">
        <v>650.77060368029515</v>
      </c>
      <c r="AV16" s="272">
        <v>3.989806386588385</v>
      </c>
      <c r="AW16" s="272">
        <v>113.74822074541555</v>
      </c>
      <c r="AX16" s="272">
        <v>2524.3235208700353</v>
      </c>
      <c r="AY16" s="272">
        <v>110.96849308561679</v>
      </c>
    </row>
    <row r="17" s="267" customFormat="1" ht="30" customHeight="1">
      <c r="A17" s="52" t="s">
        <v>38</v>
      </c>
      <c r="B17" s="270">
        <v>272.28357899999997</v>
      </c>
      <c r="C17" s="269">
        <v>4.5</v>
      </c>
      <c r="D17" s="269">
        <v>114.32563618889924</v>
      </c>
      <c r="E17" s="269">
        <v>1720.048</v>
      </c>
      <c r="F17" s="269">
        <v>111.46391624254426</v>
      </c>
      <c r="G17" s="269">
        <v>341.69999999999999</v>
      </c>
      <c r="H17" s="269">
        <v>4.7999999999999998</v>
      </c>
      <c r="I17" s="268">
        <v>105.90000000000001</v>
      </c>
      <c r="J17" s="269">
        <v>2105.3000000000002</v>
      </c>
      <c r="K17" s="269">
        <v>103.28967552489138</v>
      </c>
      <c r="L17" s="268">
        <v>409.5</v>
      </c>
      <c r="M17" s="268">
        <v>4.5999999999999996</v>
      </c>
      <c r="N17" s="268">
        <v>100.5</v>
      </c>
      <c r="O17" s="268">
        <v>2458</v>
      </c>
      <c r="P17" s="268">
        <v>97.900000000000006</v>
      </c>
      <c r="Q17" s="268">
        <v>472.39999999999998</v>
      </c>
      <c r="R17" s="268">
        <v>4.272908997168881</v>
      </c>
      <c r="S17" s="268">
        <v>102.02174896208591</v>
      </c>
      <c r="T17" s="268">
        <v>4010.0809584450399</v>
      </c>
      <c r="U17" s="268">
        <v>102.3</v>
      </c>
      <c r="V17" s="268">
        <v>518.18770646292421</v>
      </c>
      <c r="W17" s="268">
        <v>4.1303679834121718</v>
      </c>
      <c r="X17" s="268">
        <v>102.58437393894415</v>
      </c>
      <c r="Y17" s="268">
        <v>4497.064137734963</v>
      </c>
      <c r="Z17" s="268">
        <v>99.621545490400379</v>
      </c>
      <c r="AA17" s="269">
        <v>595.94301014546681</v>
      </c>
      <c r="AB17" s="269">
        <v>4.3381128456647842</v>
      </c>
      <c r="AC17" s="268">
        <v>104.7937978385601</v>
      </c>
      <c r="AD17" s="269">
        <v>5067.5426032777787</v>
      </c>
      <c r="AE17" s="269">
        <v>102.59286097996264</v>
      </c>
      <c r="AF17" s="269">
        <v>748.56734510420711</v>
      </c>
      <c r="AG17" s="269">
        <v>4.2950816037103188</v>
      </c>
      <c r="AH17" s="269">
        <v>110.87523946368837</v>
      </c>
      <c r="AI17" s="269">
        <v>6227.6817396356655</v>
      </c>
      <c r="AJ17" s="269">
        <v>108.47693977478995</v>
      </c>
      <c r="AK17" s="269">
        <v>880.40389543018603</v>
      </c>
      <c r="AL17" s="269">
        <v>4.2234389623380579</v>
      </c>
      <c r="AM17" s="269">
        <v>106.53247190128216</v>
      </c>
      <c r="AN17" s="269">
        <v>7181.1084455969503</v>
      </c>
      <c r="AO17" s="269">
        <v>104.36011317572584</v>
      </c>
      <c r="AP17" s="269">
        <v>589.06815075764894</v>
      </c>
      <c r="AQ17" s="269">
        <v>4.1975123006659443</v>
      </c>
      <c r="AR17" s="269">
        <v>105.29355203888619</v>
      </c>
      <c r="AS17" s="269">
        <v>4816.5834076667943</v>
      </c>
      <c r="AT17" s="269">
        <v>103.05509549513229</v>
      </c>
      <c r="AU17" s="269">
        <v>677.44339892966445</v>
      </c>
      <c r="AV17" s="269">
        <v>4.1533344996166406</v>
      </c>
      <c r="AW17" s="269">
        <v>108.03638761399486</v>
      </c>
      <c r="AX17" s="269">
        <v>5415.2150194217784</v>
      </c>
      <c r="AY17" s="269">
        <v>105.61830699593582</v>
      </c>
    </row>
    <row r="18" s="267" customFormat="1" ht="30" customHeight="1">
      <c r="A18" s="55" t="s">
        <v>39</v>
      </c>
      <c r="B18" s="271">
        <v>273.835354</v>
      </c>
      <c r="C18" s="272">
        <v>4.5999999999999996</v>
      </c>
      <c r="D18" s="272">
        <v>118.05971794937014</v>
      </c>
      <c r="E18" s="272">
        <v>1437.4559999999999</v>
      </c>
      <c r="F18" s="272">
        <v>115.46112419813207</v>
      </c>
      <c r="G18" s="272">
        <v>311</v>
      </c>
      <c r="H18" s="272">
        <v>4.2999999999999998</v>
      </c>
      <c r="I18" s="273">
        <v>95.799999999999997</v>
      </c>
      <c r="J18" s="272">
        <v>1598.8</v>
      </c>
      <c r="K18" s="272">
        <v>93.857636752916875</v>
      </c>
      <c r="L18" s="273">
        <v>375.60000000000002</v>
      </c>
      <c r="M18" s="273">
        <v>4.2000000000000002</v>
      </c>
      <c r="N18" s="273">
        <v>101.3</v>
      </c>
      <c r="O18" s="273">
        <v>1890.4000000000001</v>
      </c>
      <c r="P18" s="273">
        <v>99.200000000000003</v>
      </c>
      <c r="Q18" s="273">
        <v>439</v>
      </c>
      <c r="R18" s="273">
        <v>3.9708023915265427</v>
      </c>
      <c r="S18" s="273">
        <v>103.3547925241951</v>
      </c>
      <c r="T18" s="273">
        <v>2119.5864671656204</v>
      </c>
      <c r="U18" s="273">
        <v>104</v>
      </c>
      <c r="V18" s="273">
        <v>518.4486496066985</v>
      </c>
      <c r="W18" s="273">
        <v>4.1324479077197029</v>
      </c>
      <c r="X18" s="273">
        <v>104.91844483871044</v>
      </c>
      <c r="Y18" s="273">
        <v>2454.3458277039467</v>
      </c>
      <c r="Z18" s="273">
        <v>102.86365516503706</v>
      </c>
      <c r="AA18" s="272">
        <v>573.27282267564237</v>
      </c>
      <c r="AB18" s="272">
        <v>4.173087281471207</v>
      </c>
      <c r="AC18" s="273">
        <v>106.1943619110222</v>
      </c>
      <c r="AD18" s="272">
        <v>2661.4337171571137</v>
      </c>
      <c r="AE18" s="272">
        <v>104.14196112812716</v>
      </c>
      <c r="AF18" s="272">
        <v>687.63214723548913</v>
      </c>
      <c r="AG18" s="272">
        <v>3.9454515415708262</v>
      </c>
      <c r="AH18" s="272">
        <v>105.87739360930954</v>
      </c>
      <c r="AI18" s="272">
        <v>3124.1805871671472</v>
      </c>
      <c r="AJ18" s="272">
        <v>103.61649515422661</v>
      </c>
      <c r="AK18" s="272">
        <v>793.78519541312698</v>
      </c>
      <c r="AL18" s="272">
        <v>3.807915139217799</v>
      </c>
      <c r="AM18" s="272">
        <v>104.56293122263268</v>
      </c>
      <c r="AN18" s="272">
        <v>3523.2365530986549</v>
      </c>
      <c r="AO18" s="272">
        <v>102.14958349800914</v>
      </c>
      <c r="AP18" s="272">
        <v>487.93907808487512</v>
      </c>
      <c r="AQ18" s="272">
        <v>3.4768986909283686</v>
      </c>
      <c r="AR18" s="272">
        <v>104.29188552967258</v>
      </c>
      <c r="AS18" s="272">
        <v>2174.4165690056825</v>
      </c>
      <c r="AT18" s="272">
        <v>101.92267120360876</v>
      </c>
      <c r="AU18" s="272">
        <v>573.18697450992045</v>
      </c>
      <c r="AV18" s="272">
        <v>3.5141492849797578</v>
      </c>
      <c r="AW18" s="272">
        <v>110.35532463411494</v>
      </c>
      <c r="AX18" s="272">
        <v>2495.3721136696581</v>
      </c>
      <c r="AY18" s="272">
        <v>107.80903285979709</v>
      </c>
    </row>
    <row r="19" s="267" customFormat="1" ht="30" customHeight="1">
      <c r="A19" s="52" t="s">
        <v>40</v>
      </c>
      <c r="B19" s="270">
        <v>158.99162100000001</v>
      </c>
      <c r="C19" s="269">
        <v>2.6000000000000001</v>
      </c>
      <c r="D19" s="269">
        <v>117.16030276765808</v>
      </c>
      <c r="E19" s="269">
        <v>1588.328</v>
      </c>
      <c r="F19" s="269">
        <v>114.80472023758166</v>
      </c>
      <c r="G19" s="269">
        <v>177.30000000000001</v>
      </c>
      <c r="H19" s="269">
        <v>2.5</v>
      </c>
      <c r="I19" s="268">
        <v>94.099999999999994</v>
      </c>
      <c r="J19" s="269">
        <v>1731.3</v>
      </c>
      <c r="K19" s="269">
        <v>91.8934003532719</v>
      </c>
      <c r="L19" s="268">
        <v>212.40000000000001</v>
      </c>
      <c r="M19" s="268">
        <v>2.3999999999999999</v>
      </c>
      <c r="N19" s="268">
        <v>100.5</v>
      </c>
      <c r="O19" s="268">
        <v>2017</v>
      </c>
      <c r="P19" s="268">
        <v>97.700000000000003</v>
      </c>
      <c r="Q19" s="268">
        <v>220.5</v>
      </c>
      <c r="R19" s="268">
        <v>1.9944463037166349</v>
      </c>
      <c r="S19" s="268">
        <v>91.819151203333206</v>
      </c>
      <c r="T19" s="268">
        <v>2912.8918289299863</v>
      </c>
      <c r="U19" s="268">
        <v>105.5</v>
      </c>
      <c r="V19" s="268">
        <v>253.64779015196709</v>
      </c>
      <c r="W19" s="268">
        <v>2.0217745393037276</v>
      </c>
      <c r="X19" s="268">
        <v>102.18524254711791</v>
      </c>
      <c r="Y19" s="268">
        <v>3256.5917528739151</v>
      </c>
      <c r="Z19" s="268">
        <v>99.315331225380518</v>
      </c>
      <c r="AA19" s="269">
        <v>264.50977384879388</v>
      </c>
      <c r="AB19" s="269">
        <v>1.9254747991041072</v>
      </c>
      <c r="AC19" s="268">
        <v>111.28518466847976</v>
      </c>
      <c r="AD19" s="269">
        <v>3327.1669666514954</v>
      </c>
      <c r="AE19" s="269">
        <v>109.02798516812852</v>
      </c>
      <c r="AF19" s="269">
        <v>335.92664508373804</v>
      </c>
      <c r="AG19" s="269">
        <v>1.9274583147818634</v>
      </c>
      <c r="AH19" s="269">
        <v>112.10142974965034</v>
      </c>
      <c r="AI19" s="269">
        <v>4131.9390539205169</v>
      </c>
      <c r="AJ19" s="269">
        <v>109.61947927548833</v>
      </c>
      <c r="AK19" s="269">
        <v>401.21804681611712</v>
      </c>
      <c r="AL19" s="269">
        <v>1.9247074440627978</v>
      </c>
      <c r="AM19" s="269">
        <v>108.18497108634733</v>
      </c>
      <c r="AN19" s="269">
        <v>4805.0065486960139</v>
      </c>
      <c r="AO19" s="269">
        <v>105.33458861461123</v>
      </c>
      <c r="AP19" s="269">
        <v>266.79584599389591</v>
      </c>
      <c r="AQ19" s="269">
        <v>1.9011023493386747</v>
      </c>
      <c r="AR19" s="269">
        <v>101.77638403264469</v>
      </c>
      <c r="AS19" s="269">
        <v>3206.6808412727873</v>
      </c>
      <c r="AT19" s="269">
        <v>99.085181570243009</v>
      </c>
      <c r="AU19" s="269">
        <v>305.67661880382184</v>
      </c>
      <c r="AV19" s="269">
        <v>1.8740713225783339</v>
      </c>
      <c r="AW19" s="269">
        <v>107.63307274059216</v>
      </c>
      <c r="AX19" s="269">
        <v>3570.9885374278256</v>
      </c>
      <c r="AY19" s="269">
        <v>104.61532303758491</v>
      </c>
    </row>
    <row r="20" s="267" customFormat="1" ht="30" customHeight="1">
      <c r="A20" s="55" t="s">
        <v>41</v>
      </c>
      <c r="B20" s="271">
        <v>245.14066600000001</v>
      </c>
      <c r="C20" s="272">
        <v>4.0999999999999996</v>
      </c>
      <c r="D20" s="272">
        <v>116.3532490561856</v>
      </c>
      <c r="E20" s="272">
        <v>1491.123</v>
      </c>
      <c r="F20" s="272">
        <v>113.78719675924167</v>
      </c>
      <c r="G20" s="272">
        <v>291.30000000000001</v>
      </c>
      <c r="H20" s="272">
        <v>4.0999999999999996</v>
      </c>
      <c r="I20" s="273">
        <v>100.3</v>
      </c>
      <c r="J20" s="272">
        <v>1736.3</v>
      </c>
      <c r="K20" s="272">
        <v>98.261538659948044</v>
      </c>
      <c r="L20" s="273">
        <v>346.80000000000001</v>
      </c>
      <c r="M20" s="273">
        <v>3.8999999999999999</v>
      </c>
      <c r="N20" s="273">
        <v>99.799999999999997</v>
      </c>
      <c r="O20" s="273">
        <v>2022.3</v>
      </c>
      <c r="P20" s="273">
        <v>97.700000000000003</v>
      </c>
      <c r="Q20" s="273">
        <v>397.5</v>
      </c>
      <c r="R20" s="273">
        <v>3.5954304114619604</v>
      </c>
      <c r="S20" s="273">
        <v>101.37423677110507</v>
      </c>
      <c r="T20" s="273">
        <v>2346.7542556080284</v>
      </c>
      <c r="U20" s="273">
        <v>101.90000000000001</v>
      </c>
      <c r="V20" s="273">
        <v>509.00663680321844</v>
      </c>
      <c r="W20" s="273">
        <v>4.0571875592088062</v>
      </c>
      <c r="X20" s="273">
        <v>113.74171148666528</v>
      </c>
      <c r="Y20" s="273">
        <v>2948.3275369808616</v>
      </c>
      <c r="Z20" s="273">
        <v>111.60546172490028</v>
      </c>
      <c r="AA20" s="272">
        <v>589.08854063742012</v>
      </c>
      <c r="AB20" s="272">
        <v>4.2882163593953724</v>
      </c>
      <c r="AC20" s="273">
        <v>106.07614467912687</v>
      </c>
      <c r="AD20" s="272">
        <v>3315.0733856917286</v>
      </c>
      <c r="AE20" s="272">
        <v>103.11515094462931</v>
      </c>
      <c r="AF20" s="272">
        <v>743.44366999591136</v>
      </c>
      <c r="AG20" s="272">
        <v>4.2656833099629932</v>
      </c>
      <c r="AH20" s="272">
        <v>111.39762111442529</v>
      </c>
      <c r="AI20" s="272">
        <v>4098.3664277613634</v>
      </c>
      <c r="AJ20" s="272">
        <v>109.125453539324</v>
      </c>
      <c r="AK20" s="272">
        <v>904.90410187833288</v>
      </c>
      <c r="AL20" s="272">
        <v>4.3409703897153404</v>
      </c>
      <c r="AM20" s="272">
        <v>110.25173064900281</v>
      </c>
      <c r="AN20" s="272">
        <v>4875.5608937410179</v>
      </c>
      <c r="AO20" s="272">
        <v>107.7568100200922</v>
      </c>
      <c r="AP20" s="272">
        <v>623.47210763730607</v>
      </c>
      <c r="AQ20" s="272">
        <v>4.4426639558830914</v>
      </c>
      <c r="AR20" s="272">
        <v>110.10744289606453</v>
      </c>
      <c r="AS20" s="272">
        <v>3371.9421721866202</v>
      </c>
      <c r="AT20" s="272">
        <v>107.66722389134092</v>
      </c>
      <c r="AU20" s="272">
        <v>734.44551827297482</v>
      </c>
      <c r="AV20" s="272">
        <v>4.5028085209059334</v>
      </c>
      <c r="AW20" s="272">
        <v>110.66368741534998</v>
      </c>
      <c r="AX20" s="272">
        <v>3875.7019433930072</v>
      </c>
      <c r="AY20" s="272">
        <v>107.97739210078213</v>
      </c>
    </row>
    <row r="21" s="267" customFormat="1" ht="30" customHeight="1">
      <c r="A21" s="52" t="s">
        <v>42</v>
      </c>
      <c r="B21" s="270">
        <v>345.64762000000002</v>
      </c>
      <c r="C21" s="269">
        <v>5.7000000000000002</v>
      </c>
      <c r="D21" s="269">
        <v>116.11216366584061</v>
      </c>
      <c r="E21" s="269">
        <v>1926.6869999999999</v>
      </c>
      <c r="F21" s="269">
        <v>113.73487886147188</v>
      </c>
      <c r="G21" s="269">
        <v>421.30000000000001</v>
      </c>
      <c r="H21" s="269">
        <v>5.9000000000000004</v>
      </c>
      <c r="I21" s="268">
        <v>102.90000000000001</v>
      </c>
      <c r="J21" s="269">
        <v>2302.4000000000001</v>
      </c>
      <c r="K21" s="269">
        <v>100.8430310647686</v>
      </c>
      <c r="L21" s="268">
        <v>497.89999999999998</v>
      </c>
      <c r="M21" s="268">
        <v>5.5999999999999996</v>
      </c>
      <c r="N21" s="268">
        <v>99.099999999999994</v>
      </c>
      <c r="O21" s="268">
        <v>2665.3000000000002</v>
      </c>
      <c r="P21" s="268">
        <v>97.099999999999994</v>
      </c>
      <c r="Q21" s="268">
        <v>577.79999999999995</v>
      </c>
      <c r="R21" s="268">
        <v>5.2262633754533852</v>
      </c>
      <c r="S21" s="268">
        <v>102.64273458740904</v>
      </c>
      <c r="T21" s="268">
        <v>3023.7087035583468</v>
      </c>
      <c r="U21" s="268">
        <v>100.5</v>
      </c>
      <c r="V21" s="268">
        <v>696.02518951136506</v>
      </c>
      <c r="W21" s="268">
        <v>5.5478741053688498</v>
      </c>
      <c r="X21" s="268">
        <v>107.00440441592283</v>
      </c>
      <c r="Y21" s="268">
        <v>3563.6216016842882</v>
      </c>
      <c r="Z21" s="268">
        <v>104.69572935827875</v>
      </c>
      <c r="AA21" s="269">
        <v>803.2901754360995</v>
      </c>
      <c r="AB21" s="269">
        <v>5.8474776438858598</v>
      </c>
      <c r="AC21" s="268">
        <v>106.97438590216971</v>
      </c>
      <c r="AD21" s="269">
        <v>4022.4846040866278</v>
      </c>
      <c r="AE21" s="269">
        <v>104.62491341059778</v>
      </c>
      <c r="AF21" s="269">
        <v>1059.0114714169315</v>
      </c>
      <c r="AG21" s="269">
        <v>6.0763279600018647</v>
      </c>
      <c r="AH21" s="269">
        <v>116.36882047666015</v>
      </c>
      <c r="AI21" s="269">
        <v>5188.6892279124531</v>
      </c>
      <c r="AJ21" s="269">
        <v>113.86013448892227</v>
      </c>
      <c r="AK21" s="269">
        <v>1252.5737982285827</v>
      </c>
      <c r="AL21" s="269">
        <v>6.008797791674314</v>
      </c>
      <c r="AM21" s="269">
        <v>107.13554540336774</v>
      </c>
      <c r="AN21" s="269">
        <v>6010.430893611242</v>
      </c>
      <c r="AO21" s="269">
        <v>104.92497512873011</v>
      </c>
      <c r="AP21" s="269">
        <v>826.31435878073773</v>
      </c>
      <c r="AQ21" s="269">
        <v>5.8880533275105122</v>
      </c>
      <c r="AR21" s="269">
        <v>107.76628314620548</v>
      </c>
      <c r="AS21" s="269">
        <v>3974.5760403113886</v>
      </c>
      <c r="AT21" s="269">
        <v>105.48551524893129</v>
      </c>
      <c r="AU21" s="269">
        <v>951.43234954378056</v>
      </c>
      <c r="AV21" s="269">
        <v>5.8331320486034874</v>
      </c>
      <c r="AW21" s="269">
        <v>108.16710231322112</v>
      </c>
      <c r="AX21" s="269">
        <v>4481.5466299754144</v>
      </c>
      <c r="AY21" s="269">
        <v>105.92529708393158</v>
      </c>
    </row>
    <row r="22" s="267" customFormat="1" ht="30" customHeight="1">
      <c r="A22" s="55" t="s">
        <v>43</v>
      </c>
      <c r="B22" s="271">
        <v>556.17709620000005</v>
      </c>
      <c r="C22" s="272">
        <v>9.3000000000000007</v>
      </c>
      <c r="D22" s="272">
        <v>115.80252026683313</v>
      </c>
      <c r="E22" s="272">
        <v>2905.9000000000001</v>
      </c>
      <c r="F22" s="272">
        <v>113.07349931156453</v>
      </c>
      <c r="G22" s="272">
        <v>675.20000000000005</v>
      </c>
      <c r="H22" s="272">
        <v>9.4000000000000004</v>
      </c>
      <c r="I22" s="273">
        <v>102.40000000000001</v>
      </c>
      <c r="J22" s="272">
        <v>3455.4000000000001</v>
      </c>
      <c r="K22" s="272">
        <v>100.34703911915764</v>
      </c>
      <c r="L22" s="273">
        <v>826.89999999999998</v>
      </c>
      <c r="M22" s="273">
        <v>9.4000000000000004</v>
      </c>
      <c r="N22" s="273">
        <v>102.7</v>
      </c>
      <c r="O22" s="273">
        <v>4140.8000000000002</v>
      </c>
      <c r="P22" s="273">
        <v>100.5</v>
      </c>
      <c r="Q22" s="273">
        <v>952.29999999999995</v>
      </c>
      <c r="R22" s="273">
        <v>8.6136563039879874</v>
      </c>
      <c r="S22" s="273">
        <v>101.85020785278235</v>
      </c>
      <c r="T22" s="273">
        <v>4719.8379470873788</v>
      </c>
      <c r="U22" s="273">
        <v>99.700000000000003</v>
      </c>
      <c r="V22" s="273">
        <v>1125.631311809351</v>
      </c>
      <c r="W22" s="273">
        <v>8.9721764399986537</v>
      </c>
      <c r="X22" s="273">
        <v>102.84405485081071</v>
      </c>
      <c r="Y22" s="273">
        <v>5345.3856577516899</v>
      </c>
      <c r="Z22" s="273">
        <v>100.60725282204865</v>
      </c>
      <c r="AA22" s="272">
        <v>1299.6990567553878</v>
      </c>
      <c r="AB22" s="272">
        <v>9.4610408673686486</v>
      </c>
      <c r="AC22" s="273">
        <v>109.75321656730807</v>
      </c>
      <c r="AD22" s="272">
        <v>6036.6886054593015</v>
      </c>
      <c r="AE22" s="272">
        <v>107.34710796443905</v>
      </c>
      <c r="AF22" s="272">
        <v>1743.312047205111</v>
      </c>
      <c r="AG22" s="272">
        <v>10.002663825036208</v>
      </c>
      <c r="AH22" s="272">
        <v>118.39701435597239</v>
      </c>
      <c r="AI22" s="272">
        <v>7909.7642795150223</v>
      </c>
      <c r="AJ22" s="272">
        <v>115.65733752650115</v>
      </c>
      <c r="AK22" s="272">
        <v>2128.0724550797663</v>
      </c>
      <c r="AL22" s="272">
        <v>10.208705536304617</v>
      </c>
      <c r="AM22" s="272">
        <v>110.57124652902154</v>
      </c>
      <c r="AN22" s="272">
        <v>9424.5901465002935</v>
      </c>
      <c r="AO22" s="272">
        <v>107.92693859608657</v>
      </c>
      <c r="AP22" s="272">
        <v>1439.2500097800876</v>
      </c>
      <c r="AQ22" s="272">
        <v>10.255637844306003</v>
      </c>
      <c r="AR22" s="272">
        <v>104.91730814118915</v>
      </c>
      <c r="AS22" s="272">
        <v>6396.6667101337225</v>
      </c>
      <c r="AT22" s="272">
        <v>102.44592266053004</v>
      </c>
      <c r="AU22" s="272">
        <v>1656.6105052785854</v>
      </c>
      <c r="AV22" s="272">
        <v>10.156505436279655</v>
      </c>
      <c r="AW22" s="272">
        <v>108.13013652669294</v>
      </c>
      <c r="AX22" s="272">
        <v>7180.7997628027115</v>
      </c>
      <c r="AY22" s="272">
        <v>105.45852066972652</v>
      </c>
    </row>
  </sheetData>
  <mergeCells count="13">
    <mergeCell ref="AD1:AE1"/>
    <mergeCell ref="A2:AY2"/>
    <mergeCell ref="A4:A5"/>
    <mergeCell ref="B4:F4"/>
    <mergeCell ref="G4:K4"/>
    <mergeCell ref="L4:P4"/>
    <mergeCell ref="Q4:U4"/>
    <mergeCell ref="V4:Z4"/>
    <mergeCell ref="AA4:AE4"/>
    <mergeCell ref="AF4:AJ4"/>
    <mergeCell ref="AK4:AO4"/>
    <mergeCell ref="AP4:AT4"/>
    <mergeCell ref="AU4:AY4"/>
  </mergeCells>
  <printOptions headings="0" gridLines="0"/>
  <pageMargins left="0" right="0" top="0" bottom="0" header="0.31496062992125984" footer="0.31496062992125984"/>
  <pageSetup paperSize="9" scale="19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0" workbookViewId="0">
      <selection activeCell="D22" activeCellId="0" sqref="D22"/>
    </sheetView>
  </sheetViews>
  <sheetFormatPr baseColWidth="10" defaultColWidth="9.1640625" defaultRowHeight="12.75"/>
  <cols>
    <col customWidth="1" min="1" max="1" style="275" width="54.5"/>
    <col customWidth="1" min="2" max="2" style="276" width="23.83203125"/>
    <col customWidth="1" min="3" max="10" style="276" width="13.6640625"/>
    <col customWidth="1" min="11" max="12" style="276" width="12.83203125"/>
    <col customWidth="1" min="13" max="13" style="276" width="17"/>
    <col min="14" max="14" style="276" width="9.1640625"/>
    <col bestFit="1" customWidth="1" min="15" max="15" style="276" width="9.33203125"/>
    <col bestFit="1" customWidth="1" min="16" max="16" style="276" width="13.33203125"/>
    <col min="17" max="26" style="276" width="9.1640625"/>
    <col min="27" max="16384" style="275" width="9.1640625"/>
  </cols>
  <sheetData>
    <row r="1" ht="15">
      <c r="A1" s="277"/>
      <c r="B1" s="278"/>
      <c r="C1" s="278"/>
      <c r="D1" s="278"/>
      <c r="E1" s="278"/>
      <c r="F1" s="278"/>
      <c r="G1" s="278"/>
      <c r="H1" s="279" t="s">
        <v>137</v>
      </c>
      <c r="I1" s="279"/>
      <c r="J1" s="279"/>
      <c r="K1" s="279"/>
      <c r="L1" s="279"/>
    </row>
    <row r="2" ht="18" customHeight="1">
      <c r="A2" s="280" t="s">
        <v>138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1"/>
    </row>
    <row r="3">
      <c r="A3" s="282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</row>
    <row r="4" ht="15.75" customHeight="1">
      <c r="A4" s="283" t="s">
        <v>139</v>
      </c>
      <c r="B4" s="284" t="s">
        <v>140</v>
      </c>
      <c r="C4" s="285" t="s">
        <v>141</v>
      </c>
      <c r="D4" s="285"/>
      <c r="E4" s="285"/>
      <c r="F4" s="285"/>
      <c r="G4" s="285"/>
      <c r="H4" s="285"/>
      <c r="I4" s="285"/>
      <c r="J4" s="285"/>
      <c r="K4" s="286" t="s">
        <v>2</v>
      </c>
      <c r="L4" s="286" t="s">
        <v>27</v>
      </c>
      <c r="Z4" s="275"/>
    </row>
    <row r="5" ht="45.75" customHeight="1">
      <c r="A5" s="287"/>
      <c r="B5" s="288"/>
      <c r="C5" s="288">
        <v>2016</v>
      </c>
      <c r="D5" s="288">
        <v>2017</v>
      </c>
      <c r="E5" s="288">
        <v>2018</v>
      </c>
      <c r="F5" s="288">
        <v>2019</v>
      </c>
      <c r="G5" s="289">
        <v>2020</v>
      </c>
      <c r="H5" s="289">
        <v>2021</v>
      </c>
      <c r="I5" s="288">
        <v>2022</v>
      </c>
      <c r="J5" s="290">
        <v>2023</v>
      </c>
      <c r="K5" s="290"/>
      <c r="L5" s="290"/>
      <c r="Z5" s="275"/>
    </row>
    <row r="6" ht="15" customHeigh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Z6" s="275"/>
    </row>
    <row r="7" ht="32" customHeight="1">
      <c r="A7" s="291" t="s">
        <v>142</v>
      </c>
      <c r="B7" s="292" t="s">
        <v>143</v>
      </c>
      <c r="C7" s="292">
        <v>2437</v>
      </c>
      <c r="D7" s="292">
        <v>2488.3000000000002</v>
      </c>
      <c r="E7" s="293">
        <v>2542.0999999999999</v>
      </c>
      <c r="F7" s="293">
        <v>2599.5</v>
      </c>
      <c r="G7" s="293">
        <v>2655.0999999999999</v>
      </c>
      <c r="H7" s="293">
        <v>2712</v>
      </c>
      <c r="I7" s="293">
        <v>2774.8000000000002</v>
      </c>
      <c r="J7" s="293">
        <v>2841.8000000000002</v>
      </c>
      <c r="K7" s="293">
        <v>2832.4000000000001</v>
      </c>
      <c r="L7" s="293">
        <v>2902.5999999999999</v>
      </c>
      <c r="Y7" s="275"/>
      <c r="Z7" s="275"/>
    </row>
    <row r="8" ht="20" customHeight="1">
      <c r="A8" s="294" t="s">
        <v>144</v>
      </c>
      <c r="B8" s="278" t="s">
        <v>143</v>
      </c>
      <c r="C8" s="278">
        <v>869.39999999999998</v>
      </c>
      <c r="D8" s="278">
        <v>885.5</v>
      </c>
      <c r="E8" s="295">
        <v>902</v>
      </c>
      <c r="F8" s="295">
        <v>944.89999999999998</v>
      </c>
      <c r="G8" s="295">
        <v>962.70000000000005</v>
      </c>
      <c r="H8" s="295">
        <v>982.29999999999995</v>
      </c>
      <c r="I8" s="295">
        <v>1005.1</v>
      </c>
      <c r="J8" s="295">
        <v>1028.9000000000001</v>
      </c>
      <c r="K8" s="295">
        <v>1025.8</v>
      </c>
      <c r="L8" s="295">
        <v>1049.7</v>
      </c>
      <c r="Y8" s="275"/>
      <c r="Z8" s="275"/>
    </row>
    <row r="9" ht="20" customHeight="1">
      <c r="A9" s="296" t="s">
        <v>145</v>
      </c>
      <c r="B9" s="292" t="s">
        <v>143</v>
      </c>
      <c r="C9" s="292">
        <v>1567.5999999999999</v>
      </c>
      <c r="D9" s="292">
        <v>1602.8</v>
      </c>
      <c r="E9" s="293">
        <v>1640.0999999999999</v>
      </c>
      <c r="F9" s="293">
        <v>1654.5999999999999</v>
      </c>
      <c r="G9" s="293">
        <v>1692.4000000000001</v>
      </c>
      <c r="H9" s="293">
        <v>1729.7</v>
      </c>
      <c r="I9" s="293">
        <v>1769.7</v>
      </c>
      <c r="J9" s="293">
        <v>1812.9000000000001</v>
      </c>
      <c r="K9" s="293">
        <v>1806.5999999999999</v>
      </c>
      <c r="L9" s="293">
        <v>1852.9000000000001</v>
      </c>
      <c r="Y9" s="275"/>
      <c r="Z9" s="275"/>
    </row>
    <row r="10" ht="32" customHeight="1">
      <c r="A10" s="297" t="s">
        <v>146</v>
      </c>
      <c r="B10" s="278" t="s">
        <v>143</v>
      </c>
      <c r="C10" s="278">
        <v>874.79999999999995</v>
      </c>
      <c r="D10" s="278">
        <v>892.29999999999995</v>
      </c>
      <c r="E10" s="295">
        <v>913.11099999999999</v>
      </c>
      <c r="F10" s="295">
        <v>939.29999999999995</v>
      </c>
      <c r="G10" s="295">
        <v>967.29999999999995</v>
      </c>
      <c r="H10" s="295">
        <v>1018.3</v>
      </c>
      <c r="I10" s="295">
        <v>1056.7</v>
      </c>
      <c r="J10" s="295">
        <v>1101.3</v>
      </c>
      <c r="K10" s="295" t="s">
        <v>147</v>
      </c>
      <c r="L10" s="295" t="s">
        <v>147</v>
      </c>
      <c r="Y10" s="275"/>
      <c r="Z10" s="275"/>
    </row>
    <row r="11" ht="20" customHeight="1">
      <c r="A11" s="296" t="s">
        <v>144</v>
      </c>
      <c r="B11" s="292" t="s">
        <v>143</v>
      </c>
      <c r="C11" s="292">
        <v>287.30000000000001</v>
      </c>
      <c r="D11" s="292">
        <v>292.80000000000001</v>
      </c>
      <c r="E11" s="293">
        <v>298.89600000000002</v>
      </c>
      <c r="F11" s="293">
        <v>315.80000000000001</v>
      </c>
      <c r="G11" s="293">
        <v>324.69999999999999</v>
      </c>
      <c r="H11" s="293">
        <v>341.5</v>
      </c>
      <c r="I11" s="293">
        <v>354.19999999999999</v>
      </c>
      <c r="J11" s="293">
        <v>367</v>
      </c>
      <c r="K11" s="293" t="s">
        <v>147</v>
      </c>
      <c r="L11" s="293" t="s">
        <v>147</v>
      </c>
      <c r="Y11" s="275"/>
      <c r="Z11" s="275"/>
    </row>
    <row r="12" ht="20" customHeight="1">
      <c r="A12" s="294" t="s">
        <v>145</v>
      </c>
      <c r="B12" s="278" t="s">
        <v>143</v>
      </c>
      <c r="C12" s="278">
        <v>587.5</v>
      </c>
      <c r="D12" s="278">
        <v>599.5</v>
      </c>
      <c r="E12" s="295">
        <v>614.21500000000003</v>
      </c>
      <c r="F12" s="295">
        <v>623.5</v>
      </c>
      <c r="G12" s="295">
        <v>642.60000000000002</v>
      </c>
      <c r="H12" s="295">
        <v>676.79999999999995</v>
      </c>
      <c r="I12" s="295">
        <v>702.5</v>
      </c>
      <c r="J12" s="295">
        <v>734.29999999999995</v>
      </c>
      <c r="K12" s="295" t="s">
        <v>147</v>
      </c>
      <c r="L12" s="295" t="s">
        <v>147</v>
      </c>
      <c r="Y12" s="275"/>
      <c r="Z12" s="275"/>
    </row>
    <row r="13" ht="38.25" customHeight="1">
      <c r="A13" s="298" t="s">
        <v>148</v>
      </c>
      <c r="B13" s="292" t="s">
        <v>99</v>
      </c>
      <c r="C13" s="299">
        <v>35.899999999999999</v>
      </c>
      <c r="D13" s="299">
        <v>35.859823976208652</v>
      </c>
      <c r="E13" s="299">
        <v>35.976675794793074</v>
      </c>
      <c r="F13" s="299">
        <v>36.100000000000001</v>
      </c>
      <c r="G13" s="299">
        <v>36.399999999999999</v>
      </c>
      <c r="H13" s="299">
        <f t="shared" ref="H13:H15" si="0">H10/H7*100</f>
        <v>37.547935103244832</v>
      </c>
      <c r="I13" s="293">
        <v>38.082023929652586</v>
      </c>
      <c r="J13" s="293">
        <v>38.299999999999997</v>
      </c>
      <c r="K13" s="293" t="s">
        <v>147</v>
      </c>
      <c r="L13" s="293" t="s">
        <v>147</v>
      </c>
      <c r="Y13" s="275"/>
      <c r="Z13" s="275"/>
    </row>
    <row r="14" ht="20" customHeight="1">
      <c r="A14" s="294" t="s">
        <v>144</v>
      </c>
      <c r="B14" s="278" t="s">
        <v>99</v>
      </c>
      <c r="C14" s="300">
        <v>33</v>
      </c>
      <c r="D14" s="300">
        <v>33.066064370412192</v>
      </c>
      <c r="E14" s="300">
        <v>33.206473268222815</v>
      </c>
      <c r="F14" s="300">
        <v>33.399999999999999</v>
      </c>
      <c r="G14" s="300">
        <v>33.700000000000003</v>
      </c>
      <c r="H14" s="300">
        <f t="shared" si="0"/>
        <v>34.765346635447422</v>
      </c>
      <c r="I14" s="295">
        <v>35.240274599542332</v>
      </c>
      <c r="J14" s="295">
        <v>35.299999999999997</v>
      </c>
      <c r="K14" s="295" t="s">
        <v>147</v>
      </c>
      <c r="L14" s="295" t="s">
        <v>147</v>
      </c>
      <c r="Y14" s="275"/>
      <c r="Z14" s="275"/>
    </row>
    <row r="15" ht="20" customHeight="1">
      <c r="A15" s="296" t="s">
        <v>145</v>
      </c>
      <c r="B15" s="292" t="s">
        <v>99</v>
      </c>
      <c r="C15" s="299">
        <v>37.5</v>
      </c>
      <c r="D15" s="299">
        <v>37.403294235088595</v>
      </c>
      <c r="E15" s="299">
        <v>37.497046228334995</v>
      </c>
      <c r="F15" s="299">
        <v>37.700000000000003</v>
      </c>
      <c r="G15" s="299">
        <v>38</v>
      </c>
      <c r="H15" s="299">
        <f t="shared" si="0"/>
        <v>39.128172515465103</v>
      </c>
      <c r="I15" s="293">
        <v>39.695993671243713</v>
      </c>
      <c r="J15" s="293">
        <v>40</v>
      </c>
      <c r="K15" s="293" t="s">
        <v>147</v>
      </c>
      <c r="L15" s="293" t="s">
        <v>147</v>
      </c>
      <c r="Y15" s="275"/>
      <c r="Z15" s="275"/>
    </row>
    <row r="16" ht="20" customHeight="1">
      <c r="A16" s="282" t="s">
        <v>149</v>
      </c>
      <c r="B16" s="278" t="s">
        <v>143</v>
      </c>
      <c r="C16" s="300">
        <v>62.600000000000001</v>
      </c>
      <c r="D16" s="300">
        <v>64.900000000000006</v>
      </c>
      <c r="E16" s="300">
        <v>68.299999999999997</v>
      </c>
      <c r="F16" s="300">
        <v>72.700000000000003</v>
      </c>
      <c r="G16" s="300">
        <v>74.599999999999994</v>
      </c>
      <c r="H16" s="46">
        <v>81</v>
      </c>
      <c r="I16" s="46">
        <v>81.599999999999994</v>
      </c>
      <c r="J16" s="46">
        <v>87.700000000000003</v>
      </c>
      <c r="K16" s="46">
        <v>65.200000000000003</v>
      </c>
      <c r="L16" s="46">
        <v>62.899999999999999</v>
      </c>
      <c r="Y16" s="275"/>
      <c r="Z16" s="275"/>
    </row>
    <row r="17" ht="20" customHeight="1">
      <c r="A17" s="298" t="s">
        <v>144</v>
      </c>
      <c r="B17" s="292" t="s">
        <v>143</v>
      </c>
      <c r="C17" s="299">
        <v>21.600000000000001</v>
      </c>
      <c r="D17" s="299">
        <v>21.399999999999999</v>
      </c>
      <c r="E17" s="299">
        <v>23</v>
      </c>
      <c r="F17" s="299">
        <v>24.199999999999999</v>
      </c>
      <c r="G17" s="299">
        <v>25.5</v>
      </c>
      <c r="H17" s="293">
        <v>27.899999999999999</v>
      </c>
      <c r="I17" s="293">
        <v>28.199999999999999</v>
      </c>
      <c r="J17" s="293">
        <v>28.5</v>
      </c>
      <c r="K17" s="293">
        <v>21.199999999999999</v>
      </c>
      <c r="L17" s="293">
        <v>21.100000000000001</v>
      </c>
      <c r="Y17" s="275"/>
      <c r="Z17" s="275"/>
    </row>
    <row r="18" ht="20" customHeight="1">
      <c r="A18" s="297" t="s">
        <v>145</v>
      </c>
      <c r="B18" s="278" t="s">
        <v>143</v>
      </c>
      <c r="C18" s="300">
        <v>41</v>
      </c>
      <c r="D18" s="300">
        <v>43.5</v>
      </c>
      <c r="E18" s="300">
        <v>45.299999999999997</v>
      </c>
      <c r="F18" s="300">
        <v>48.5</v>
      </c>
      <c r="G18" s="300">
        <v>49.100000000000001</v>
      </c>
      <c r="H18" s="295">
        <v>53.100000000000001</v>
      </c>
      <c r="I18" s="295">
        <v>53.399999999999999</v>
      </c>
      <c r="J18" s="295">
        <v>59.200000000000003</v>
      </c>
      <c r="K18" s="295">
        <v>44</v>
      </c>
      <c r="L18" s="295">
        <v>41.799999999999997</v>
      </c>
      <c r="Y18" s="275"/>
      <c r="Z18" s="275"/>
    </row>
    <row r="19" ht="32" customHeight="1">
      <c r="A19" s="291" t="s">
        <v>150</v>
      </c>
      <c r="B19" s="292" t="s">
        <v>143</v>
      </c>
      <c r="C19" s="292">
        <v>52.299999999999997</v>
      </c>
      <c r="D19" s="292">
        <v>53.600000000000009</v>
      </c>
      <c r="E19" s="293">
        <v>57.600000000000001</v>
      </c>
      <c r="F19" s="293">
        <v>62.200000000000003</v>
      </c>
      <c r="G19" s="293">
        <v>62.700000000000003</v>
      </c>
      <c r="H19" s="293">
        <v>68.200000000000003</v>
      </c>
      <c r="I19" s="293">
        <v>67.799999999999997</v>
      </c>
      <c r="J19" s="293">
        <v>74.200000000000003</v>
      </c>
      <c r="K19" s="293">
        <v>54.600000000000001</v>
      </c>
      <c r="L19" s="293">
        <v>53.100000000000001</v>
      </c>
      <c r="Y19" s="275"/>
      <c r="Z19" s="275"/>
    </row>
    <row r="20" ht="20" customHeight="1">
      <c r="A20" s="297" t="s">
        <v>144</v>
      </c>
      <c r="B20" s="278" t="s">
        <v>143</v>
      </c>
      <c r="C20" s="278">
        <v>17.800000000000001</v>
      </c>
      <c r="D20" s="278">
        <v>17.199999999999999</v>
      </c>
      <c r="E20" s="295">
        <v>19</v>
      </c>
      <c r="F20" s="295">
        <v>20.300000000000001</v>
      </c>
      <c r="G20" s="295">
        <v>20.600000000000001</v>
      </c>
      <c r="H20" s="295">
        <v>22.800000000000001</v>
      </c>
      <c r="I20" s="295">
        <v>23.899999999999999</v>
      </c>
      <c r="J20" s="295">
        <v>24.199999999999999</v>
      </c>
      <c r="K20" s="295">
        <v>17.899999999999999</v>
      </c>
      <c r="L20" s="295">
        <v>17.399999999999999</v>
      </c>
      <c r="Y20" s="275"/>
      <c r="Z20" s="275"/>
    </row>
    <row r="21" ht="20" customHeight="1">
      <c r="A21" s="298" t="s">
        <v>145</v>
      </c>
      <c r="B21" s="292" t="s">
        <v>143</v>
      </c>
      <c r="C21" s="292">
        <v>34.5</v>
      </c>
      <c r="D21" s="292">
        <v>36.399999999999999</v>
      </c>
      <c r="E21" s="293">
        <v>38.600000000000001</v>
      </c>
      <c r="F21" s="293">
        <v>41.899999999999999</v>
      </c>
      <c r="G21" s="293">
        <v>42.100000000000001</v>
      </c>
      <c r="H21" s="293">
        <v>45.399999999999999</v>
      </c>
      <c r="I21" s="293">
        <v>43.899999999999999</v>
      </c>
      <c r="J21" s="293">
        <v>50</v>
      </c>
      <c r="K21" s="293">
        <v>36.700000000000003</v>
      </c>
      <c r="L21" s="293">
        <v>35.700000000000003</v>
      </c>
      <c r="Y21" s="275"/>
      <c r="Z21" s="275"/>
    </row>
    <row r="22" ht="20" customHeight="1">
      <c r="A22" s="282" t="s">
        <v>151</v>
      </c>
      <c r="B22" s="278" t="s">
        <v>152</v>
      </c>
      <c r="C22" s="278">
        <v>22.199999999999999</v>
      </c>
      <c r="D22" s="278">
        <v>28.100000000000001</v>
      </c>
      <c r="E22" s="295">
        <v>26.827999999999999</v>
      </c>
      <c r="F22" s="295">
        <v>27.699999999999999</v>
      </c>
      <c r="G22" s="295">
        <v>24.800000000000001</v>
      </c>
      <c r="H22" s="295">
        <v>26.5</v>
      </c>
      <c r="I22" s="295">
        <v>26.800000000000001</v>
      </c>
      <c r="J22" s="295">
        <v>24.899999999999999</v>
      </c>
      <c r="K22" s="295">
        <v>15.300000000000001</v>
      </c>
      <c r="L22" s="295">
        <v>14.199999999999999</v>
      </c>
      <c r="Y22" s="275"/>
      <c r="Z22" s="275"/>
    </row>
    <row r="23" ht="32" customHeight="1">
      <c r="A23" s="291" t="s">
        <v>153</v>
      </c>
      <c r="B23" s="292" t="s">
        <v>154</v>
      </c>
      <c r="C23" s="292">
        <v>9.0999999999999996</v>
      </c>
      <c r="D23" s="292">
        <v>11.300000000000001</v>
      </c>
      <c r="E23" s="293">
        <v>10.6</v>
      </c>
      <c r="F23" s="293">
        <v>10.6</v>
      </c>
      <c r="G23" s="293">
        <v>9.3000000000000007</v>
      </c>
      <c r="H23" s="293">
        <v>9.8000000000000007</v>
      </c>
      <c r="I23" s="293">
        <v>9.5999999999999996</v>
      </c>
      <c r="J23" s="293">
        <v>8.8000000000000007</v>
      </c>
      <c r="K23" s="293">
        <v>7.2000000000000002</v>
      </c>
      <c r="L23" s="293">
        <v>6.5</v>
      </c>
      <c r="Y23" s="275"/>
      <c r="Z23" s="275"/>
    </row>
    <row r="24" ht="23.25" customHeight="1">
      <c r="A24" s="282" t="s">
        <v>155</v>
      </c>
      <c r="B24" s="278" t="s">
        <v>156</v>
      </c>
      <c r="C24" s="278">
        <v>74</v>
      </c>
      <c r="D24" s="278">
        <v>73.200000000000003</v>
      </c>
      <c r="E24" s="295">
        <v>74.386309600843404</v>
      </c>
      <c r="F24" s="295">
        <v>75</v>
      </c>
      <c r="G24" s="295">
        <v>73.299999999999997</v>
      </c>
      <c r="H24" s="295">
        <v>72.858742324624544</v>
      </c>
      <c r="I24" s="295">
        <v>72.176455675896207</v>
      </c>
      <c r="J24" s="295">
        <v>72.834540592314426</v>
      </c>
      <c r="K24" s="295" t="s">
        <v>147</v>
      </c>
      <c r="L24" s="295" t="s">
        <v>147</v>
      </c>
      <c r="Y24" s="275"/>
      <c r="Z24" s="275"/>
    </row>
    <row r="25" ht="20" customHeight="1">
      <c r="A25" s="298" t="s">
        <v>144</v>
      </c>
      <c r="B25" s="292" t="s">
        <v>156</v>
      </c>
      <c r="C25" s="292">
        <v>75.5</v>
      </c>
      <c r="D25" s="292">
        <v>74.200000000000003</v>
      </c>
      <c r="E25" s="293">
        <v>75.180849754379679</v>
      </c>
      <c r="F25" s="293">
        <v>76.599999999999994</v>
      </c>
      <c r="G25" s="293">
        <v>72.700000000000003</v>
      </c>
      <c r="H25" s="293">
        <v>72.658708481324553</v>
      </c>
      <c r="I25" s="293">
        <v>75.366045917181864</v>
      </c>
      <c r="J25" s="293">
        <v>75.576210625017566</v>
      </c>
      <c r="K25" s="293" t="s">
        <v>147</v>
      </c>
      <c r="L25" s="293" t="s">
        <v>147</v>
      </c>
      <c r="Y25" s="275"/>
      <c r="Z25" s="275"/>
    </row>
    <row r="26" ht="20" customHeight="1">
      <c r="A26" s="297" t="s">
        <v>145</v>
      </c>
      <c r="B26" s="278" t="s">
        <v>156</v>
      </c>
      <c r="C26" s="278">
        <v>73.400000000000006</v>
      </c>
      <c r="D26" s="278">
        <v>72.700000000000003</v>
      </c>
      <c r="E26" s="295">
        <v>73.951271251195152</v>
      </c>
      <c r="F26" s="301">
        <v>74.200000000000003</v>
      </c>
      <c r="G26" s="301">
        <v>73.700000000000003</v>
      </c>
      <c r="H26" s="295">
        <v>72.920828229984821</v>
      </c>
      <c r="I26" s="295">
        <v>70.413190285376956</v>
      </c>
      <c r="J26" s="295">
        <v>71.26348896648652</v>
      </c>
      <c r="K26" s="295" t="s">
        <v>147</v>
      </c>
      <c r="L26" s="295" t="s">
        <v>147</v>
      </c>
      <c r="Y26" s="275"/>
      <c r="Z26" s="275"/>
    </row>
    <row r="28" ht="15">
      <c r="A28" s="302" t="s">
        <v>157</v>
      </c>
    </row>
  </sheetData>
  <mergeCells count="7">
    <mergeCell ref="H1:L1"/>
    <mergeCell ref="A2:L2"/>
    <mergeCell ref="A4:A5"/>
    <mergeCell ref="B4:B5"/>
    <mergeCell ref="C4:J4"/>
    <mergeCell ref="K4:K5"/>
    <mergeCell ref="L4:L5"/>
  </mergeCells>
  <printOptions headings="0" gridLines="0"/>
  <pageMargins left="0.15748031496062992" right="0.15748031496062992" top="0" bottom="0" header="0.15748031496062992" footer="0.23622047244094491"/>
  <pageSetup paperSize="9" scale="67" fitToWidth="1" fitToHeight="1" pageOrder="downThenOver" orientation="landscape" usePrinterDefaults="1" blackAndWhite="0" draft="0" cellComments="none" useFirstPageNumber="0" errors="displayed" horizontalDpi="600" verticalDpi="600" copies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23" activeCellId="0" sqref="B23"/>
    </sheetView>
  </sheetViews>
  <sheetFormatPr baseColWidth="10" defaultColWidth="9.1640625" defaultRowHeight="12.75"/>
  <cols>
    <col customWidth="1" min="1" max="3" style="29" width="33.5"/>
    <col min="4" max="16384" style="29" width="9.1640625"/>
  </cols>
  <sheetData>
    <row r="1" ht="49.5" customHeight="1">
      <c r="A1" s="7" t="s">
        <v>158</v>
      </c>
      <c r="B1" s="7"/>
      <c r="C1" s="7"/>
    </row>
    <row r="2" ht="16.5">
      <c r="A2" s="74"/>
      <c r="B2" s="74"/>
      <c r="C2" s="228" t="s">
        <v>159</v>
      </c>
    </row>
    <row r="3" ht="34.5" customHeight="1">
      <c r="A3" s="303" t="s">
        <v>160</v>
      </c>
      <c r="B3" s="304" t="s">
        <v>161</v>
      </c>
      <c r="C3" s="304" t="s">
        <v>162</v>
      </c>
    </row>
    <row r="4" ht="13" customHeight="1">
      <c r="A4" s="303"/>
      <c r="B4" s="305"/>
      <c r="C4" s="305"/>
    </row>
    <row r="5" ht="15">
      <c r="A5" s="306"/>
      <c r="B5" s="307"/>
      <c r="C5" s="308"/>
    </row>
    <row r="6" ht="18" customHeight="1">
      <c r="A6" s="77" t="s">
        <v>81</v>
      </c>
      <c r="B6" s="78">
        <v>2928</v>
      </c>
      <c r="C6" s="309">
        <v>724</v>
      </c>
    </row>
    <row r="7" ht="18" customHeight="1">
      <c r="A7" s="45" t="s">
        <v>117</v>
      </c>
      <c r="B7" s="310">
        <v>206.09999999999999</v>
      </c>
      <c r="C7" s="311">
        <v>37</v>
      </c>
    </row>
    <row r="8" ht="18" customHeight="1">
      <c r="A8" s="52" t="s">
        <v>29</v>
      </c>
      <c r="B8" s="310">
        <v>196.19999999999999</v>
      </c>
      <c r="C8" s="311">
        <v>54</v>
      </c>
    </row>
    <row r="9" ht="18" customHeight="1">
      <c r="A9" s="55" t="s">
        <v>30</v>
      </c>
      <c r="B9" s="312">
        <v>146.19999999999999</v>
      </c>
      <c r="C9" s="313">
        <v>36</v>
      </c>
    </row>
    <row r="10" ht="18" customHeight="1">
      <c r="A10" s="61" t="s">
        <v>31</v>
      </c>
      <c r="B10" s="312">
        <v>84.700000000000003</v>
      </c>
      <c r="C10" s="313">
        <v>22</v>
      </c>
    </row>
    <row r="11" ht="18" customHeight="1">
      <c r="A11" s="55" t="s">
        <v>33</v>
      </c>
      <c r="B11" s="310">
        <v>126.40000000000001</v>
      </c>
      <c r="C11" s="311">
        <v>39</v>
      </c>
    </row>
    <row r="12" ht="18" customHeight="1">
      <c r="A12" s="61" t="s">
        <v>34</v>
      </c>
      <c r="B12" s="312">
        <v>156</v>
      </c>
      <c r="C12" s="313">
        <v>37</v>
      </c>
    </row>
    <row r="13" ht="18" customHeight="1">
      <c r="A13" s="55" t="s">
        <v>35</v>
      </c>
      <c r="B13" s="310">
        <v>427.80000000000001</v>
      </c>
      <c r="C13" s="311">
        <v>98</v>
      </c>
    </row>
    <row r="14" ht="18" customHeight="1">
      <c r="A14" s="52" t="s">
        <v>36</v>
      </c>
      <c r="B14" s="312">
        <v>242.5</v>
      </c>
      <c r="C14" s="313">
        <v>66</v>
      </c>
    </row>
    <row r="15" ht="18" customHeight="1">
      <c r="A15" s="55" t="s">
        <v>37</v>
      </c>
      <c r="B15" s="310">
        <v>260.10000000000002</v>
      </c>
      <c r="C15" s="311">
        <v>61</v>
      </c>
    </row>
    <row r="16" ht="18" customHeight="1">
      <c r="A16" s="52" t="s">
        <v>38</v>
      </c>
      <c r="B16" s="312">
        <v>126.09999999999999</v>
      </c>
      <c r="C16" s="313">
        <v>31</v>
      </c>
    </row>
    <row r="17" ht="18" customHeight="1">
      <c r="A17" s="55" t="s">
        <v>39</v>
      </c>
      <c r="B17" s="310">
        <v>231.40000000000001</v>
      </c>
      <c r="C17" s="311">
        <v>61</v>
      </c>
    </row>
    <row r="18" ht="18" customHeight="1">
      <c r="A18" s="52" t="s">
        <v>40</v>
      </c>
      <c r="B18" s="312">
        <v>86.5</v>
      </c>
      <c r="C18" s="313">
        <v>30</v>
      </c>
    </row>
    <row r="19" ht="18" customHeight="1">
      <c r="A19" s="55" t="s">
        <v>41</v>
      </c>
      <c r="B19" s="310">
        <v>191.30000000000001</v>
      </c>
      <c r="C19" s="311">
        <v>51</v>
      </c>
    </row>
    <row r="20" ht="18" customHeight="1">
      <c r="A20" s="52" t="s">
        <v>42</v>
      </c>
      <c r="B20" s="312">
        <v>213.90000000000001</v>
      </c>
      <c r="C20" s="313">
        <v>48</v>
      </c>
    </row>
    <row r="21" ht="18" customHeight="1">
      <c r="A21" s="55" t="s">
        <v>43</v>
      </c>
      <c r="B21" s="310">
        <v>232.80000000000001</v>
      </c>
      <c r="C21" s="311">
        <v>53</v>
      </c>
    </row>
    <row r="22" ht="41" customHeight="1">
      <c r="A22" s="314" t="s">
        <v>163</v>
      </c>
    </row>
  </sheetData>
  <mergeCells count="4">
    <mergeCell ref="A1:C1"/>
    <mergeCell ref="A3:A4"/>
    <mergeCell ref="B3:B4"/>
    <mergeCell ref="C3:C4"/>
  </mergeCells>
  <printOptions headings="0" gridLines="0"/>
  <pageMargins left="0.31496062992125984" right="0.31496062992125984" top="0.74803149606299213" bottom="0.74803149606299213" header="0.31496062992125984" footer="0.31496062992125984"/>
  <pageSetup paperSize="9" scale="101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5" workbookViewId="0">
      <selection activeCell="B5" activeCellId="0" sqref="B5:O5"/>
    </sheetView>
  </sheetViews>
  <sheetFormatPr baseColWidth="10" defaultColWidth="9.1640625" defaultRowHeight="12.75"/>
  <cols>
    <col customWidth="1" min="1" max="1" style="315" width="36.5"/>
    <col customWidth="1" min="2" max="8" style="315" width="12.5"/>
    <col min="9" max="9" style="315" width="9.1640625"/>
    <col customWidth="1" min="10" max="14" style="315" width="12.83203125"/>
    <col customWidth="1" min="15" max="15" style="315" width="13.6640625"/>
    <col min="16" max="16384" style="315" width="9.1640625"/>
  </cols>
  <sheetData>
    <row r="1" ht="15">
      <c r="L1" s="315" t="s">
        <v>164</v>
      </c>
      <c r="M1" s="315"/>
      <c r="N1" s="315"/>
      <c r="O1" s="315"/>
    </row>
    <row r="2" ht="16.5">
      <c r="A2" s="316" t="s">
        <v>165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3" ht="16.5">
      <c r="A3" s="317" t="s">
        <v>166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</row>
    <row r="4">
      <c r="A4" s="318"/>
    </row>
    <row r="5" ht="111.75" customHeight="1">
      <c r="A5" s="319"/>
      <c r="B5" s="320" t="s">
        <v>167</v>
      </c>
      <c r="C5" s="320" t="s">
        <v>168</v>
      </c>
      <c r="D5" s="320" t="s">
        <v>169</v>
      </c>
      <c r="E5" s="320" t="s">
        <v>170</v>
      </c>
      <c r="F5" s="320" t="s">
        <v>171</v>
      </c>
      <c r="G5" s="320" t="s">
        <v>172</v>
      </c>
      <c r="H5" s="320" t="s">
        <v>173</v>
      </c>
      <c r="I5" s="320" t="s">
        <v>172</v>
      </c>
      <c r="J5" s="320" t="s">
        <v>174</v>
      </c>
      <c r="K5" s="320" t="s">
        <v>170</v>
      </c>
      <c r="L5" s="320" t="s">
        <v>175</v>
      </c>
      <c r="M5" s="320" t="s">
        <v>172</v>
      </c>
      <c r="N5" s="320" t="s">
        <v>176</v>
      </c>
      <c r="O5" s="320" t="s">
        <v>177</v>
      </c>
    </row>
    <row r="6" ht="16.5" customHeight="1">
      <c r="A6" s="321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</row>
    <row r="7" ht="21" customHeight="1">
      <c r="A7" s="322" t="s">
        <v>81</v>
      </c>
      <c r="B7" s="323">
        <v>2921</v>
      </c>
      <c r="C7" s="323">
        <v>160417</v>
      </c>
      <c r="D7" s="323">
        <v>987</v>
      </c>
      <c r="E7" s="323">
        <v>549186</v>
      </c>
      <c r="F7" s="323">
        <v>4</v>
      </c>
      <c r="G7" s="323">
        <v>1107</v>
      </c>
      <c r="H7" s="323">
        <v>29</v>
      </c>
      <c r="I7" s="323">
        <v>13873</v>
      </c>
      <c r="J7" s="323">
        <v>12</v>
      </c>
      <c r="K7" s="323">
        <v>3660</v>
      </c>
      <c r="L7" s="323">
        <v>18</v>
      </c>
      <c r="M7" s="323">
        <v>5815</v>
      </c>
      <c r="N7" s="323">
        <v>26</v>
      </c>
      <c r="O7" s="323">
        <v>77</v>
      </c>
    </row>
    <row r="8" ht="21" customHeight="1">
      <c r="A8" s="45" t="s">
        <v>117</v>
      </c>
      <c r="B8" s="324">
        <v>176</v>
      </c>
      <c r="C8" s="324">
        <v>12909</v>
      </c>
      <c r="D8" s="324">
        <v>36</v>
      </c>
      <c r="E8" s="324">
        <v>38870</v>
      </c>
      <c r="F8" s="324">
        <v>2</v>
      </c>
      <c r="G8" s="324">
        <v>664</v>
      </c>
      <c r="H8" s="324">
        <v>2</v>
      </c>
      <c r="I8" s="324">
        <v>771</v>
      </c>
      <c r="J8" s="324">
        <v>2</v>
      </c>
      <c r="K8" s="324">
        <v>77</v>
      </c>
      <c r="L8" s="324">
        <v>4</v>
      </c>
      <c r="M8" s="324">
        <v>1173</v>
      </c>
      <c r="N8" s="324" t="s">
        <v>32</v>
      </c>
      <c r="O8" s="324">
        <v>18</v>
      </c>
    </row>
    <row r="9" ht="21" customHeight="1">
      <c r="A9" s="52" t="s">
        <v>29</v>
      </c>
      <c r="B9" s="325">
        <v>134</v>
      </c>
      <c r="C9" s="325">
        <v>9836</v>
      </c>
      <c r="D9" s="325">
        <v>70</v>
      </c>
      <c r="E9" s="325">
        <v>36016</v>
      </c>
      <c r="F9" s="325" t="s">
        <v>32</v>
      </c>
      <c r="G9" s="325" t="s">
        <v>32</v>
      </c>
      <c r="H9" s="325">
        <v>2</v>
      </c>
      <c r="I9" s="325">
        <v>764</v>
      </c>
      <c r="J9" s="325">
        <v>1</v>
      </c>
      <c r="K9" s="325">
        <v>410</v>
      </c>
      <c r="L9" s="325" t="s">
        <v>32</v>
      </c>
      <c r="M9" s="325" t="s">
        <v>32</v>
      </c>
      <c r="N9" s="325" t="s">
        <v>32</v>
      </c>
      <c r="O9" s="325">
        <v>2</v>
      </c>
    </row>
    <row r="10" ht="21" customHeight="1">
      <c r="A10" s="55" t="s">
        <v>30</v>
      </c>
      <c r="B10" s="326">
        <v>213</v>
      </c>
      <c r="C10" s="326">
        <v>9477</v>
      </c>
      <c r="D10" s="326">
        <v>48</v>
      </c>
      <c r="E10" s="326">
        <v>26061</v>
      </c>
      <c r="F10" s="326" t="s">
        <v>32</v>
      </c>
      <c r="G10" s="326" t="s">
        <v>32</v>
      </c>
      <c r="H10" s="326">
        <v>2</v>
      </c>
      <c r="I10" s="326">
        <v>1146</v>
      </c>
      <c r="J10" s="326">
        <v>1</v>
      </c>
      <c r="K10" s="326">
        <v>491</v>
      </c>
      <c r="L10" s="326">
        <v>1</v>
      </c>
      <c r="M10" s="326">
        <v>126</v>
      </c>
      <c r="N10" s="326" t="s">
        <v>32</v>
      </c>
      <c r="O10" s="326">
        <v>2</v>
      </c>
    </row>
    <row r="11" ht="21" customHeight="1">
      <c r="A11" s="61" t="s">
        <v>31</v>
      </c>
      <c r="B11" s="325">
        <v>69</v>
      </c>
      <c r="C11" s="325">
        <v>4795</v>
      </c>
      <c r="D11" s="325">
        <v>44</v>
      </c>
      <c r="E11" s="325">
        <v>16861</v>
      </c>
      <c r="F11" s="325" t="s">
        <v>32</v>
      </c>
      <c r="G11" s="325" t="s">
        <v>32</v>
      </c>
      <c r="H11" s="325">
        <v>1</v>
      </c>
      <c r="I11" s="325">
        <v>470</v>
      </c>
      <c r="J11" s="325">
        <v>1</v>
      </c>
      <c r="K11" s="325">
        <v>97</v>
      </c>
      <c r="L11" s="325">
        <v>1</v>
      </c>
      <c r="M11" s="325">
        <v>322</v>
      </c>
      <c r="N11" s="325" t="s">
        <v>32</v>
      </c>
      <c r="O11" s="325">
        <v>1</v>
      </c>
    </row>
    <row r="12" ht="21.75" customHeight="1">
      <c r="A12" s="55" t="s">
        <v>33</v>
      </c>
      <c r="B12" s="326">
        <v>101</v>
      </c>
      <c r="C12" s="326">
        <v>6461</v>
      </c>
      <c r="D12" s="326">
        <v>61</v>
      </c>
      <c r="E12" s="326">
        <v>25466</v>
      </c>
      <c r="F12" s="326" t="s">
        <v>32</v>
      </c>
      <c r="G12" s="326" t="s">
        <v>32</v>
      </c>
      <c r="H12" s="326">
        <v>2</v>
      </c>
      <c r="I12" s="326">
        <v>708</v>
      </c>
      <c r="J12" s="326"/>
      <c r="K12" s="326"/>
      <c r="L12" s="326">
        <v>1</v>
      </c>
      <c r="M12" s="326">
        <v>329</v>
      </c>
      <c r="N12" s="326" t="s">
        <v>32</v>
      </c>
      <c r="O12" s="326">
        <v>2</v>
      </c>
    </row>
    <row r="13" ht="21.75" customHeight="1">
      <c r="A13" s="61" t="s">
        <v>34</v>
      </c>
      <c r="B13" s="325">
        <v>177</v>
      </c>
      <c r="C13" s="325">
        <v>8701</v>
      </c>
      <c r="D13" s="325">
        <v>58</v>
      </c>
      <c r="E13" s="325">
        <v>28520</v>
      </c>
      <c r="F13" s="325" t="s">
        <v>32</v>
      </c>
      <c r="G13" s="325" t="s">
        <v>32</v>
      </c>
      <c r="H13" s="325">
        <v>1</v>
      </c>
      <c r="I13" s="325">
        <v>361</v>
      </c>
      <c r="J13" s="325">
        <v>1</v>
      </c>
      <c r="K13" s="325">
        <v>527</v>
      </c>
      <c r="L13" s="325">
        <v>1</v>
      </c>
      <c r="M13" s="325">
        <v>135</v>
      </c>
      <c r="N13" s="325" t="s">
        <v>32</v>
      </c>
      <c r="O13" s="325">
        <v>1</v>
      </c>
    </row>
    <row r="14" ht="21.75" customHeight="1">
      <c r="A14" s="55" t="s">
        <v>35</v>
      </c>
      <c r="B14" s="326">
        <v>413</v>
      </c>
      <c r="C14" s="326">
        <v>19525</v>
      </c>
      <c r="D14" s="326">
        <v>114</v>
      </c>
      <c r="E14" s="326">
        <v>80235</v>
      </c>
      <c r="F14" s="326" t="s">
        <v>32</v>
      </c>
      <c r="G14" s="326" t="s">
        <v>32</v>
      </c>
      <c r="H14" s="326">
        <v>4</v>
      </c>
      <c r="I14" s="326">
        <v>2508</v>
      </c>
      <c r="J14" s="326">
        <v>1</v>
      </c>
      <c r="K14" s="326">
        <v>558</v>
      </c>
      <c r="L14" s="326">
        <v>3</v>
      </c>
      <c r="M14" s="326">
        <v>1354</v>
      </c>
      <c r="N14" s="326" t="s">
        <v>32</v>
      </c>
      <c r="O14" s="326">
        <v>18</v>
      </c>
    </row>
    <row r="15" ht="21.75" customHeight="1">
      <c r="A15" s="52" t="s">
        <v>36</v>
      </c>
      <c r="B15" s="325">
        <v>288</v>
      </c>
      <c r="C15" s="325">
        <v>14966</v>
      </c>
      <c r="D15" s="325">
        <v>68</v>
      </c>
      <c r="E15" s="325">
        <v>44023</v>
      </c>
      <c r="F15" s="325">
        <v>1</v>
      </c>
      <c r="G15" s="325">
        <v>328</v>
      </c>
      <c r="H15" s="325">
        <v>2</v>
      </c>
      <c r="I15" s="325">
        <v>1210</v>
      </c>
      <c r="J15" s="325" t="s">
        <v>32</v>
      </c>
      <c r="K15" s="325" t="s">
        <v>32</v>
      </c>
      <c r="L15" s="325">
        <v>1</v>
      </c>
      <c r="M15" s="325">
        <v>216</v>
      </c>
      <c r="N15" s="325" t="s">
        <v>32</v>
      </c>
      <c r="O15" s="325">
        <v>6</v>
      </c>
    </row>
    <row r="16" ht="21.75" customHeight="1">
      <c r="A16" s="55" t="s">
        <v>37</v>
      </c>
      <c r="B16" s="326">
        <v>282</v>
      </c>
      <c r="C16" s="326">
        <v>13693</v>
      </c>
      <c r="D16" s="326">
        <v>88</v>
      </c>
      <c r="E16" s="326">
        <v>48438</v>
      </c>
      <c r="F16" s="326" t="s">
        <v>32</v>
      </c>
      <c r="G16" s="326" t="s">
        <v>32</v>
      </c>
      <c r="H16" s="326">
        <v>2</v>
      </c>
      <c r="I16" s="326">
        <v>849</v>
      </c>
      <c r="J16" s="326">
        <v>1</v>
      </c>
      <c r="K16" s="326">
        <v>472</v>
      </c>
      <c r="L16" s="326">
        <v>1</v>
      </c>
      <c r="M16" s="326">
        <v>343</v>
      </c>
      <c r="N16" s="326" t="s">
        <v>32</v>
      </c>
      <c r="O16" s="326">
        <v>2</v>
      </c>
    </row>
    <row r="17" ht="21.75" customHeight="1">
      <c r="A17" s="52" t="s">
        <v>38</v>
      </c>
      <c r="B17" s="325">
        <v>117</v>
      </c>
      <c r="C17" s="325">
        <v>7282</v>
      </c>
      <c r="D17" s="325">
        <v>50</v>
      </c>
      <c r="E17" s="325">
        <v>23673</v>
      </c>
      <c r="F17" s="325">
        <v>1</v>
      </c>
      <c r="G17" s="325">
        <v>115</v>
      </c>
      <c r="H17" s="325">
        <v>1</v>
      </c>
      <c r="I17" s="325">
        <v>448</v>
      </c>
      <c r="J17" s="325">
        <v>1</v>
      </c>
      <c r="K17" s="325">
        <v>223</v>
      </c>
      <c r="L17" s="325" t="s">
        <v>32</v>
      </c>
      <c r="M17" s="325" t="s">
        <v>32</v>
      </c>
      <c r="N17" s="325" t="s">
        <v>32</v>
      </c>
      <c r="O17" s="325">
        <v>2</v>
      </c>
    </row>
    <row r="18" ht="21.75" customHeight="1">
      <c r="A18" s="55" t="s">
        <v>39</v>
      </c>
      <c r="B18" s="326">
        <v>208</v>
      </c>
      <c r="C18" s="326">
        <v>11406</v>
      </c>
      <c r="D18" s="326">
        <v>92</v>
      </c>
      <c r="E18" s="326">
        <v>44377</v>
      </c>
      <c r="F18" s="326" t="s">
        <v>32</v>
      </c>
      <c r="G18" s="326" t="s">
        <v>32</v>
      </c>
      <c r="H18" s="326">
        <v>2</v>
      </c>
      <c r="I18" s="326">
        <v>1044</v>
      </c>
      <c r="J18" s="326">
        <v>1</v>
      </c>
      <c r="K18" s="326">
        <v>256</v>
      </c>
      <c r="L18" s="326">
        <v>1</v>
      </c>
      <c r="M18" s="326">
        <v>726</v>
      </c>
      <c r="N18" s="326" t="s">
        <v>32</v>
      </c>
      <c r="O18" s="326">
        <v>4</v>
      </c>
    </row>
    <row r="19" ht="21.75" customHeight="1">
      <c r="A19" s="52" t="s">
        <v>40</v>
      </c>
      <c r="B19" s="325">
        <v>109</v>
      </c>
      <c r="C19" s="325">
        <v>6534</v>
      </c>
      <c r="D19" s="325">
        <v>33</v>
      </c>
      <c r="E19" s="325">
        <v>19412</v>
      </c>
      <c r="F19" s="325" t="s">
        <v>32</v>
      </c>
      <c r="G19" s="325" t="s">
        <v>32</v>
      </c>
      <c r="H19" s="325">
        <v>1</v>
      </c>
      <c r="I19" s="325">
        <v>412</v>
      </c>
      <c r="J19" s="325" t="s">
        <v>32</v>
      </c>
      <c r="K19" s="325" t="s">
        <v>32</v>
      </c>
      <c r="L19" s="325" t="s">
        <v>32</v>
      </c>
      <c r="M19" s="325" t="s">
        <v>32</v>
      </c>
      <c r="N19" s="325" t="s">
        <v>32</v>
      </c>
      <c r="O19" s="325">
        <v>11</v>
      </c>
    </row>
    <row r="20" ht="21.75" customHeight="1">
      <c r="A20" s="55" t="s">
        <v>41</v>
      </c>
      <c r="B20" s="326">
        <v>195</v>
      </c>
      <c r="C20" s="326">
        <v>10617</v>
      </c>
      <c r="D20" s="326">
        <v>71</v>
      </c>
      <c r="E20" s="326">
        <v>36167</v>
      </c>
      <c r="F20" s="326" t="s">
        <v>32</v>
      </c>
      <c r="G20" s="326" t="s">
        <v>32</v>
      </c>
      <c r="H20" s="326">
        <v>2</v>
      </c>
      <c r="I20" s="326">
        <v>953</v>
      </c>
      <c r="J20" s="326">
        <v>1</v>
      </c>
      <c r="K20" s="326">
        <v>274</v>
      </c>
      <c r="L20" s="326">
        <v>1</v>
      </c>
      <c r="M20" s="326">
        <v>57</v>
      </c>
      <c r="N20" s="326" t="s">
        <v>32</v>
      </c>
      <c r="O20" s="326">
        <v>1</v>
      </c>
    </row>
    <row r="21" ht="21.75" customHeight="1">
      <c r="A21" s="52" t="s">
        <v>42</v>
      </c>
      <c r="B21" s="325">
        <v>187</v>
      </c>
      <c r="C21" s="325">
        <v>10990</v>
      </c>
      <c r="D21" s="325">
        <v>77</v>
      </c>
      <c r="E21" s="325">
        <v>36862</v>
      </c>
      <c r="F21" s="325" t="s">
        <v>32</v>
      </c>
      <c r="G21" s="325" t="s">
        <v>32</v>
      </c>
      <c r="H21" s="325">
        <v>2</v>
      </c>
      <c r="I21" s="325">
        <v>839</v>
      </c>
      <c r="J21" s="325">
        <v>1</v>
      </c>
      <c r="K21" s="325">
        <v>275</v>
      </c>
      <c r="L21" s="325">
        <v>2</v>
      </c>
      <c r="M21" s="325">
        <v>792</v>
      </c>
      <c r="N21" s="325" t="s">
        <v>32</v>
      </c>
      <c r="O21" s="325">
        <v>4</v>
      </c>
    </row>
    <row r="22" ht="21.75" customHeight="1">
      <c r="A22" s="55" t="s">
        <v>43</v>
      </c>
      <c r="B22" s="326">
        <v>252</v>
      </c>
      <c r="C22" s="326">
        <v>13225</v>
      </c>
      <c r="D22" s="326">
        <v>77</v>
      </c>
      <c r="E22" s="326">
        <v>44205</v>
      </c>
      <c r="F22" s="326" t="s">
        <v>32</v>
      </c>
      <c r="G22" s="326" t="s">
        <v>32</v>
      </c>
      <c r="H22" s="326">
        <v>3</v>
      </c>
      <c r="I22" s="326">
        <v>1390</v>
      </c>
      <c r="J22" s="326" t="s">
        <v>32</v>
      </c>
      <c r="K22" s="326" t="s">
        <v>32</v>
      </c>
      <c r="L22" s="326">
        <v>1</v>
      </c>
      <c r="M22" s="326">
        <v>242</v>
      </c>
      <c r="N22" s="326" t="s">
        <v>32</v>
      </c>
      <c r="O22" s="326">
        <v>3</v>
      </c>
    </row>
    <row r="24">
      <c r="A24" s="327" t="s">
        <v>178</v>
      </c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</row>
    <row r="25">
      <c r="A25" s="327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</row>
  </sheetData>
  <mergeCells count="4">
    <mergeCell ref="L1:O1"/>
    <mergeCell ref="A2:O2"/>
    <mergeCell ref="A3:O3"/>
    <mergeCell ref="A24:O25"/>
  </mergeCells>
  <printOptions headings="0" gridLines="0"/>
  <pageMargins left="0.11811023622047245" right="0.11811023622047245" top="0.35433070866141736" bottom="0.15748031496062992" header="0.31496062992125984" footer="0.31496062992125984"/>
  <pageSetup paperSize="9" scale="61" fitToWidth="1" fitToHeight="1" pageOrder="downThenOver" orientation="landscape" usePrinterDefaults="1" blackAndWhite="0" draft="0" cellComments="none" useFirstPageNumber="0" errors="displayed" horizontalDpi="180" verticalDpi="18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92" workbookViewId="0">
      <selection activeCell="A9" activeCellId="0" sqref="A9"/>
    </sheetView>
  </sheetViews>
  <sheetFormatPr baseColWidth="10" defaultColWidth="9.1640625" defaultRowHeight="12.75"/>
  <cols>
    <col customWidth="1" min="1" max="1" style="29" width="19.5"/>
    <col customWidth="1" min="2" max="5" style="29" width="7.83203125"/>
    <col customWidth="1" min="6" max="6" style="29" width="7.6640625"/>
    <col customWidth="1" min="7" max="9" style="29" width="8.5"/>
    <col customWidth="1" min="10" max="10" style="29" width="9"/>
    <col customWidth="1" min="11" max="11" style="29" width="9.33203125"/>
    <col customWidth="1" min="12" max="13" style="29" width="8.5"/>
    <col customWidth="1" min="14" max="16" style="29" width="7.83203125"/>
    <col customWidth="1" min="17" max="23" style="29" width="9.1640625"/>
    <col customWidth="1" min="24" max="26" style="29" width="7.83203125"/>
    <col customWidth="1" min="27" max="29" style="29" width="8.6640625"/>
    <col customWidth="1" min="30" max="30" style="29" width="9.1640625"/>
    <col customWidth="1" min="31" max="31" style="29" width="9.33203125"/>
    <col customWidth="1" min="32" max="33" style="29" width="8.6640625"/>
    <col customWidth="1" min="34" max="36" style="29" width="7.83203125"/>
    <col customWidth="1" min="37" max="39" style="29" width="8.83203125"/>
    <col customWidth="1" min="40" max="40" style="29" width="9.5"/>
    <col min="41" max="16384" style="29" width="9.1640625"/>
  </cols>
  <sheetData>
    <row r="1" ht="16.5">
      <c r="AL1" s="32" t="s">
        <v>20</v>
      </c>
      <c r="AM1" s="32"/>
      <c r="AN1" s="32"/>
      <c r="AO1" s="32"/>
    </row>
    <row r="2" ht="19.5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3">
      <c r="Z3" s="34" t="s">
        <v>22</v>
      </c>
      <c r="AA3" s="34"/>
      <c r="AB3" s="34"/>
      <c r="AC3" s="34"/>
      <c r="AD3" s="34"/>
      <c r="AE3" s="34"/>
      <c r="AF3" s="35"/>
      <c r="AG3" s="35"/>
      <c r="AH3" s="35"/>
      <c r="AI3" s="35"/>
      <c r="AJ3" s="35"/>
      <c r="AK3" s="35"/>
      <c r="AL3" s="35"/>
      <c r="AM3" s="35"/>
      <c r="AN3" s="35"/>
    </row>
    <row r="4" ht="27" customHeight="1">
      <c r="A4" s="36"/>
      <c r="B4" s="37" t="s">
        <v>23</v>
      </c>
      <c r="C4" s="38"/>
      <c r="D4" s="38"/>
      <c r="E4" s="38"/>
      <c r="F4" s="38"/>
      <c r="G4" s="38"/>
      <c r="H4" s="38"/>
      <c r="I4" s="38"/>
      <c r="J4" s="38"/>
      <c r="K4" s="39"/>
      <c r="L4" s="40" t="s">
        <v>24</v>
      </c>
      <c r="M4" s="41"/>
      <c r="N4" s="41"/>
      <c r="O4" s="41"/>
      <c r="P4" s="41"/>
      <c r="Q4" s="41"/>
      <c r="R4" s="41"/>
      <c r="S4" s="41"/>
      <c r="T4" s="41"/>
      <c r="U4" s="42"/>
      <c r="V4" s="37" t="s">
        <v>25</v>
      </c>
      <c r="W4" s="38"/>
      <c r="X4" s="38"/>
      <c r="Y4" s="38"/>
      <c r="Z4" s="38"/>
      <c r="AA4" s="38"/>
      <c r="AB4" s="38"/>
      <c r="AC4" s="38"/>
      <c r="AD4" s="38"/>
      <c r="AE4" s="39"/>
      <c r="AF4" s="43" t="s">
        <v>26</v>
      </c>
      <c r="AG4" s="43"/>
      <c r="AH4" s="43"/>
      <c r="AI4" s="43"/>
      <c r="AJ4" s="43"/>
      <c r="AK4" s="43"/>
      <c r="AL4" s="43"/>
      <c r="AM4" s="43"/>
      <c r="AN4" s="43"/>
      <c r="AO4" s="43"/>
    </row>
    <row r="5" ht="51" customHeight="1">
      <c r="A5" s="36"/>
      <c r="B5" s="44">
        <v>2016</v>
      </c>
      <c r="C5" s="44">
        <v>2017</v>
      </c>
      <c r="D5" s="44">
        <v>2018</v>
      </c>
      <c r="E5" s="44">
        <v>2019</v>
      </c>
      <c r="F5" s="44">
        <v>2020</v>
      </c>
      <c r="G5" s="44">
        <v>2021</v>
      </c>
      <c r="H5" s="44">
        <v>2022</v>
      </c>
      <c r="I5" s="44">
        <v>2023</v>
      </c>
      <c r="J5" s="44" t="s">
        <v>2</v>
      </c>
      <c r="K5" s="44" t="s">
        <v>27</v>
      </c>
      <c r="L5" s="44">
        <v>2016</v>
      </c>
      <c r="M5" s="44">
        <v>2017</v>
      </c>
      <c r="N5" s="44">
        <v>2018</v>
      </c>
      <c r="O5" s="44">
        <v>2019</v>
      </c>
      <c r="P5" s="44">
        <v>2020</v>
      </c>
      <c r="Q5" s="44">
        <v>2021</v>
      </c>
      <c r="R5" s="44">
        <v>2022</v>
      </c>
      <c r="S5" s="44">
        <v>2023</v>
      </c>
      <c r="T5" s="44" t="s">
        <v>2</v>
      </c>
      <c r="U5" s="44" t="s">
        <v>27</v>
      </c>
      <c r="V5" s="44">
        <v>2016</v>
      </c>
      <c r="W5" s="44">
        <v>2017</v>
      </c>
      <c r="X5" s="44">
        <v>2018</v>
      </c>
      <c r="Y5" s="44">
        <v>2019</v>
      </c>
      <c r="Z5" s="44">
        <v>2020</v>
      </c>
      <c r="AA5" s="44">
        <v>2021</v>
      </c>
      <c r="AB5" s="44">
        <v>2022</v>
      </c>
      <c r="AC5" s="44">
        <v>2023</v>
      </c>
      <c r="AD5" s="44" t="s">
        <v>2</v>
      </c>
      <c r="AE5" s="44" t="s">
        <v>27</v>
      </c>
      <c r="AF5" s="44">
        <v>2016</v>
      </c>
      <c r="AG5" s="44">
        <v>2017</v>
      </c>
      <c r="AH5" s="44">
        <v>2018</v>
      </c>
      <c r="AI5" s="44">
        <v>2019</v>
      </c>
      <c r="AJ5" s="44">
        <v>2020</v>
      </c>
      <c r="AK5" s="44">
        <v>2021</v>
      </c>
      <c r="AL5" s="44">
        <v>2022</v>
      </c>
      <c r="AM5" s="44">
        <v>2023</v>
      </c>
      <c r="AN5" s="44" t="s">
        <v>2</v>
      </c>
      <c r="AO5" s="44" t="s">
        <v>27</v>
      </c>
    </row>
    <row r="6" ht="24" customHeight="1">
      <c r="A6" s="45" t="s">
        <v>28</v>
      </c>
      <c r="B6" s="46">
        <v>16.472086244952575</v>
      </c>
      <c r="C6" s="46">
        <v>18.226845567986928</v>
      </c>
      <c r="D6" s="47">
        <v>16.932018425201722</v>
      </c>
      <c r="E6" s="47">
        <v>20.337103950196052</v>
      </c>
      <c r="F6" s="47">
        <v>22.438950968588465</v>
      </c>
      <c r="G6" s="47">
        <v>18.471455950769457</v>
      </c>
      <c r="H6" s="47">
        <v>17.187695263788001</v>
      </c>
      <c r="I6" s="47">
        <v>15.275862848360195</v>
      </c>
      <c r="J6" s="47">
        <v>16.854652437071131</v>
      </c>
      <c r="K6" s="47">
        <v>12.90606313403177</v>
      </c>
      <c r="L6" s="47">
        <v>0.20000000000000001</v>
      </c>
      <c r="M6" s="47">
        <v>0.20000000000000001</v>
      </c>
      <c r="N6" s="48">
        <v>0.10000000000000001</v>
      </c>
      <c r="O6" s="48">
        <v>0.10000000000000001</v>
      </c>
      <c r="P6" s="48">
        <v>0.10000000000000001</v>
      </c>
      <c r="Q6" s="48">
        <v>0.29999999999999999</v>
      </c>
      <c r="R6" s="48">
        <v>0.29999999999999999</v>
      </c>
      <c r="S6" s="48">
        <v>0.40000000000000002</v>
      </c>
      <c r="T6" s="48">
        <v>0.29999999999999999</v>
      </c>
      <c r="U6" s="48">
        <v>0.29999999999999999</v>
      </c>
      <c r="V6" s="49">
        <v>40.107999621647203</v>
      </c>
      <c r="W6" s="49">
        <v>41.258472823542533</v>
      </c>
      <c r="X6" s="49">
        <v>40.543203472235561</v>
      </c>
      <c r="Y6" s="49">
        <v>32.300663143270455</v>
      </c>
      <c r="Z6" s="49">
        <v>28.600000000000001</v>
      </c>
      <c r="AA6" s="49">
        <v>28.800000000000001</v>
      </c>
      <c r="AB6" s="49">
        <v>25.5</v>
      </c>
      <c r="AC6" s="49">
        <v>25.253847606765795</v>
      </c>
      <c r="AD6" s="49">
        <v>19.300000000000001</v>
      </c>
      <c r="AE6" s="49">
        <v>18.600000000000001</v>
      </c>
      <c r="AF6" s="50">
        <v>16.005376090790275</v>
      </c>
      <c r="AG6" s="50">
        <v>19.870691752510265</v>
      </c>
      <c r="AH6" s="50">
        <v>14.167848224138794</v>
      </c>
      <c r="AI6" s="51">
        <v>11.742695957772153</v>
      </c>
      <c r="AJ6" s="51">
        <v>13.291918227977733</v>
      </c>
      <c r="AK6" s="51">
        <v>3.2209396507632797</v>
      </c>
      <c r="AL6" s="51">
        <v>4.8115822441430751</v>
      </c>
      <c r="AM6" s="51">
        <v>7.8728912948033667</v>
      </c>
      <c r="AN6" s="51">
        <v>6.0060599853607988</v>
      </c>
      <c r="AO6" s="51">
        <v>6.7244119172653605</v>
      </c>
    </row>
    <row r="7" ht="24" customHeight="1">
      <c r="A7" s="52" t="s">
        <v>29</v>
      </c>
      <c r="B7" s="53">
        <v>3.2605456138379196</v>
      </c>
      <c r="C7" s="53">
        <v>2.4362762004173661</v>
      </c>
      <c r="D7" s="54">
        <v>1.8301542646922435</v>
      </c>
      <c r="E7" s="54">
        <v>1.4994168308609024</v>
      </c>
      <c r="F7" s="54">
        <v>2.3492014538198442</v>
      </c>
      <c r="G7" s="54">
        <v>2.7948508558295289</v>
      </c>
      <c r="H7" s="54">
        <v>2.2354492245506994</v>
      </c>
      <c r="I7" s="54">
        <v>2.2093890558958482</v>
      </c>
      <c r="J7" s="54">
        <v>2.0973479675619173</v>
      </c>
      <c r="K7" s="54">
        <v>2.4690755628610792</v>
      </c>
      <c r="L7" s="54">
        <v>7.5999999999999996</v>
      </c>
      <c r="M7" s="54">
        <v>7.2000000000000002</v>
      </c>
      <c r="N7" s="49">
        <v>5.0999999999999996</v>
      </c>
      <c r="O7" s="49">
        <v>5.7000000000000002</v>
      </c>
      <c r="P7" s="49">
        <v>4.7999999999999998</v>
      </c>
      <c r="Q7" s="49">
        <v>4.7999999999999998</v>
      </c>
      <c r="R7" s="49">
        <v>4.4000000000000004</v>
      </c>
      <c r="S7" s="49">
        <v>4.1999999999999993</v>
      </c>
      <c r="T7" s="49">
        <v>4.7999999999999998</v>
      </c>
      <c r="U7" s="49">
        <v>5.0999999999999996</v>
      </c>
      <c r="V7" s="49">
        <v>3.8123191200062418</v>
      </c>
      <c r="W7" s="49">
        <v>3.2380561921747848</v>
      </c>
      <c r="X7" s="49">
        <v>2.8953100115406198</v>
      </c>
      <c r="Y7" s="49">
        <v>3.2799094802274458</v>
      </c>
      <c r="Z7" s="49">
        <v>3.7999999999999998</v>
      </c>
      <c r="AA7" s="49">
        <v>3.4976473648002884</v>
      </c>
      <c r="AB7" s="49">
        <v>3.8999999999999999</v>
      </c>
      <c r="AC7" s="49">
        <v>3.9091554478724997</v>
      </c>
      <c r="AD7" s="49">
        <v>2.8999999999999999</v>
      </c>
      <c r="AE7" s="49">
        <v>2.7999999999999998</v>
      </c>
      <c r="AF7" s="50">
        <v>18.75429440741064</v>
      </c>
      <c r="AG7" s="50">
        <v>1.4809533320711505</v>
      </c>
      <c r="AH7" s="50">
        <v>2.3377531090165324</v>
      </c>
      <c r="AI7" s="51">
        <v>5.2460739594317918</v>
      </c>
      <c r="AJ7" s="51">
        <v>4.2702069052522544</v>
      </c>
      <c r="AK7" s="51">
        <v>2.8589748758371059</v>
      </c>
      <c r="AL7" s="51">
        <v>4.1291597440314334</v>
      </c>
      <c r="AM7" s="51">
        <v>3.2279168651715699</v>
      </c>
      <c r="AN7" s="51">
        <v>3.0900953838644143</v>
      </c>
      <c r="AO7" s="51">
        <v>3.744536075150811</v>
      </c>
    </row>
    <row r="8" ht="24" customHeight="1">
      <c r="A8" s="55" t="s">
        <v>30</v>
      </c>
      <c r="B8" s="56">
        <v>4.4051252003893415</v>
      </c>
      <c r="C8" s="56">
        <v>2.9002044430549012</v>
      </c>
      <c r="D8" s="57">
        <v>2.9956410177141626</v>
      </c>
      <c r="E8" s="57">
        <v>2.1613991689059251</v>
      </c>
      <c r="F8" s="57">
        <v>1.7080273614672903</v>
      </c>
      <c r="G8" s="57">
        <v>2.9396200091458766</v>
      </c>
      <c r="H8" s="57">
        <v>1.9977187739279856</v>
      </c>
      <c r="I8" s="57">
        <v>2.5631173292950304</v>
      </c>
      <c r="J8" s="57">
        <v>2.2372835634683792</v>
      </c>
      <c r="K8" s="57">
        <v>4.0884619507650326</v>
      </c>
      <c r="L8" s="57">
        <v>5.9000000000000004</v>
      </c>
      <c r="M8" s="57">
        <v>5.9000000000000004</v>
      </c>
      <c r="N8" s="58">
        <v>6.2999999999999998</v>
      </c>
      <c r="O8" s="58">
        <v>5.5</v>
      </c>
      <c r="P8" s="58">
        <v>5.5</v>
      </c>
      <c r="Q8" s="58">
        <v>5.5</v>
      </c>
      <c r="R8" s="58">
        <v>5.8000000000000007</v>
      </c>
      <c r="S8" s="58">
        <v>6</v>
      </c>
      <c r="T8" s="58">
        <v>5.9000000000000004</v>
      </c>
      <c r="U8" s="58">
        <v>5.9000000000000004</v>
      </c>
      <c r="V8" s="58">
        <v>3.2381651906067144</v>
      </c>
      <c r="W8" s="58">
        <v>3.1323769813844611</v>
      </c>
      <c r="X8" s="58">
        <v>2.7955167797900637</v>
      </c>
      <c r="Y8" s="58">
        <v>4.1750812815995655</v>
      </c>
      <c r="Z8" s="58">
        <v>4.0999999999999996</v>
      </c>
      <c r="AA8" s="58">
        <v>3.7872897956793903</v>
      </c>
      <c r="AB8" s="58">
        <v>4.2999999999999998</v>
      </c>
      <c r="AC8" s="58">
        <v>4.2406716296397615</v>
      </c>
      <c r="AD8" s="58">
        <v>2.7999999999999998</v>
      </c>
      <c r="AE8" s="58">
        <v>2.7999999999999998</v>
      </c>
      <c r="AF8" s="59">
        <v>5.3907495199384066</v>
      </c>
      <c r="AG8" s="59">
        <v>7.0672787719446548</v>
      </c>
      <c r="AH8" s="59">
        <v>3.5085546179534179</v>
      </c>
      <c r="AI8" s="60">
        <v>4.3754642324597377</v>
      </c>
      <c r="AJ8" s="60">
        <v>6.6380211535425016</v>
      </c>
      <c r="AK8" s="60">
        <v>6.590918487807941</v>
      </c>
      <c r="AL8" s="60">
        <v>7.0288440049327505</v>
      </c>
      <c r="AM8" s="60">
        <v>7.4901724517724162</v>
      </c>
      <c r="AN8" s="60">
        <v>6.4173265416534786</v>
      </c>
      <c r="AO8" s="60">
        <v>9.1755065352493013</v>
      </c>
    </row>
    <row r="9" ht="24" customHeight="1">
      <c r="A9" s="61" t="s">
        <v>31</v>
      </c>
      <c r="B9" s="54" t="s">
        <v>32</v>
      </c>
      <c r="C9" s="54" t="s">
        <v>32</v>
      </c>
      <c r="D9" s="54" t="s">
        <v>32</v>
      </c>
      <c r="E9" s="54" t="s">
        <v>32</v>
      </c>
      <c r="F9" s="54">
        <v>0.13379045351810762</v>
      </c>
      <c r="G9" s="54">
        <v>0.90459567187475709</v>
      </c>
      <c r="H9" s="54">
        <v>1.7885153942633902</v>
      </c>
      <c r="I9" s="54">
        <v>2.6331849106073282</v>
      </c>
      <c r="J9" s="54">
        <v>2.7970259470942289</v>
      </c>
      <c r="K9" s="54">
        <v>4.3188812202963414</v>
      </c>
      <c r="L9" s="54">
        <v>0</v>
      </c>
      <c r="M9" s="54">
        <v>0</v>
      </c>
      <c r="N9" s="49">
        <v>0</v>
      </c>
      <c r="O9" s="49">
        <v>0</v>
      </c>
      <c r="P9" s="49">
        <v>3</v>
      </c>
      <c r="Q9" s="49">
        <v>3.1000000000000001</v>
      </c>
      <c r="R9" s="49">
        <v>3.2000000000000002</v>
      </c>
      <c r="S9" s="49">
        <v>3</v>
      </c>
      <c r="T9" s="49">
        <v>3.2999999999999998</v>
      </c>
      <c r="U9" s="49">
        <v>3.2999999999999998</v>
      </c>
      <c r="V9" s="49">
        <v>0</v>
      </c>
      <c r="W9" s="49">
        <v>0</v>
      </c>
      <c r="X9" s="54">
        <v>0</v>
      </c>
      <c r="Y9" s="54">
        <v>0</v>
      </c>
      <c r="Z9" s="49">
        <v>2.1000000000000001</v>
      </c>
      <c r="AA9" s="54">
        <v>1.8999999999999999</v>
      </c>
      <c r="AB9" s="54">
        <v>2.2999999999999998</v>
      </c>
      <c r="AC9" s="54">
        <v>2.2248708780294004</v>
      </c>
      <c r="AD9" s="54">
        <v>1.5</v>
      </c>
      <c r="AE9" s="54">
        <v>1.5</v>
      </c>
      <c r="AF9" s="54">
        <v>0</v>
      </c>
      <c r="AG9" s="54">
        <v>0</v>
      </c>
      <c r="AH9" s="54">
        <v>0</v>
      </c>
      <c r="AI9" s="54">
        <v>0</v>
      </c>
      <c r="AJ9" s="54">
        <v>2.6589017519798261</v>
      </c>
      <c r="AK9" s="62">
        <v>1.1971896011733889</v>
      </c>
      <c r="AL9" s="62">
        <v>2.2003807032843579</v>
      </c>
      <c r="AM9" s="62">
        <v>2.7500890627030508</v>
      </c>
      <c r="AN9" s="62">
        <v>2.7766160833295439</v>
      </c>
      <c r="AO9" s="62">
        <v>4.2414060930767148</v>
      </c>
    </row>
    <row r="10" ht="24" customHeight="1">
      <c r="A10" s="55" t="s">
        <v>33</v>
      </c>
      <c r="B10" s="56">
        <v>2.2153893810681193</v>
      </c>
      <c r="C10" s="56">
        <v>2.2259500485428063</v>
      </c>
      <c r="D10" s="57">
        <v>1.8054224503045107</v>
      </c>
      <c r="E10" s="57">
        <v>1.6492473908179661</v>
      </c>
      <c r="F10" s="57">
        <v>1.5879880938578352</v>
      </c>
      <c r="G10" s="57">
        <v>1.5071513334407565</v>
      </c>
      <c r="H10" s="57">
        <v>1.5037844458329839</v>
      </c>
      <c r="I10" s="57">
        <v>1.7030942748005335</v>
      </c>
      <c r="J10" s="57">
        <v>1.8967174143948207</v>
      </c>
      <c r="K10" s="57">
        <v>1.61524002880135</v>
      </c>
      <c r="L10" s="57">
        <v>5</v>
      </c>
      <c r="M10" s="57">
        <v>4.7000000000000002</v>
      </c>
      <c r="N10" s="58">
        <v>5.0999999999999996</v>
      </c>
      <c r="O10" s="58">
        <v>5.4000000000000004</v>
      </c>
      <c r="P10" s="58">
        <v>4.9000000000000004</v>
      </c>
      <c r="Q10" s="58">
        <v>4.5</v>
      </c>
      <c r="R10" s="58">
        <v>4.7999999999999998</v>
      </c>
      <c r="S10" s="58">
        <v>4.5999999999999996</v>
      </c>
      <c r="T10" s="58">
        <v>4.5</v>
      </c>
      <c r="U10" s="58">
        <v>4.5999999999999996</v>
      </c>
      <c r="V10" s="58">
        <v>2.5378012040881073</v>
      </c>
      <c r="W10" s="58">
        <v>2.5406576524356255</v>
      </c>
      <c r="X10" s="58">
        <v>2.2184920537657056</v>
      </c>
      <c r="Y10" s="58">
        <v>2.6210630344175656</v>
      </c>
      <c r="Z10" s="58">
        <v>3.5</v>
      </c>
      <c r="AA10" s="58">
        <v>3.2000000000000002</v>
      </c>
      <c r="AB10" s="58">
        <v>3.1000000000000001</v>
      </c>
      <c r="AC10" s="58">
        <v>3.1471241459713291</v>
      </c>
      <c r="AD10" s="58">
        <v>2.1000000000000001</v>
      </c>
      <c r="AE10" s="58">
        <v>2.1000000000000001</v>
      </c>
      <c r="AF10" s="59">
        <v>0.13888522364431913</v>
      </c>
      <c r="AG10" s="59">
        <v>0.15470700437831891</v>
      </c>
      <c r="AH10" s="59">
        <v>2.5920465774928267</v>
      </c>
      <c r="AI10" s="60">
        <v>2.1442972793915525</v>
      </c>
      <c r="AJ10" s="60">
        <v>2.840107655198342</v>
      </c>
      <c r="AK10" s="60">
        <v>2.3856938001195891</v>
      </c>
      <c r="AL10" s="60">
        <v>3.9485808113722021</v>
      </c>
      <c r="AM10" s="60">
        <v>3.2132387348402429</v>
      </c>
      <c r="AN10" s="60">
        <v>3.4953761781241384</v>
      </c>
      <c r="AO10" s="60">
        <v>3.6278106878696157</v>
      </c>
    </row>
    <row r="11" ht="24" customHeight="1">
      <c r="A11" s="61" t="s">
        <v>34</v>
      </c>
      <c r="B11" s="63">
        <v>3.429891384282755</v>
      </c>
      <c r="C11" s="63">
        <v>2.8559978351808213</v>
      </c>
      <c r="D11" s="54">
        <v>2.2165888645005722</v>
      </c>
      <c r="E11" s="54">
        <v>1.8549967453073062</v>
      </c>
      <c r="F11" s="54">
        <v>3.4315277062633305</v>
      </c>
      <c r="G11" s="54">
        <v>3.9176553740247324</v>
      </c>
      <c r="H11" s="54">
        <v>3.5195877885728546</v>
      </c>
      <c r="I11" s="54">
        <v>4.5600433966955229</v>
      </c>
      <c r="J11" s="54">
        <v>4.2385311820342926</v>
      </c>
      <c r="K11" s="54">
        <v>3.8107258858469688</v>
      </c>
      <c r="L11" s="54">
        <v>6.2999999999999998</v>
      </c>
      <c r="M11" s="54">
        <v>7.0999999999999996</v>
      </c>
      <c r="N11" s="49">
        <v>6</v>
      </c>
      <c r="O11" s="49">
        <v>6.8999999999999995</v>
      </c>
      <c r="P11" s="49">
        <v>7.4000000000000004</v>
      </c>
      <c r="Q11" s="49">
        <v>7.2000000000000002</v>
      </c>
      <c r="R11" s="49">
        <v>7.0999999999999996</v>
      </c>
      <c r="S11" s="49">
        <v>7.2999999999999998</v>
      </c>
      <c r="T11" s="49">
        <v>7.5999999999999996</v>
      </c>
      <c r="U11" s="49">
        <v>7.4000000000000004</v>
      </c>
      <c r="V11" s="64">
        <v>2.4479156687280574</v>
      </c>
      <c r="W11" s="64">
        <v>2.4812612975142123</v>
      </c>
      <c r="X11" s="64">
        <v>4.5165355705559698</v>
      </c>
      <c r="Y11" s="64">
        <v>2.8602529397441954</v>
      </c>
      <c r="Z11" s="64">
        <v>3.8999999999999999</v>
      </c>
      <c r="AA11" s="64">
        <v>3.9715733005118374</v>
      </c>
      <c r="AB11" s="64">
        <v>4.4000000000000004</v>
      </c>
      <c r="AC11" s="64">
        <v>4.3891700371897322</v>
      </c>
      <c r="AD11" s="64">
        <v>3.1000000000000001</v>
      </c>
      <c r="AE11" s="64">
        <v>3</v>
      </c>
      <c r="AF11" s="50">
        <v>2.5529752863396995</v>
      </c>
      <c r="AG11" s="50">
        <v>6.0614893769703908</v>
      </c>
      <c r="AH11" s="65">
        <v>9.9575279744615042</v>
      </c>
      <c r="AI11" s="62">
        <v>3.1441371716198456</v>
      </c>
      <c r="AJ11" s="62">
        <v>5.8840484146943401</v>
      </c>
      <c r="AK11" s="62">
        <v>3.9699975654253992</v>
      </c>
      <c r="AL11" s="62">
        <v>4.2177638517788614</v>
      </c>
      <c r="AM11" s="62">
        <v>5.4236593777205817</v>
      </c>
      <c r="AN11" s="62">
        <v>4.5915536766708342</v>
      </c>
      <c r="AO11" s="62">
        <v>5.7596249057392397</v>
      </c>
    </row>
    <row r="12" ht="24" customHeight="1">
      <c r="A12" s="55" t="s">
        <v>35</v>
      </c>
      <c r="B12" s="56">
        <v>14.754283807982354</v>
      </c>
      <c r="C12" s="56">
        <v>15.969918201760736</v>
      </c>
      <c r="D12" s="57">
        <v>13.324265001391163</v>
      </c>
      <c r="E12" s="57">
        <v>11.036835497206383</v>
      </c>
      <c r="F12" s="57">
        <v>15.762688865127124</v>
      </c>
      <c r="G12" s="57">
        <v>6.468474361294839</v>
      </c>
      <c r="H12" s="57">
        <v>5.8762425259993911</v>
      </c>
      <c r="I12" s="57">
        <v>11.161087629681534</v>
      </c>
      <c r="J12" s="57">
        <v>10.854281523443426</v>
      </c>
      <c r="K12" s="57">
        <v>8.3539374077897808</v>
      </c>
      <c r="L12" s="57">
        <v>14.9</v>
      </c>
      <c r="M12" s="57">
        <v>16.600000000000001</v>
      </c>
      <c r="N12" s="58">
        <v>16.600000000000001</v>
      </c>
      <c r="O12" s="58">
        <v>15.5</v>
      </c>
      <c r="P12" s="58">
        <v>15.4</v>
      </c>
      <c r="Q12" s="58">
        <v>15.5</v>
      </c>
      <c r="R12" s="58">
        <v>15.4</v>
      </c>
      <c r="S12" s="58">
        <v>15.4</v>
      </c>
      <c r="T12" s="58">
        <v>16.399999999999999</v>
      </c>
      <c r="U12" s="58">
        <v>16.399999999999999</v>
      </c>
      <c r="V12" s="58">
        <v>16.817573198741318</v>
      </c>
      <c r="W12" s="58">
        <v>16.416016296956869</v>
      </c>
      <c r="X12" s="58">
        <v>17.033524015983694</v>
      </c>
      <c r="Y12" s="58">
        <v>18.4290809092081</v>
      </c>
      <c r="Z12" s="58">
        <v>14.6</v>
      </c>
      <c r="AA12" s="58">
        <v>14.548219067857971</v>
      </c>
      <c r="AB12" s="58">
        <v>12.5</v>
      </c>
      <c r="AC12" s="58">
        <v>12.593055745520623</v>
      </c>
      <c r="AD12" s="58">
        <v>8.6999999999999993</v>
      </c>
      <c r="AE12" s="58">
        <v>8.6999999999999993</v>
      </c>
      <c r="AF12" s="59">
        <v>4.8889216377366882</v>
      </c>
      <c r="AG12" s="59">
        <v>16.429927360221804</v>
      </c>
      <c r="AH12" s="59">
        <v>14.069431526014952</v>
      </c>
      <c r="AI12" s="60">
        <v>9.6028311395130483</v>
      </c>
      <c r="AJ12" s="60">
        <v>19.78333474550152</v>
      </c>
      <c r="AK12" s="60">
        <v>11.429637696984313</v>
      </c>
      <c r="AL12" s="60">
        <v>15.826843613569228</v>
      </c>
      <c r="AM12" s="60">
        <v>15.539126251811727</v>
      </c>
      <c r="AN12" s="60">
        <v>12.766749462515946</v>
      </c>
      <c r="AO12" s="60">
        <v>9.7193694806275879</v>
      </c>
    </row>
    <row r="13" ht="24" customHeight="1">
      <c r="A13" s="52" t="s">
        <v>36</v>
      </c>
      <c r="B13" s="53">
        <v>17.439507028106899</v>
      </c>
      <c r="C13" s="53">
        <v>19.551129567945097</v>
      </c>
      <c r="D13" s="54">
        <v>20.613967292175474</v>
      </c>
      <c r="E13" s="54">
        <v>20.50044740763925</v>
      </c>
      <c r="F13" s="54">
        <v>17.543999606903231</v>
      </c>
      <c r="G13" s="54">
        <v>14.73899946076177</v>
      </c>
      <c r="H13" s="54">
        <v>14.325827618650722</v>
      </c>
      <c r="I13" s="54">
        <v>13.405510476233532</v>
      </c>
      <c r="J13" s="54">
        <v>12.956687404110397</v>
      </c>
      <c r="K13" s="54">
        <v>9.1282890610550567</v>
      </c>
      <c r="L13" s="54">
        <v>8.5</v>
      </c>
      <c r="M13" s="54">
        <v>8.0999999999999996</v>
      </c>
      <c r="N13" s="49">
        <v>8.8000000000000007</v>
      </c>
      <c r="O13" s="49">
        <v>8.6999999999999993</v>
      </c>
      <c r="P13" s="49">
        <v>9.3000000000000007</v>
      </c>
      <c r="Q13" s="49">
        <v>9.4000000000000004</v>
      </c>
      <c r="R13" s="49">
        <v>9.3000000000000007</v>
      </c>
      <c r="S13" s="49">
        <v>9.5</v>
      </c>
      <c r="T13" s="49">
        <v>9</v>
      </c>
      <c r="U13" s="49">
        <v>9</v>
      </c>
      <c r="V13" s="49">
        <v>4.7329565610589546</v>
      </c>
      <c r="W13" s="49">
        <v>4.5984844944822214</v>
      </c>
      <c r="X13" s="49">
        <v>4.0371219439624131</v>
      </c>
      <c r="Y13" s="49">
        <v>5.2779329408900155</v>
      </c>
      <c r="Z13" s="49">
        <v>6</v>
      </c>
      <c r="AA13" s="49">
        <v>5.4395599769167964</v>
      </c>
      <c r="AB13" s="49">
        <v>5.7000000000000002</v>
      </c>
      <c r="AC13" s="49">
        <v>5.7250043963344339</v>
      </c>
      <c r="AD13" s="49">
        <v>3.7999999999999998</v>
      </c>
      <c r="AE13" s="49">
        <v>3.7999999999999998</v>
      </c>
      <c r="AF13" s="50">
        <v>7.6631170549415417</v>
      </c>
      <c r="AG13" s="50">
        <v>9.0587114595115601</v>
      </c>
      <c r="AH13" s="50">
        <v>12.103395305131594</v>
      </c>
      <c r="AI13" s="51">
        <v>16.415956878314343</v>
      </c>
      <c r="AJ13" s="51">
        <v>13.128632846303004</v>
      </c>
      <c r="AK13" s="51">
        <v>10.645413098764932</v>
      </c>
      <c r="AL13" s="51">
        <v>6.6031642235781201</v>
      </c>
      <c r="AM13" s="51">
        <v>9.0623118263070257</v>
      </c>
      <c r="AN13" s="51">
        <v>9.7748491105747632</v>
      </c>
      <c r="AO13" s="51">
        <v>7.5835430934897499</v>
      </c>
    </row>
    <row r="14" ht="24" customHeight="1">
      <c r="A14" s="55" t="s">
        <v>37</v>
      </c>
      <c r="B14" s="56">
        <v>6.7482337843094387</v>
      </c>
      <c r="C14" s="56">
        <v>5.663095755701014</v>
      </c>
      <c r="D14" s="57">
        <v>6.2509660864995205</v>
      </c>
      <c r="E14" s="57">
        <v>5.3500017997916771</v>
      </c>
      <c r="F14" s="57">
        <v>6.5769271435348804</v>
      </c>
      <c r="G14" s="57">
        <v>7.6451225830467342</v>
      </c>
      <c r="H14" s="57">
        <v>8.6584874549782249</v>
      </c>
      <c r="I14" s="57">
        <v>9.2489207332233363</v>
      </c>
      <c r="J14" s="57">
        <v>8.3236389998819806</v>
      </c>
      <c r="K14" s="57">
        <v>5.826840818533122</v>
      </c>
      <c r="L14" s="57">
        <v>9.8000000000000007</v>
      </c>
      <c r="M14" s="57">
        <v>9.5999999999999996</v>
      </c>
      <c r="N14" s="58">
        <v>10.199999999999999</v>
      </c>
      <c r="O14" s="58">
        <v>10.6</v>
      </c>
      <c r="P14" s="58">
        <v>10.5</v>
      </c>
      <c r="Q14" s="58">
        <v>10.6</v>
      </c>
      <c r="R14" s="58">
        <v>10.300000000000001</v>
      </c>
      <c r="S14" s="58">
        <v>10.4</v>
      </c>
      <c r="T14" s="58">
        <v>9.9000000000000004</v>
      </c>
      <c r="U14" s="58">
        <v>10</v>
      </c>
      <c r="V14" s="58">
        <v>4.3486252333602069</v>
      </c>
      <c r="W14" s="58">
        <v>4.1234252480214035</v>
      </c>
      <c r="X14" s="58">
        <v>3.6307812669674346</v>
      </c>
      <c r="Y14" s="58">
        <v>5.6431630358498408</v>
      </c>
      <c r="Z14" s="58">
        <v>6.0999999999999996</v>
      </c>
      <c r="AA14" s="58">
        <v>8.9011379961806458</v>
      </c>
      <c r="AB14" s="58">
        <v>9.4000000000000004</v>
      </c>
      <c r="AC14" s="58">
        <v>9.2323023114949478</v>
      </c>
      <c r="AD14" s="58">
        <v>4.2000000000000002</v>
      </c>
      <c r="AE14" s="58">
        <v>4</v>
      </c>
      <c r="AF14" s="59">
        <v>0.67245994773640083</v>
      </c>
      <c r="AG14" s="59">
        <v>0.58725125813934687</v>
      </c>
      <c r="AH14" s="59">
        <v>0.67489705418294021</v>
      </c>
      <c r="AI14" s="60">
        <v>2.8639899226405165</v>
      </c>
      <c r="AJ14" s="60">
        <v>3.9351924293923637</v>
      </c>
      <c r="AK14" s="60">
        <v>4.4904507456756946</v>
      </c>
      <c r="AL14" s="60">
        <v>4.0790443880016598</v>
      </c>
      <c r="AM14" s="60">
        <v>5.173523265545775</v>
      </c>
      <c r="AN14" s="60">
        <v>5.0463262256010406</v>
      </c>
      <c r="AO14" s="60">
        <v>8.5891759450286074</v>
      </c>
    </row>
    <row r="15" s="66" customFormat="1" ht="24" customHeight="1">
      <c r="A15" s="67" t="s">
        <v>38</v>
      </c>
      <c r="B15" s="68">
        <v>3.5138875662166518</v>
      </c>
      <c r="C15" s="68">
        <v>3.0559148070357618</v>
      </c>
      <c r="D15" s="69">
        <v>3.5706557022289553</v>
      </c>
      <c r="E15" s="69">
        <v>1.7597937745816732</v>
      </c>
      <c r="F15" s="69">
        <v>2.9212624888449503</v>
      </c>
      <c r="G15" s="69">
        <v>3.5070628907805399</v>
      </c>
      <c r="H15" s="69">
        <v>2.8933310946327016</v>
      </c>
      <c r="I15" s="69">
        <v>3.6163912935379612</v>
      </c>
      <c r="J15" s="69">
        <v>3.3028172575995143</v>
      </c>
      <c r="K15" s="69">
        <v>3.0967331343547264</v>
      </c>
      <c r="L15" s="69">
        <v>8</v>
      </c>
      <c r="M15" s="69">
        <v>8.1999999999999993</v>
      </c>
      <c r="N15" s="70">
        <v>6.7000000000000002</v>
      </c>
      <c r="O15" s="70">
        <v>6.7999999999999998</v>
      </c>
      <c r="P15" s="70">
        <v>4.2000000000000002</v>
      </c>
      <c r="Q15" s="70">
        <v>4.5999999999999996</v>
      </c>
      <c r="R15" s="70">
        <v>4.2999999999999998</v>
      </c>
      <c r="S15" s="70">
        <v>4.2000000000000002</v>
      </c>
      <c r="T15" s="70">
        <v>4.5999999999999996</v>
      </c>
      <c r="U15" s="70">
        <v>4.7000000000000002</v>
      </c>
      <c r="V15" s="70">
        <v>3.2119165506358414</v>
      </c>
      <c r="W15" s="70">
        <v>3.3787696020510536</v>
      </c>
      <c r="X15" s="70">
        <v>3.8224612292820987</v>
      </c>
      <c r="Y15" s="70">
        <v>3.6737850728311781</v>
      </c>
      <c r="Z15" s="70">
        <v>3.6000000000000001</v>
      </c>
      <c r="AA15" s="70">
        <v>3.3689725395060481</v>
      </c>
      <c r="AB15" s="70">
        <v>3.7999999999999998</v>
      </c>
      <c r="AC15" s="70">
        <v>3.8349062440975135</v>
      </c>
      <c r="AD15" s="70">
        <v>2.5</v>
      </c>
      <c r="AE15" s="70">
        <v>2.5</v>
      </c>
      <c r="AF15" s="71">
        <v>1.318095027316371</v>
      </c>
      <c r="AG15" s="71">
        <v>5.560375734749015</v>
      </c>
      <c r="AH15" s="71">
        <v>13.269812340516211</v>
      </c>
      <c r="AI15" s="72">
        <v>5.6680937076387226</v>
      </c>
      <c r="AJ15" s="72">
        <v>2.3961708507852943</v>
      </c>
      <c r="AK15" s="72">
        <v>1.139357076381148</v>
      </c>
      <c r="AL15" s="72">
        <v>4.5824768383704795</v>
      </c>
      <c r="AM15" s="72">
        <v>6.5008786804681344</v>
      </c>
      <c r="AN15" s="72">
        <v>6.5853205335271721</v>
      </c>
      <c r="AO15" s="72">
        <v>7.469172830206225</v>
      </c>
    </row>
    <row r="16" ht="24" customHeight="1">
      <c r="A16" s="55" t="s">
        <v>39</v>
      </c>
      <c r="B16" s="56">
        <v>6.1284638627459245</v>
      </c>
      <c r="C16" s="56">
        <v>6.2743784211602041</v>
      </c>
      <c r="D16" s="57">
        <v>7.6854113209880364</v>
      </c>
      <c r="E16" s="57">
        <v>12.529495486570518</v>
      </c>
      <c r="F16" s="57">
        <v>5.0018407327296552</v>
      </c>
      <c r="G16" s="57">
        <v>10.837681405920293</v>
      </c>
      <c r="H16" s="57">
        <v>10.832735073701132</v>
      </c>
      <c r="I16" s="57">
        <v>5.19969260674005</v>
      </c>
      <c r="J16" s="57">
        <v>5.0950044678232418</v>
      </c>
      <c r="K16" s="57">
        <v>6.315494509142261</v>
      </c>
      <c r="L16" s="57">
        <v>6.2000000000000002</v>
      </c>
      <c r="M16" s="57">
        <v>6.2999999999999998</v>
      </c>
      <c r="N16" s="58">
        <v>7.5999999999999996</v>
      </c>
      <c r="O16" s="58">
        <v>6.7999999999999998</v>
      </c>
      <c r="P16" s="58">
        <v>6.7999999999999998</v>
      </c>
      <c r="Q16" s="58">
        <v>6.7000000000000002</v>
      </c>
      <c r="R16" s="58">
        <v>6.7999999999999998</v>
      </c>
      <c r="S16" s="58">
        <v>6.7999999999999998</v>
      </c>
      <c r="T16" s="58">
        <v>6.5999999999999996</v>
      </c>
      <c r="U16" s="58">
        <v>6.5</v>
      </c>
      <c r="V16" s="58">
        <v>4.2319875398226401</v>
      </c>
      <c r="W16" s="58">
        <v>3.9621725894549105</v>
      </c>
      <c r="X16" s="58">
        <v>4.3271549141987098</v>
      </c>
      <c r="Y16" s="58">
        <v>5.1103567796731548</v>
      </c>
      <c r="Z16" s="58">
        <v>5.4000000000000004</v>
      </c>
      <c r="AA16" s="58">
        <v>5.3372987919151935</v>
      </c>
      <c r="AB16" s="58">
        <v>6</v>
      </c>
      <c r="AC16" s="58">
        <v>6.0610797397370009</v>
      </c>
      <c r="AD16" s="58">
        <v>4</v>
      </c>
      <c r="AE16" s="58">
        <v>4</v>
      </c>
      <c r="AF16" s="59">
        <v>17.546429182024262</v>
      </c>
      <c r="AG16" s="59">
        <v>7.0074376664530478</v>
      </c>
      <c r="AH16" s="59">
        <v>3.1815465305006785</v>
      </c>
      <c r="AI16" s="60">
        <v>10.563309909620967</v>
      </c>
      <c r="AJ16" s="60">
        <v>3.4028756736251204</v>
      </c>
      <c r="AK16" s="60">
        <v>7.7499320661538542</v>
      </c>
      <c r="AL16" s="60">
        <v>7.5972927537409696</v>
      </c>
      <c r="AM16" s="60">
        <v>5.490872808773581</v>
      </c>
      <c r="AN16" s="60">
        <v>6.8048050261052717</v>
      </c>
      <c r="AO16" s="60">
        <v>5.2205888945084951</v>
      </c>
    </row>
    <row r="17" ht="24" customHeight="1">
      <c r="A17" s="52" t="s">
        <v>40</v>
      </c>
      <c r="B17" s="53">
        <v>3.1240047756839586</v>
      </c>
      <c r="C17" s="53">
        <v>3.4688777053998829</v>
      </c>
      <c r="D17" s="54">
        <v>3.397533001514824</v>
      </c>
      <c r="E17" s="54">
        <v>2.4931632090400786</v>
      </c>
      <c r="F17" s="54">
        <v>2.1514808264042453</v>
      </c>
      <c r="G17" s="54">
        <v>4.1993650192283978</v>
      </c>
      <c r="H17" s="54">
        <v>5.3595015513724933</v>
      </c>
      <c r="I17" s="54">
        <v>5.5534208801392317</v>
      </c>
      <c r="J17" s="54">
        <v>4.9972181477922204</v>
      </c>
      <c r="K17" s="54">
        <v>3.1426286365841092</v>
      </c>
      <c r="L17" s="54">
        <v>4.9000000000000004</v>
      </c>
      <c r="M17" s="54">
        <v>4.5999999999999996</v>
      </c>
      <c r="N17" s="49">
        <v>4.7999999999999998</v>
      </c>
      <c r="O17" s="49">
        <v>5.4000000000000004</v>
      </c>
      <c r="P17" s="49">
        <v>5.5999999999999996</v>
      </c>
      <c r="Q17" s="49">
        <v>5.4000000000000004</v>
      </c>
      <c r="R17" s="49">
        <v>5.2000000000000002</v>
      </c>
      <c r="S17" s="49">
        <v>5.2999999999999998</v>
      </c>
      <c r="T17" s="49">
        <v>5</v>
      </c>
      <c r="U17" s="49">
        <v>5</v>
      </c>
      <c r="V17" s="49">
        <v>2.8139623662965181</v>
      </c>
      <c r="W17" s="49">
        <v>3.5127747408315688</v>
      </c>
      <c r="X17" s="49">
        <v>2.7567502506739223</v>
      </c>
      <c r="Y17" s="49">
        <v>3.579254930606282</v>
      </c>
      <c r="Z17" s="49">
        <v>4.2999999999999998</v>
      </c>
      <c r="AA17" s="49">
        <v>3.9668286798922701</v>
      </c>
      <c r="AB17" s="49">
        <v>4.5</v>
      </c>
      <c r="AC17" s="49">
        <v>4.5988914724138157</v>
      </c>
      <c r="AD17" s="49">
        <v>3.2000000000000002</v>
      </c>
      <c r="AE17" s="49">
        <v>3.2000000000000002</v>
      </c>
      <c r="AF17" s="50">
        <v>3.9704376123925869</v>
      </c>
      <c r="AG17" s="50">
        <v>8.3078929157454997</v>
      </c>
      <c r="AH17" s="50">
        <v>9.3974220390718397</v>
      </c>
      <c r="AI17" s="51">
        <v>8.0906163240491136</v>
      </c>
      <c r="AJ17" s="51">
        <v>8.6837502438481238</v>
      </c>
      <c r="AK17" s="51">
        <v>13.922513777399532</v>
      </c>
      <c r="AL17" s="51">
        <v>12.389256912808992</v>
      </c>
      <c r="AM17" s="51">
        <v>9.1926131810819793</v>
      </c>
      <c r="AN17" s="51">
        <v>10.471581604339958</v>
      </c>
      <c r="AO17" s="51">
        <v>6.5075366584153711</v>
      </c>
    </row>
    <row r="18" ht="24" customHeight="1">
      <c r="A18" s="55" t="s">
        <v>41</v>
      </c>
      <c r="B18" s="56">
        <v>3.8242678536299244</v>
      </c>
      <c r="C18" s="56">
        <v>3.5415626884808491</v>
      </c>
      <c r="D18" s="57">
        <v>3.7097721581599532</v>
      </c>
      <c r="E18" s="57">
        <v>2.1848154272961597</v>
      </c>
      <c r="F18" s="57">
        <v>1.7844354445082293</v>
      </c>
      <c r="G18" s="57">
        <v>4.2996533166978335</v>
      </c>
      <c r="H18" s="57">
        <v>4.5068710001255852</v>
      </c>
      <c r="I18" s="57">
        <v>3.9520376104694535</v>
      </c>
      <c r="J18" s="57">
        <v>4.0581322812874072</v>
      </c>
      <c r="K18" s="57">
        <v>2.9104710342587587</v>
      </c>
      <c r="L18" s="57">
        <v>8.2000000000000011</v>
      </c>
      <c r="M18" s="57">
        <v>7</v>
      </c>
      <c r="N18" s="58">
        <v>6.7999999999999998</v>
      </c>
      <c r="O18" s="58">
        <v>5.5999999999999996</v>
      </c>
      <c r="P18" s="58">
        <v>5.5999999999999996</v>
      </c>
      <c r="Q18" s="58">
        <v>5.4000000000000004</v>
      </c>
      <c r="R18" s="58">
        <v>5.4000000000000004</v>
      </c>
      <c r="S18" s="58">
        <v>5.4000000000000004</v>
      </c>
      <c r="T18" s="58">
        <v>5.5999999999999996</v>
      </c>
      <c r="U18" s="58">
        <v>5.5999999999999996</v>
      </c>
      <c r="V18" s="58">
        <v>3.1857244592203475</v>
      </c>
      <c r="W18" s="58">
        <v>3.0688593690781421</v>
      </c>
      <c r="X18" s="58">
        <v>2.7763819903633808</v>
      </c>
      <c r="Y18" s="58">
        <v>3.5706612813131104</v>
      </c>
      <c r="Z18" s="58">
        <v>4.0999999999999996</v>
      </c>
      <c r="AA18" s="58">
        <v>3.7006124934005373</v>
      </c>
      <c r="AB18" s="58">
        <v>4.0999999999999996</v>
      </c>
      <c r="AC18" s="58">
        <v>4.0850088252343086</v>
      </c>
      <c r="AD18" s="58">
        <v>2.7999999999999998</v>
      </c>
      <c r="AE18" s="58">
        <v>2.7000000000000002</v>
      </c>
      <c r="AF18" s="59">
        <v>0.83566766688717498</v>
      </c>
      <c r="AG18" s="59">
        <v>2.3117290234377825</v>
      </c>
      <c r="AH18" s="59">
        <v>1.011756256293554</v>
      </c>
      <c r="AI18" s="60">
        <v>2.8861490716614098</v>
      </c>
      <c r="AJ18" s="60">
        <v>2.5676346169820978</v>
      </c>
      <c r="AK18" s="60">
        <v>7.7546563773178159</v>
      </c>
      <c r="AL18" s="60">
        <v>7.2282774442966531</v>
      </c>
      <c r="AM18" s="60">
        <v>6.2642393407672792</v>
      </c>
      <c r="AN18" s="60">
        <v>6.7397709460804647</v>
      </c>
      <c r="AO18" s="60">
        <v>5.3982718410638082</v>
      </c>
    </row>
    <row r="19" ht="24" customHeight="1">
      <c r="A19" s="52" t="s">
        <v>42</v>
      </c>
      <c r="B19" s="53">
        <v>4.3574240711316401</v>
      </c>
      <c r="C19" s="53">
        <v>4.679057038102556</v>
      </c>
      <c r="D19" s="54">
        <v>4.7670572232355397</v>
      </c>
      <c r="E19" s="54">
        <v>8.103592596816485</v>
      </c>
      <c r="F19" s="54">
        <v>7.8782844053753163</v>
      </c>
      <c r="G19" s="54">
        <v>8.4982584334413929</v>
      </c>
      <c r="H19" s="54">
        <v>8.0603791403254785</v>
      </c>
      <c r="I19" s="54">
        <v>9.8060710168840277</v>
      </c>
      <c r="J19" s="54">
        <v>10.621617520610997</v>
      </c>
      <c r="K19" s="54">
        <v>8.0655090638126179</v>
      </c>
      <c r="L19" s="54">
        <v>9</v>
      </c>
      <c r="M19" s="54">
        <v>8.6999999999999993</v>
      </c>
      <c r="N19" s="49">
        <v>9.6999999999999993</v>
      </c>
      <c r="O19" s="49">
        <v>10.9</v>
      </c>
      <c r="P19" s="49">
        <v>10.699999999999999</v>
      </c>
      <c r="Q19" s="49">
        <v>10.9</v>
      </c>
      <c r="R19" s="49">
        <v>11.6</v>
      </c>
      <c r="S19" s="49">
        <v>11.6</v>
      </c>
      <c r="T19" s="49">
        <v>9.5999999999999996</v>
      </c>
      <c r="U19" s="49">
        <v>9.5999999999999996</v>
      </c>
      <c r="V19" s="49">
        <v>4.2855103509427099</v>
      </c>
      <c r="W19" s="49">
        <v>4.3091042024300537</v>
      </c>
      <c r="X19" s="49">
        <v>4.7373498006078769</v>
      </c>
      <c r="Y19" s="49">
        <v>4.7150489121872274</v>
      </c>
      <c r="Z19" s="49">
        <v>5.0999999999999996</v>
      </c>
      <c r="AA19" s="49">
        <v>4.9043603753786273</v>
      </c>
      <c r="AB19" s="49">
        <v>5.2999999999999998</v>
      </c>
      <c r="AC19" s="49">
        <v>5.3778568032461234</v>
      </c>
      <c r="AD19" s="49">
        <v>3.6000000000000001</v>
      </c>
      <c r="AE19" s="49">
        <v>3.6000000000000001</v>
      </c>
      <c r="AF19" s="50">
        <v>6.7279211333630631</v>
      </c>
      <c r="AG19" s="50">
        <v>12.589546597005691</v>
      </c>
      <c r="AH19" s="50">
        <v>6.9394774040259595</v>
      </c>
      <c r="AI19" s="51">
        <v>12.298005693494733</v>
      </c>
      <c r="AJ19" s="51">
        <v>7.4273614236294554</v>
      </c>
      <c r="AK19" s="51">
        <v>18.636964066314864</v>
      </c>
      <c r="AL19" s="51">
        <v>6.0358815207796512</v>
      </c>
      <c r="AM19" s="51">
        <v>8.4360984980791809</v>
      </c>
      <c r="AN19" s="51">
        <v>9.7284915366320792</v>
      </c>
      <c r="AO19" s="51">
        <v>7.4515506734915267</v>
      </c>
    </row>
    <row r="20" ht="24" customHeight="1">
      <c r="A20" s="55" t="s">
        <v>43</v>
      </c>
      <c r="B20" s="56">
        <v>10.326889425662515</v>
      </c>
      <c r="C20" s="56">
        <v>9.151020062193286</v>
      </c>
      <c r="D20" s="57">
        <v>10.90982162178873</v>
      </c>
      <c r="E20" s="57">
        <v>8.5396907149696055</v>
      </c>
      <c r="F20" s="57">
        <v>8.7295944490575206</v>
      </c>
      <c r="G20" s="57">
        <v>9.2700533337430731</v>
      </c>
      <c r="H20" s="57">
        <v>11.253873649278365</v>
      </c>
      <c r="I20" s="57">
        <v>9.1121759374364313</v>
      </c>
      <c r="J20" s="57">
        <v>9.6690438858260404</v>
      </c>
      <c r="K20" s="57">
        <v>7.5239378650202804</v>
      </c>
      <c r="L20" s="57">
        <v>5.5</v>
      </c>
      <c r="M20" s="57">
        <v>5.7999999999999998</v>
      </c>
      <c r="N20" s="58">
        <v>6.2000000000000002</v>
      </c>
      <c r="O20" s="58">
        <v>6.0999999999999996</v>
      </c>
      <c r="P20" s="58">
        <v>6.2000000000000002</v>
      </c>
      <c r="Q20" s="58">
        <v>6.0999999999999996</v>
      </c>
      <c r="R20" s="58">
        <v>6.0999999999999996</v>
      </c>
      <c r="S20" s="58">
        <v>5.9000000000000004</v>
      </c>
      <c r="T20" s="58">
        <v>6.9000000000000004</v>
      </c>
      <c r="U20" s="58">
        <v>6.5999999999999996</v>
      </c>
      <c r="V20" s="58">
        <v>4.2280779661820915</v>
      </c>
      <c r="W20" s="58">
        <v>3.9793299632148034</v>
      </c>
      <c r="X20" s="58">
        <v>3.9094167000725566</v>
      </c>
      <c r="Y20" s="58">
        <v>4.7651785330640655</v>
      </c>
      <c r="Z20" s="58">
        <v>4.7999999999999998</v>
      </c>
      <c r="AA20" s="58">
        <v>4.7468017188733151</v>
      </c>
      <c r="AB20" s="58">
        <v>5.2000000000000002</v>
      </c>
      <c r="AC20" s="58">
        <v>5.3270547164527118</v>
      </c>
      <c r="AD20" s="58">
        <v>3.6000000000000001</v>
      </c>
      <c r="AE20" s="58">
        <v>3.5</v>
      </c>
      <c r="AF20" s="59">
        <v>13.523488964924496</v>
      </c>
      <c r="AG20" s="59">
        <v>3.4340118255053511</v>
      </c>
      <c r="AH20" s="59">
        <v>6.740793527338389</v>
      </c>
      <c r="AI20" s="60">
        <v>4.9037545287660294</v>
      </c>
      <c r="AJ20" s="60">
        <v>3.0481937814757583</v>
      </c>
      <c r="AK20" s="60">
        <v>3.9950526484347715</v>
      </c>
      <c r="AL20" s="60">
        <v>8.4671797850621129</v>
      </c>
      <c r="AM20" s="60">
        <v>3.4123234750127853</v>
      </c>
      <c r="AN20" s="60">
        <v>4.9676050211866816</v>
      </c>
      <c r="AO20" s="60">
        <v>7.3281588891394787</v>
      </c>
    </row>
    <row r="22" ht="12.75">
      <c r="B22" s="73"/>
    </row>
    <row r="28" ht="12.75">
      <c r="D28" s="29"/>
    </row>
    <row r="29" ht="12.75">
      <c r="D29" s="29"/>
    </row>
    <row r="30" ht="12.75">
      <c r="B30" s="29"/>
      <c r="D30" s="29"/>
    </row>
    <row r="31" ht="12.75">
      <c r="D31" s="29"/>
    </row>
  </sheetData>
  <mergeCells count="8">
    <mergeCell ref="AL1:AO1"/>
    <mergeCell ref="A2:AO2"/>
    <mergeCell ref="Z3:AK3"/>
    <mergeCell ref="A4:A5"/>
    <mergeCell ref="B4:K4"/>
    <mergeCell ref="L4:U4"/>
    <mergeCell ref="V4:AE4"/>
    <mergeCell ref="AF4:AO4"/>
  </mergeCells>
  <printOptions headings="0" gridLines="0"/>
  <pageMargins left="0.15748031496062992" right="0.15748031496062992" top="0.51181102362204722" bottom="0.74803149606299213" header="0.31496062992125984" footer="0.31496062992125984"/>
  <pageSetup paperSize="9" scale="37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55" workbookViewId="0">
      <selection activeCell="A9" activeCellId="0" sqref="A9"/>
    </sheetView>
  </sheetViews>
  <sheetFormatPr baseColWidth="10" defaultColWidth="9.1640625" defaultRowHeight="12.75"/>
  <cols>
    <col customWidth="1" min="1" max="1" style="29" width="20.33203125"/>
    <col customWidth="1" min="2" max="3" style="29" width="10.33203125"/>
    <col min="4" max="4" style="29" width="9.1640625"/>
    <col bestFit="1" customWidth="1" min="5" max="7" style="29" width="9.33203125"/>
    <col customWidth="1" min="8" max="10" style="29" width="9.33203125"/>
    <col bestFit="1" customWidth="1" min="11" max="17" style="29" width="9.33203125"/>
    <col customWidth="1" min="18" max="20" style="29" width="9.33203125"/>
    <col min="21" max="21" style="29" width="9.1640625"/>
    <col bestFit="1" customWidth="1" min="22" max="27" style="29" width="9.33203125"/>
    <col customWidth="1" min="28" max="30" style="29" width="9.33203125"/>
    <col min="31" max="31" style="29" width="9.1640625"/>
    <col bestFit="1" customWidth="1" min="32" max="32" style="29" width="10"/>
    <col bestFit="1" customWidth="1" min="33" max="33" style="29" width="9.33203125"/>
    <col customWidth="1" min="34" max="35" style="29" width="9.6640625"/>
    <col customWidth="1" min="36" max="36" style="29" width="9.83203125"/>
    <col customWidth="1" min="37" max="41" style="29" width="10.5"/>
    <col min="42" max="16384" style="29" width="9.1640625"/>
  </cols>
  <sheetData>
    <row r="1" ht="16.5">
      <c r="AJ1" s="74"/>
      <c r="AK1" s="32" t="s">
        <v>44</v>
      </c>
      <c r="AL1" s="32"/>
      <c r="AM1" s="32"/>
      <c r="AN1" s="32"/>
      <c r="AO1" s="32"/>
    </row>
    <row r="2" ht="19.5">
      <c r="A2" s="33" t="s">
        <v>45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</row>
    <row r="3"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6" t="s">
        <v>46</v>
      </c>
      <c r="AK3" s="76"/>
      <c r="AL3" s="76"/>
      <c r="AM3" s="76"/>
      <c r="AN3" s="76"/>
      <c r="AO3" s="76"/>
    </row>
    <row r="4" ht="27" customHeight="1">
      <c r="A4" s="36"/>
      <c r="B4" s="37" t="s">
        <v>23</v>
      </c>
      <c r="C4" s="38"/>
      <c r="D4" s="38"/>
      <c r="E4" s="38"/>
      <c r="F4" s="38"/>
      <c r="G4" s="38"/>
      <c r="H4" s="38"/>
      <c r="I4" s="38"/>
      <c r="J4" s="38"/>
      <c r="K4" s="39"/>
      <c r="L4" s="40" t="s">
        <v>24</v>
      </c>
      <c r="M4" s="41"/>
      <c r="N4" s="41"/>
      <c r="O4" s="41"/>
      <c r="P4" s="41"/>
      <c r="Q4" s="41"/>
      <c r="R4" s="41"/>
      <c r="S4" s="41"/>
      <c r="T4" s="41"/>
      <c r="U4" s="42"/>
      <c r="V4" s="37" t="s">
        <v>25</v>
      </c>
      <c r="W4" s="38"/>
      <c r="X4" s="38"/>
      <c r="Y4" s="38"/>
      <c r="Z4" s="38"/>
      <c r="AA4" s="38"/>
      <c r="AB4" s="38"/>
      <c r="AC4" s="38"/>
      <c r="AD4" s="38"/>
      <c r="AE4" s="39"/>
      <c r="AF4" s="43" t="s">
        <v>26</v>
      </c>
      <c r="AG4" s="43"/>
      <c r="AH4" s="43"/>
      <c r="AI4" s="43"/>
      <c r="AJ4" s="43"/>
      <c r="AK4" s="43"/>
      <c r="AL4" s="43"/>
      <c r="AM4" s="43"/>
      <c r="AN4" s="43"/>
      <c r="AO4" s="43"/>
    </row>
    <row r="5" ht="45" customHeight="1">
      <c r="A5" s="36"/>
      <c r="B5" s="44">
        <v>2016</v>
      </c>
      <c r="C5" s="44">
        <v>2017</v>
      </c>
      <c r="D5" s="44">
        <v>2018</v>
      </c>
      <c r="E5" s="44">
        <v>2019</v>
      </c>
      <c r="F5" s="44">
        <v>2020</v>
      </c>
      <c r="G5" s="44">
        <v>2021</v>
      </c>
      <c r="H5" s="44">
        <v>2022</v>
      </c>
      <c r="I5" s="44">
        <v>2023</v>
      </c>
      <c r="J5" s="44" t="s">
        <v>2</v>
      </c>
      <c r="K5" s="44" t="s">
        <v>27</v>
      </c>
      <c r="L5" s="44">
        <v>2016</v>
      </c>
      <c r="M5" s="44">
        <v>2017</v>
      </c>
      <c r="N5" s="44">
        <v>2018</v>
      </c>
      <c r="O5" s="44">
        <v>2019</v>
      </c>
      <c r="P5" s="44">
        <v>2020</v>
      </c>
      <c r="Q5" s="44">
        <v>2021</v>
      </c>
      <c r="R5" s="44">
        <v>2022</v>
      </c>
      <c r="S5" s="44">
        <v>2023</v>
      </c>
      <c r="T5" s="44" t="s">
        <v>2</v>
      </c>
      <c r="U5" s="44" t="s">
        <v>27</v>
      </c>
      <c r="V5" s="44">
        <v>2016</v>
      </c>
      <c r="W5" s="44">
        <v>2017</v>
      </c>
      <c r="X5" s="44">
        <v>2018</v>
      </c>
      <c r="Y5" s="44">
        <v>2019</v>
      </c>
      <c r="Z5" s="44">
        <v>2020</v>
      </c>
      <c r="AA5" s="44">
        <v>2021</v>
      </c>
      <c r="AB5" s="44">
        <v>2022</v>
      </c>
      <c r="AC5" s="44">
        <v>2023</v>
      </c>
      <c r="AD5" s="44" t="s">
        <v>2</v>
      </c>
      <c r="AE5" s="44" t="s">
        <v>27</v>
      </c>
      <c r="AF5" s="44">
        <v>2016</v>
      </c>
      <c r="AG5" s="44">
        <v>2017</v>
      </c>
      <c r="AH5" s="44">
        <v>2018</v>
      </c>
      <c r="AI5" s="44">
        <v>2019</v>
      </c>
      <c r="AJ5" s="44">
        <v>2020</v>
      </c>
      <c r="AK5" s="44">
        <v>2021</v>
      </c>
      <c r="AL5" s="44">
        <v>2022</v>
      </c>
      <c r="AM5" s="44">
        <v>2023</v>
      </c>
      <c r="AN5" s="44" t="s">
        <v>2</v>
      </c>
      <c r="AO5" s="44" t="s">
        <v>27</v>
      </c>
    </row>
    <row r="7" ht="14.25">
      <c r="A7" s="77" t="s">
        <v>47</v>
      </c>
      <c r="B7" s="78">
        <v>106.8</v>
      </c>
      <c r="C7" s="78">
        <v>83.200000000000003</v>
      </c>
      <c r="D7" s="78">
        <v>128.09999999999999</v>
      </c>
      <c r="E7" s="79">
        <v>107.09999999999999</v>
      </c>
      <c r="F7" s="79">
        <v>106.73892440410199</v>
      </c>
      <c r="G7" s="79">
        <v>109.67711511862878</v>
      </c>
      <c r="H7" s="79">
        <v>104.2</v>
      </c>
      <c r="I7" s="79">
        <v>106.3374604079944</v>
      </c>
      <c r="J7" s="79">
        <v>105</v>
      </c>
      <c r="K7" s="79">
        <v>108.78251441138882</v>
      </c>
      <c r="L7" s="80">
        <v>104.67486883226587</v>
      </c>
      <c r="M7" s="80">
        <v>104.67696121986603</v>
      </c>
      <c r="N7" s="80">
        <v>97.261231381645857</v>
      </c>
      <c r="O7" s="80">
        <v>103.12067402761262</v>
      </c>
      <c r="P7" s="80">
        <v>105.47792110150642</v>
      </c>
      <c r="Q7" s="80">
        <v>104.15668634752416</v>
      </c>
      <c r="R7" s="80">
        <v>101.78214406199008</v>
      </c>
      <c r="S7" s="80">
        <v>103.55414376128726</v>
      </c>
      <c r="T7" s="80">
        <v>106.59745374475196</v>
      </c>
      <c r="U7" s="80">
        <v>103.79862474851858</v>
      </c>
      <c r="V7" s="80">
        <v>116.59999999999999</v>
      </c>
      <c r="W7" s="80">
        <v>105.8</v>
      </c>
      <c r="X7" s="80">
        <v>119.2</v>
      </c>
      <c r="Y7" s="80">
        <v>103.8</v>
      </c>
      <c r="Z7" s="80">
        <v>104.5</v>
      </c>
      <c r="AA7" s="81">
        <v>120.09999999999999</v>
      </c>
      <c r="AB7" s="81">
        <v>113.8</v>
      </c>
      <c r="AC7" s="81">
        <v>109.5</v>
      </c>
      <c r="AD7" s="81">
        <v>109.09999999999999</v>
      </c>
      <c r="AE7" s="81">
        <v>110.19657259903641</v>
      </c>
      <c r="AF7" s="81">
        <v>69.33915467239018</v>
      </c>
      <c r="AG7" s="81">
        <v>106.14629377125</v>
      </c>
      <c r="AH7" s="82">
        <v>121.8583707191399</v>
      </c>
      <c r="AI7" s="82">
        <v>125.67954106989889</v>
      </c>
      <c r="AJ7" s="82">
        <v>88.593129359618317</v>
      </c>
      <c r="AK7" s="82">
        <v>110.1606352904238</v>
      </c>
      <c r="AL7" s="82">
        <v>96.703719689269079</v>
      </c>
      <c r="AM7" s="82">
        <v>95.763603406275806</v>
      </c>
      <c r="AN7" s="82">
        <v>90.845111419672776</v>
      </c>
      <c r="AO7" s="82">
        <v>133.51251809609929</v>
      </c>
    </row>
    <row r="8" ht="24" customHeight="1">
      <c r="A8" s="45" t="s">
        <v>28</v>
      </c>
      <c r="B8" s="83">
        <v>116.67638459546866</v>
      </c>
      <c r="C8" s="83">
        <v>117.27210829486663</v>
      </c>
      <c r="D8" s="84">
        <v>114.2</v>
      </c>
      <c r="E8" s="84">
        <v>111.90000000000001</v>
      </c>
      <c r="F8" s="84">
        <v>133.37656022095032</v>
      </c>
      <c r="G8" s="84">
        <v>104.39215479224005</v>
      </c>
      <c r="H8" s="84">
        <v>97.364669059806673</v>
      </c>
      <c r="I8" s="84">
        <v>101.95880595143583</v>
      </c>
      <c r="J8" s="84">
        <v>101.09999999999999</v>
      </c>
      <c r="K8" s="84">
        <v>107.10383917685151</v>
      </c>
      <c r="L8" s="85">
        <v>109.23353521302354</v>
      </c>
      <c r="M8" s="85">
        <v>94.866681765203012</v>
      </c>
      <c r="N8" s="85">
        <v>108.27697813330526</v>
      </c>
      <c r="O8" s="85">
        <v>95.964373252321622</v>
      </c>
      <c r="P8" s="85">
        <v>146.8796332718085</v>
      </c>
      <c r="Q8" s="85">
        <v>287.62870863472097</v>
      </c>
      <c r="R8" s="85">
        <v>104.96779011764549</v>
      </c>
      <c r="S8" s="85">
        <v>111.8279422023418</v>
      </c>
      <c r="T8" s="85">
        <v>101.9232864676388</v>
      </c>
      <c r="U8" s="85">
        <v>101.94075468327458</v>
      </c>
      <c r="V8" s="85">
        <v>111.87563867511912</v>
      </c>
      <c r="W8" s="85">
        <v>109.58438255925923</v>
      </c>
      <c r="X8" s="85">
        <v>121.63333550329082</v>
      </c>
      <c r="Y8" s="85">
        <v>115.40441672670931</v>
      </c>
      <c r="Z8" s="85">
        <v>107.09999999999999</v>
      </c>
      <c r="AA8" s="86">
        <v>120.34802710172099</v>
      </c>
      <c r="AB8" s="86">
        <v>120.09999999999999</v>
      </c>
      <c r="AC8" s="86">
        <v>109.2</v>
      </c>
      <c r="AD8" s="86">
        <v>108.72073004051956</v>
      </c>
      <c r="AE8" s="86">
        <v>108.69697858477151</v>
      </c>
      <c r="AF8" s="86">
        <v>116.60874272859965</v>
      </c>
      <c r="AG8" s="86">
        <v>131.78073868652007</v>
      </c>
      <c r="AH8" s="87">
        <v>86.885294316515569</v>
      </c>
      <c r="AI8" s="87">
        <v>104.16660423999356</v>
      </c>
      <c r="AJ8" s="87">
        <v>100.28128423348117</v>
      </c>
      <c r="AK8" s="87">
        <v>26.694473444272916</v>
      </c>
      <c r="AL8" s="87">
        <v>144.46029763060372</v>
      </c>
      <c r="AM8" s="87">
        <v>156.691998881242</v>
      </c>
      <c r="AN8" s="87">
        <v>129.00913952321596</v>
      </c>
      <c r="AO8" s="87">
        <v>149.48121896514564</v>
      </c>
    </row>
    <row r="9" ht="24" customHeight="1">
      <c r="A9" s="52" t="s">
        <v>29</v>
      </c>
      <c r="B9" s="88">
        <v>330.37453472697564</v>
      </c>
      <c r="C9" s="88">
        <v>213.16921961380547</v>
      </c>
      <c r="D9" s="89">
        <v>78.629999999999995</v>
      </c>
      <c r="E9" s="84">
        <v>110.5</v>
      </c>
      <c r="F9" s="89">
        <v>109.43169425583902</v>
      </c>
      <c r="G9" s="89">
        <v>113.28856236114918</v>
      </c>
      <c r="H9" s="89">
        <v>82.500712511664986</v>
      </c>
      <c r="I9" s="89">
        <v>105.16501146833214</v>
      </c>
      <c r="J9" s="89">
        <v>109.8</v>
      </c>
      <c r="K9" s="89">
        <v>108.67177917974847</v>
      </c>
      <c r="L9" s="85">
        <v>107.88597089702907</v>
      </c>
      <c r="M9" s="85">
        <v>97.044598127700823</v>
      </c>
      <c r="N9" s="85">
        <v>62.896590128148844</v>
      </c>
      <c r="O9" s="85">
        <v>115.91793692544432</v>
      </c>
      <c r="P9" s="85">
        <v>102.23159212984328</v>
      </c>
      <c r="Q9" s="85">
        <v>100.76939337004572</v>
      </c>
      <c r="R9" s="85">
        <v>102.0815994122221</v>
      </c>
      <c r="S9" s="85">
        <v>92.249104962613615</v>
      </c>
      <c r="T9" s="85">
        <v>100.05667019308697</v>
      </c>
      <c r="U9" s="85">
        <v>109.12372131770758</v>
      </c>
      <c r="V9" s="85">
        <v>135.73809468439094</v>
      </c>
      <c r="W9" s="85">
        <v>100.7</v>
      </c>
      <c r="X9" s="85">
        <v>110.67725301916975</v>
      </c>
      <c r="Y9" s="85">
        <v>108.01853977532572</v>
      </c>
      <c r="Z9" s="85">
        <v>103.59999999999999</v>
      </c>
      <c r="AA9" s="86">
        <v>109.23426774283651</v>
      </c>
      <c r="AB9" s="86">
        <v>111.90000000000001</v>
      </c>
      <c r="AC9" s="86">
        <v>109.40000000000001</v>
      </c>
      <c r="AD9" s="86">
        <v>108.78661859574245</v>
      </c>
      <c r="AE9" s="86">
        <v>111.30942236208192</v>
      </c>
      <c r="AF9" s="86">
        <v>67288.786750023617</v>
      </c>
      <c r="AG9" s="86">
        <v>8.3819579682731344</v>
      </c>
      <c r="AH9" s="87">
        <v>192.35905604800789</v>
      </c>
      <c r="AI9" s="87">
        <v>282.0332759251491</v>
      </c>
      <c r="AJ9" s="87">
        <v>72.113164182367655</v>
      </c>
      <c r="AK9" s="87">
        <v>73.754386049584468</v>
      </c>
      <c r="AL9" s="87">
        <v>139.66723171084652</v>
      </c>
      <c r="AM9" s="87">
        <v>74.861950049653032</v>
      </c>
      <c r="AN9" s="87">
        <v>56.196564092406312</v>
      </c>
      <c r="AO9" s="87">
        <v>161.78867587894675</v>
      </c>
    </row>
    <row r="10" ht="24" customHeight="1">
      <c r="A10" s="55" t="s">
        <v>30</v>
      </c>
      <c r="B10" s="90">
        <v>99.270041456978007</v>
      </c>
      <c r="C10" s="90">
        <v>62.911825817391581</v>
      </c>
      <c r="D10" s="91">
        <v>113.41</v>
      </c>
      <c r="E10" s="92">
        <v>87.5</v>
      </c>
      <c r="F10" s="91">
        <v>99.000903236036649</v>
      </c>
      <c r="G10" s="91">
        <v>122.75046914171712</v>
      </c>
      <c r="H10" s="91">
        <v>86.567564817132748</v>
      </c>
      <c r="I10" s="91">
        <v>106.65437580273064</v>
      </c>
      <c r="J10" s="91">
        <v>108</v>
      </c>
      <c r="K10" s="91">
        <v>115.65541858442751</v>
      </c>
      <c r="L10" s="93">
        <v>104.45341712832912</v>
      </c>
      <c r="M10" s="93">
        <v>103.577557768254</v>
      </c>
      <c r="N10" s="93">
        <v>100.62086828799978</v>
      </c>
      <c r="O10" s="93">
        <v>88.502220866663421</v>
      </c>
      <c r="P10" s="93">
        <v>113.54799851956427</v>
      </c>
      <c r="Q10" s="93">
        <v>100.72804992891207</v>
      </c>
      <c r="R10" s="93">
        <v>101.4113999935289</v>
      </c>
      <c r="S10" s="93">
        <v>105.31363556876178</v>
      </c>
      <c r="T10" s="93">
        <v>109.76346937234354</v>
      </c>
      <c r="U10" s="93">
        <v>104.04526853599646</v>
      </c>
      <c r="V10" s="93">
        <v>125.95725885299301</v>
      </c>
      <c r="W10" s="93">
        <v>100.74827856612877</v>
      </c>
      <c r="X10" s="93">
        <v>110.46781402057904</v>
      </c>
      <c r="Y10" s="93">
        <v>107.44004209692811</v>
      </c>
      <c r="Z10" s="93">
        <v>104.09999999999999</v>
      </c>
      <c r="AA10" s="94">
        <v>110.63986575867013</v>
      </c>
      <c r="AB10" s="94">
        <v>109.09999999999999</v>
      </c>
      <c r="AC10" s="94">
        <v>108.59999999999999</v>
      </c>
      <c r="AD10" s="94">
        <v>107.76632815160129</v>
      </c>
      <c r="AE10" s="94">
        <v>111.24050059386839</v>
      </c>
      <c r="AF10" s="94">
        <v>46.824708990894607</v>
      </c>
      <c r="AG10" s="94">
        <v>139.15791225609152</v>
      </c>
      <c r="AH10" s="95">
        <v>60.496658348921017</v>
      </c>
      <c r="AI10" s="95">
        <v>156.73301304457507</v>
      </c>
      <c r="AJ10" s="95">
        <v>134.4047249626523</v>
      </c>
      <c r="AK10" s="95">
        <v>109.37894757639435</v>
      </c>
      <c r="AL10" s="95">
        <v>103.12908005917112</v>
      </c>
      <c r="AM10" s="95">
        <v>102.04891495852864</v>
      </c>
      <c r="AN10" s="95">
        <v>91.967018891279267</v>
      </c>
      <c r="AO10" s="95">
        <v>190.89646979577051</v>
      </c>
    </row>
    <row r="11" ht="24" customHeight="1">
      <c r="A11" s="61" t="s">
        <v>31</v>
      </c>
      <c r="B11" s="88">
        <v>0</v>
      </c>
      <c r="C11" s="88">
        <v>0</v>
      </c>
      <c r="D11" s="89">
        <v>0</v>
      </c>
      <c r="E11" s="84">
        <v>0</v>
      </c>
      <c r="F11" s="89">
        <v>134.8331031354974</v>
      </c>
      <c r="G11" s="89">
        <v>126.32931898592065</v>
      </c>
      <c r="H11" s="89">
        <v>126.5724707650469</v>
      </c>
      <c r="I11" s="89">
        <v>119.10059095457596</v>
      </c>
      <c r="J11" s="89">
        <v>144.59999999999999</v>
      </c>
      <c r="K11" s="89">
        <v>110.40599840550118</v>
      </c>
      <c r="L11" s="85">
        <v>0</v>
      </c>
      <c r="M11" s="85">
        <v>0</v>
      </c>
      <c r="N11" s="85">
        <v>0</v>
      </c>
      <c r="O11" s="85">
        <v>0</v>
      </c>
      <c r="P11" s="85">
        <v>92.863194909993268</v>
      </c>
      <c r="Q11" s="85">
        <v>104.84398083747493</v>
      </c>
      <c r="R11" s="85">
        <v>103.65766980883915</v>
      </c>
      <c r="S11" s="85">
        <v>104.08059144271988</v>
      </c>
      <c r="T11" s="85">
        <v>111.71225707264929</v>
      </c>
      <c r="U11" s="85">
        <v>102.52069170268823</v>
      </c>
      <c r="V11" s="85">
        <v>0</v>
      </c>
      <c r="W11" s="85">
        <v>0</v>
      </c>
      <c r="X11" s="85">
        <v>0</v>
      </c>
      <c r="Y11" s="85">
        <v>0</v>
      </c>
      <c r="Z11" s="85">
        <v>104.09999999999999</v>
      </c>
      <c r="AA11" s="86">
        <v>107.3</v>
      </c>
      <c r="AB11" s="86">
        <v>114</v>
      </c>
      <c r="AC11" s="86">
        <v>108.2</v>
      </c>
      <c r="AD11" s="86">
        <v>108.2623782243347</v>
      </c>
      <c r="AE11" s="86">
        <v>111.5734220527782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7">
        <v>49.600616844962033</v>
      </c>
      <c r="AL11" s="87">
        <v>177.73709237996434</v>
      </c>
      <c r="AM11" s="87">
        <v>119.68766947443893</v>
      </c>
      <c r="AN11" s="87">
        <v>103.99625742628746</v>
      </c>
      <c r="AO11" s="87">
        <v>203.94638320893188</v>
      </c>
      <c r="AP11" s="93"/>
    </row>
    <row r="12" ht="24" customHeight="1">
      <c r="A12" s="55" t="s">
        <v>33</v>
      </c>
      <c r="B12" s="90">
        <v>103.96020181209595</v>
      </c>
      <c r="C12" s="90">
        <v>89.803860017372656</v>
      </c>
      <c r="D12" s="91">
        <v>96.929999999999993</v>
      </c>
      <c r="E12" s="92">
        <v>108.5</v>
      </c>
      <c r="F12" s="91">
        <v>108.66071123967016</v>
      </c>
      <c r="G12" s="91">
        <v>109.59171259591734</v>
      </c>
      <c r="H12" s="91">
        <v>103.30595800787037</v>
      </c>
      <c r="I12" s="91">
        <v>110.3193132308709</v>
      </c>
      <c r="J12" s="91">
        <v>112.09999999999999</v>
      </c>
      <c r="K12" s="91">
        <v>108.03916250147331</v>
      </c>
      <c r="L12" s="93">
        <v>104.74547841924688</v>
      </c>
      <c r="M12" s="93">
        <v>104.90292052885646</v>
      </c>
      <c r="N12" s="93">
        <v>105.35117217919132</v>
      </c>
      <c r="O12" s="93">
        <v>104.70122419111985</v>
      </c>
      <c r="P12" s="93">
        <v>105.01472657863025</v>
      </c>
      <c r="Q12" s="93">
        <v>98.215406934076583</v>
      </c>
      <c r="R12" s="93">
        <v>103.36801801461115</v>
      </c>
      <c r="S12" s="93">
        <v>101.05296777434316</v>
      </c>
      <c r="T12" s="93">
        <v>101.14459790008652</v>
      </c>
      <c r="U12" s="93">
        <v>103.42954591783644</v>
      </c>
      <c r="V12" s="93">
        <v>111.07490921420471</v>
      </c>
      <c r="W12" s="93">
        <v>104.26802805736945</v>
      </c>
      <c r="X12" s="93">
        <v>108.08350235546354</v>
      </c>
      <c r="Y12" s="93">
        <v>107.04701249491499</v>
      </c>
      <c r="Z12" s="93">
        <v>103.5</v>
      </c>
      <c r="AA12" s="94">
        <v>109.40000000000001</v>
      </c>
      <c r="AB12" s="94">
        <v>111.3</v>
      </c>
      <c r="AC12" s="94">
        <v>109.7</v>
      </c>
      <c r="AD12" s="94">
        <v>109.08683545700312</v>
      </c>
      <c r="AE12" s="94">
        <v>112.3578043883591</v>
      </c>
      <c r="AF12" s="94">
        <v>887.74599423929351</v>
      </c>
      <c r="AG12" s="94">
        <v>118.23846125824195</v>
      </c>
      <c r="AH12" s="95">
        <v>2041.6824308031432</v>
      </c>
      <c r="AI12" s="95">
        <v>103.96969727759794</v>
      </c>
      <c r="AJ12" s="95">
        <v>117.34101764267722</v>
      </c>
      <c r="AK12" s="95">
        <v>92.535064348201857</v>
      </c>
      <c r="AL12" s="95">
        <v>160.05509673296012</v>
      </c>
      <c r="AM12" s="95">
        <v>77.92959915286356</v>
      </c>
      <c r="AN12" s="95">
        <v>77.594005878378439</v>
      </c>
      <c r="AO12" s="95">
        <v>138.57110520600807</v>
      </c>
    </row>
    <row r="13" ht="24" customHeight="1">
      <c r="A13" s="61" t="s">
        <v>34</v>
      </c>
      <c r="B13" s="88">
        <v>95.314119216578803</v>
      </c>
      <c r="C13" s="88">
        <v>78.170502181497724</v>
      </c>
      <c r="D13" s="89">
        <v>99.109999999999999</v>
      </c>
      <c r="E13" s="84">
        <v>100.59999999999999</v>
      </c>
      <c r="F13" s="89">
        <v>120.09994380680318</v>
      </c>
      <c r="G13" s="89">
        <v>113.54402056094739</v>
      </c>
      <c r="H13" s="89">
        <v>100.27183954903832</v>
      </c>
      <c r="I13" s="89">
        <v>105.09319485745537</v>
      </c>
      <c r="J13" s="89">
        <v>103.7</v>
      </c>
      <c r="K13" s="89">
        <v>110.92790354770878</v>
      </c>
      <c r="L13" s="85">
        <v>109.47629131820797</v>
      </c>
      <c r="M13" s="85">
        <v>116.84570379961635</v>
      </c>
      <c r="N13" s="85">
        <v>83.99063511934736</v>
      </c>
      <c r="O13" s="85">
        <v>111.71143643574206</v>
      </c>
      <c r="P13" s="85">
        <v>112.72876019415756</v>
      </c>
      <c r="Q13" s="85">
        <v>106.51509228520881</v>
      </c>
      <c r="R13" s="85">
        <v>97.585161839633614</v>
      </c>
      <c r="S13" s="85">
        <v>106.79688358725394</v>
      </c>
      <c r="T13" s="85">
        <v>109.89347923212492</v>
      </c>
      <c r="U13" s="85">
        <v>101.1608018310346</v>
      </c>
      <c r="V13" s="85">
        <v>111.5219724371259</v>
      </c>
      <c r="W13" s="85">
        <v>106.3290405656208</v>
      </c>
      <c r="X13" s="85">
        <v>225.31007594436483</v>
      </c>
      <c r="Y13" s="85">
        <v>107.10308202859382</v>
      </c>
      <c r="Z13" s="85">
        <v>105.5</v>
      </c>
      <c r="AA13" s="86">
        <v>123.52927794597639</v>
      </c>
      <c r="AB13" s="86">
        <v>112.09999999999999</v>
      </c>
      <c r="AC13" s="86">
        <v>109.59999999999999</v>
      </c>
      <c r="AD13" s="86">
        <v>108.14848185449313</v>
      </c>
      <c r="AE13" s="86">
        <v>111.09338758015031</v>
      </c>
      <c r="AF13" s="86">
        <v>37.297443155472095</v>
      </c>
      <c r="AG13" s="86">
        <v>252.02148863010913</v>
      </c>
      <c r="AH13" s="87">
        <v>200.18316619810906</v>
      </c>
      <c r="AI13" s="87">
        <v>39.683917313961828</v>
      </c>
      <c r="AJ13" s="87">
        <v>165.79628492885007</v>
      </c>
      <c r="AK13" s="87">
        <v>74.325944160576086</v>
      </c>
      <c r="AL13" s="87">
        <v>102.73896810167183</v>
      </c>
      <c r="AM13" s="87">
        <v>123.1432540823042</v>
      </c>
      <c r="AN13" s="87">
        <v>91.275555529709933</v>
      </c>
      <c r="AO13" s="87">
        <v>167.47752037863901</v>
      </c>
    </row>
    <row r="14" ht="24" customHeight="1">
      <c r="A14" s="55" t="s">
        <v>35</v>
      </c>
      <c r="B14" s="90">
        <v>111.88529470262677</v>
      </c>
      <c r="C14" s="90">
        <v>92.308870802312498</v>
      </c>
      <c r="D14" s="91">
        <v>98.22999999999999</v>
      </c>
      <c r="E14" s="92">
        <v>100.5</v>
      </c>
      <c r="F14" s="91">
        <v>102.62276265558131</v>
      </c>
      <c r="G14" s="91">
        <v>70.276020384899468</v>
      </c>
      <c r="H14" s="91">
        <v>97.764171764575281</v>
      </c>
      <c r="I14" s="91">
        <v>104.29449078203767</v>
      </c>
      <c r="J14" s="91">
        <v>106.09999999999999</v>
      </c>
      <c r="K14" s="91">
        <v>106.34467335927314</v>
      </c>
      <c r="L14" s="93">
        <v>104.4485671435983</v>
      </c>
      <c r="M14" s="93">
        <v>115.90631122586814</v>
      </c>
      <c r="N14" s="93">
        <v>99.018148106457488</v>
      </c>
      <c r="O14" s="93">
        <v>97.57184385861089</v>
      </c>
      <c r="P14" s="93">
        <v>103.41957123372735</v>
      </c>
      <c r="Q14" s="93">
        <v>105.84363844789112</v>
      </c>
      <c r="R14" s="93">
        <v>102.60373468137718</v>
      </c>
      <c r="S14" s="93">
        <v>103.70480974000589</v>
      </c>
      <c r="T14" s="93">
        <v>106.89704669544275</v>
      </c>
      <c r="U14" s="93">
        <v>104.76410718014371</v>
      </c>
      <c r="V14" s="93">
        <v>111.45792716573864</v>
      </c>
      <c r="W14" s="93">
        <v>102.67235766900313</v>
      </c>
      <c r="X14" s="93">
        <v>123.47379833591472</v>
      </c>
      <c r="Y14" s="93">
        <v>110.95970234700137</v>
      </c>
      <c r="Z14" s="93">
        <v>104.3</v>
      </c>
      <c r="AA14" s="94">
        <v>119.87426872635704</v>
      </c>
      <c r="AB14" s="94">
        <v>115.8</v>
      </c>
      <c r="AC14" s="94">
        <v>109.90000000000001</v>
      </c>
      <c r="AD14" s="94">
        <v>110.55824435798323</v>
      </c>
      <c r="AE14" s="94">
        <v>112.05211088370231</v>
      </c>
      <c r="AF14" s="94">
        <v>60.957387343238558</v>
      </c>
      <c r="AG14" s="94">
        <v>356.71995287405957</v>
      </c>
      <c r="AH14" s="95">
        <v>104.3509179995266</v>
      </c>
      <c r="AI14" s="95">
        <v>85.780254046097369</v>
      </c>
      <c r="AJ14" s="95">
        <v>182.51570904554345</v>
      </c>
      <c r="AK14" s="95">
        <v>63.644282727686786</v>
      </c>
      <c r="AL14" s="95">
        <v>133.90753836198326</v>
      </c>
      <c r="AM14" s="95">
        <v>94.022709770300125</v>
      </c>
      <c r="AN14" s="95">
        <v>68.375689600418369</v>
      </c>
      <c r="AO14" s="95">
        <v>101.64353091403393</v>
      </c>
    </row>
    <row r="15" ht="24" customHeight="1">
      <c r="A15" s="52" t="s">
        <v>36</v>
      </c>
      <c r="B15" s="88">
        <v>100.55410331426201</v>
      </c>
      <c r="C15" s="88">
        <v>101.5228445703592</v>
      </c>
      <c r="D15" s="89">
        <v>96.510000000000005</v>
      </c>
      <c r="E15" s="84">
        <v>110.40000000000001</v>
      </c>
      <c r="F15" s="89">
        <v>105.07742824101807</v>
      </c>
      <c r="G15" s="89">
        <v>101.87725616705438</v>
      </c>
      <c r="H15" s="89">
        <v>105.19822251870218</v>
      </c>
      <c r="I15" s="89">
        <v>101.2024012384782</v>
      </c>
      <c r="J15" s="89">
        <v>96.099999999999994</v>
      </c>
      <c r="K15" s="89">
        <v>104.64532014319126</v>
      </c>
      <c r="L15" s="85">
        <v>102.87066142279086</v>
      </c>
      <c r="M15" s="85">
        <v>100.51571904034857</v>
      </c>
      <c r="N15" s="85">
        <v>106.72262938458184</v>
      </c>
      <c r="O15" s="85">
        <v>103.47410309341581</v>
      </c>
      <c r="P15" s="85">
        <v>109.20519338470712</v>
      </c>
      <c r="Q15" s="85">
        <v>104.47103234999639</v>
      </c>
      <c r="R15" s="85">
        <v>100.3911197067811</v>
      </c>
      <c r="S15" s="85">
        <v>104.16897592240382</v>
      </c>
      <c r="T15" s="85">
        <v>110.15875620959727</v>
      </c>
      <c r="U15" s="85">
        <v>104.61520520731742</v>
      </c>
      <c r="V15" s="85">
        <v>114.00584472108895</v>
      </c>
      <c r="W15" s="85">
        <v>101.91968053513116</v>
      </c>
      <c r="X15" s="85">
        <v>108.66878763451284</v>
      </c>
      <c r="Y15" s="85">
        <v>107.57186011739313</v>
      </c>
      <c r="Z15" s="85">
        <v>104.09999999999999</v>
      </c>
      <c r="AA15" s="86">
        <v>109.23530397672285</v>
      </c>
      <c r="AB15" s="86">
        <v>110.5</v>
      </c>
      <c r="AC15" s="86">
        <v>109.09999999999999</v>
      </c>
      <c r="AD15" s="86">
        <v>106.99424542863569</v>
      </c>
      <c r="AE15" s="86">
        <v>112.6226315301366</v>
      </c>
      <c r="AF15" s="86">
        <v>64.340829842165803</v>
      </c>
      <c r="AG15" s="86">
        <v>125.4774840154961</v>
      </c>
      <c r="AH15" s="87">
        <v>162.81565415182666</v>
      </c>
      <c r="AI15" s="87">
        <v>170.4604265726216</v>
      </c>
      <c r="AJ15" s="87">
        <v>70.852200495478414</v>
      </c>
      <c r="AK15" s="87">
        <v>89.324264271673599</v>
      </c>
      <c r="AL15" s="87">
        <v>59.983632031451407</v>
      </c>
      <c r="AM15" s="87">
        <v>131.42784372674657</v>
      </c>
      <c r="AN15" s="87">
        <v>65.42027709316713</v>
      </c>
      <c r="AO15" s="87">
        <v>103.58195027345687</v>
      </c>
    </row>
    <row r="16" ht="24" customHeight="1">
      <c r="A16" s="55" t="s">
        <v>37</v>
      </c>
      <c r="B16" s="90">
        <v>101.23915585435627</v>
      </c>
      <c r="C16" s="90">
        <v>87.575271421509939</v>
      </c>
      <c r="D16" s="91">
        <v>122.53</v>
      </c>
      <c r="E16" s="92">
        <v>101.40000000000001</v>
      </c>
      <c r="F16" s="91">
        <v>136.86325157539309</v>
      </c>
      <c r="G16" s="91">
        <v>109.33093293591141</v>
      </c>
      <c r="H16" s="91">
        <v>103.50689135655803</v>
      </c>
      <c r="I16" s="91">
        <v>106.36323419666017</v>
      </c>
      <c r="J16" s="91">
        <v>102.2</v>
      </c>
      <c r="K16" s="91">
        <v>104.6365753091241</v>
      </c>
      <c r="L16" s="93">
        <v>100.31809589993388</v>
      </c>
      <c r="M16" s="93">
        <v>102.9803522150869</v>
      </c>
      <c r="N16" s="93">
        <v>101.45062241368592</v>
      </c>
      <c r="O16" s="93">
        <v>109.56287880450184</v>
      </c>
      <c r="P16" s="93">
        <v>108.74957919536359</v>
      </c>
      <c r="Q16" s="93">
        <v>104.2667310134381</v>
      </c>
      <c r="R16" s="93">
        <v>100.08969013368416</v>
      </c>
      <c r="S16" s="93">
        <v>103.90206478256681</v>
      </c>
      <c r="T16" s="93">
        <v>105.52544755616447</v>
      </c>
      <c r="U16" s="93">
        <v>104.68878369455925</v>
      </c>
      <c r="V16" s="93">
        <v>116.62200588403991</v>
      </c>
      <c r="W16" s="93">
        <v>100.5</v>
      </c>
      <c r="X16" s="93">
        <v>106.74854307273698</v>
      </c>
      <c r="Y16" s="93">
        <v>108.42543871114589</v>
      </c>
      <c r="Z16" s="93">
        <v>105.2</v>
      </c>
      <c r="AA16" s="94">
        <v>175.82396066239897</v>
      </c>
      <c r="AB16" s="94">
        <v>109.09999999999999</v>
      </c>
      <c r="AC16" s="94">
        <v>107.90000000000001</v>
      </c>
      <c r="AD16" s="94">
        <v>106.02450913128428</v>
      </c>
      <c r="AE16" s="94">
        <v>109.96821595754662</v>
      </c>
      <c r="AF16" s="94">
        <v>11.611961282532851</v>
      </c>
      <c r="AG16" s="94">
        <v>92.696293323970494</v>
      </c>
      <c r="AH16" s="95">
        <v>140.04543078622967</v>
      </c>
      <c r="AI16" s="95">
        <v>533.33310150840759</v>
      </c>
      <c r="AJ16" s="95">
        <v>121.72913361047041</v>
      </c>
      <c r="AK16" s="95">
        <v>125.7043755190326</v>
      </c>
      <c r="AL16" s="95">
        <v>87.843913103214078</v>
      </c>
      <c r="AM16" s="95">
        <v>121.4586513626007</v>
      </c>
      <c r="AN16" s="95">
        <v>97.244850884186093</v>
      </c>
      <c r="AO16" s="95">
        <v>227.24700257653834</v>
      </c>
    </row>
    <row r="17" ht="24" customHeight="1">
      <c r="A17" s="52" t="s">
        <v>38</v>
      </c>
      <c r="B17" s="88">
        <v>88.649765991955192</v>
      </c>
      <c r="C17" s="88">
        <v>90.060784349430179</v>
      </c>
      <c r="D17" s="89">
        <v>120.72999999999999</v>
      </c>
      <c r="E17" s="84">
        <v>29.699999999999999</v>
      </c>
      <c r="F17" s="89">
        <v>137.5890910719562</v>
      </c>
      <c r="G17" s="89">
        <v>110.25150164986026</v>
      </c>
      <c r="H17" s="89">
        <v>96.207542459497205</v>
      </c>
      <c r="I17" s="89">
        <v>113.51630627616045</v>
      </c>
      <c r="J17" s="89">
        <v>117.3</v>
      </c>
      <c r="K17" s="89">
        <v>106.83951895999121</v>
      </c>
      <c r="L17" s="85">
        <v>104.01331917282039</v>
      </c>
      <c r="M17" s="85">
        <v>109.61048425676769</v>
      </c>
      <c r="N17" s="85">
        <v>80.471154523444369</v>
      </c>
      <c r="O17" s="85">
        <v>100.8827684436726</v>
      </c>
      <c r="P17" s="85">
        <v>92.759459971420227</v>
      </c>
      <c r="Q17" s="85">
        <v>109.08244134488187</v>
      </c>
      <c r="R17" s="85">
        <v>102.78747400413744</v>
      </c>
      <c r="S17" s="85">
        <v>102.1404878351911</v>
      </c>
      <c r="T17" s="85">
        <v>105.83380073695147</v>
      </c>
      <c r="U17" s="85">
        <v>101.74775488144844</v>
      </c>
      <c r="V17" s="85">
        <v>116.62552723693962</v>
      </c>
      <c r="W17" s="85">
        <v>110.34944947253238</v>
      </c>
      <c r="X17" s="85">
        <v>134.27037648123616</v>
      </c>
      <c r="Y17" s="85">
        <v>108.73214052168093</v>
      </c>
      <c r="Z17" s="85">
        <v>104</v>
      </c>
      <c r="AA17" s="86">
        <v>112.42136981824267</v>
      </c>
      <c r="AB17" s="86">
        <v>111</v>
      </c>
      <c r="AC17" s="86">
        <v>109.09999999999999</v>
      </c>
      <c r="AD17" s="86">
        <v>109.42720664394226</v>
      </c>
      <c r="AE17" s="86">
        <v>110.58846470281235</v>
      </c>
      <c r="AF17" s="86">
        <v>14.063750930027059</v>
      </c>
      <c r="AG17" s="86">
        <v>447.77748492145338</v>
      </c>
      <c r="AH17" s="87">
        <v>290.81446806886191</v>
      </c>
      <c r="AI17" s="87">
        <v>53.683006031832434</v>
      </c>
      <c r="AJ17" s="87">
        <v>37.452499041305366</v>
      </c>
      <c r="AK17" s="87">
        <v>52.380363159685871</v>
      </c>
      <c r="AL17" s="87">
        <v>388.94089030268401</v>
      </c>
      <c r="AM17" s="87">
        <v>135.85394748444401</v>
      </c>
      <c r="AN17" s="87">
        <v>147.45785794337232</v>
      </c>
      <c r="AO17" s="87">
        <v>151.43197169806933</v>
      </c>
    </row>
    <row r="18" ht="24" customHeight="1">
      <c r="A18" s="55" t="s">
        <v>39</v>
      </c>
      <c r="B18" s="90">
        <v>102.57577924896012</v>
      </c>
      <c r="C18" s="90">
        <v>100.92363198046357</v>
      </c>
      <c r="D18" s="91">
        <v>138.61000000000001</v>
      </c>
      <c r="E18" s="92">
        <v>100.90000000000001</v>
      </c>
      <c r="F18" s="91">
        <v>105.84427000891242</v>
      </c>
      <c r="G18" s="91">
        <v>117.81657694120406</v>
      </c>
      <c r="H18" s="91">
        <v>98.5444448752055</v>
      </c>
      <c r="I18" s="91">
        <v>106.57917465074432</v>
      </c>
      <c r="J18" s="91">
        <v>108.3</v>
      </c>
      <c r="K18" s="91">
        <v>109.37825406537019</v>
      </c>
      <c r="L18" s="93">
        <v>99.737142587375189</v>
      </c>
      <c r="M18" s="93">
        <v>108.45085463147561</v>
      </c>
      <c r="N18" s="93">
        <v>113.69257803274573</v>
      </c>
      <c r="O18" s="93">
        <v>97.285932502331761</v>
      </c>
      <c r="P18" s="93">
        <v>104.76516972248007</v>
      </c>
      <c r="Q18" s="93">
        <v>101.90834416837045</v>
      </c>
      <c r="R18" s="93">
        <v>104.48347141058569</v>
      </c>
      <c r="S18" s="93">
        <v>102.39583073171224</v>
      </c>
      <c r="T18" s="93">
        <v>102.79686799439341</v>
      </c>
      <c r="U18" s="93">
        <v>103.33366225346585</v>
      </c>
      <c r="V18" s="93">
        <v>118.55175231036064</v>
      </c>
      <c r="W18" s="93">
        <v>100.2</v>
      </c>
      <c r="X18" s="93">
        <v>135.18133616311218</v>
      </c>
      <c r="Y18" s="93">
        <v>107.91078042240107</v>
      </c>
      <c r="Z18" s="93">
        <v>104.3</v>
      </c>
      <c r="AA18" s="94">
        <v>118.17544607636681</v>
      </c>
      <c r="AB18" s="94">
        <v>112.09999999999999</v>
      </c>
      <c r="AC18" s="94">
        <v>110.40000000000001</v>
      </c>
      <c r="AD18" s="94">
        <v>109.64253616451546</v>
      </c>
      <c r="AE18" s="94">
        <v>110.46492593544571</v>
      </c>
      <c r="AF18" s="94">
        <v>39.326225460720828</v>
      </c>
      <c r="AG18" s="94">
        <v>42.391162863442332</v>
      </c>
      <c r="AH18" s="95">
        <v>55.326653625473632</v>
      </c>
      <c r="AI18" s="95">
        <v>417.27880730110076</v>
      </c>
      <c r="AJ18" s="95">
        <v>28.539483109701365</v>
      </c>
      <c r="AK18" s="95">
        <v>250.88705017413685</v>
      </c>
      <c r="AL18" s="95">
        <v>94.799085022133994</v>
      </c>
      <c r="AM18" s="95">
        <v>69.212255346455606</v>
      </c>
      <c r="AN18" s="95">
        <v>225.15907967444829</v>
      </c>
      <c r="AO18" s="95">
        <v>102.42967529215106</v>
      </c>
    </row>
    <row r="19" ht="24" customHeight="1">
      <c r="A19" s="52" t="s">
        <v>40</v>
      </c>
      <c r="B19" s="88">
        <v>121.73895978160078</v>
      </c>
      <c r="C19" s="88">
        <v>114.47446562109573</v>
      </c>
      <c r="D19" s="89">
        <v>101.33</v>
      </c>
      <c r="E19" s="84">
        <v>21</v>
      </c>
      <c r="F19" s="89">
        <v>109.41651603047848</v>
      </c>
      <c r="G19" s="89">
        <v>110.18601307578312</v>
      </c>
      <c r="H19" s="89">
        <v>115.11761458643052</v>
      </c>
      <c r="I19" s="89">
        <v>102.34141880686138</v>
      </c>
      <c r="J19" s="89">
        <v>102.3</v>
      </c>
      <c r="K19" s="89">
        <v>108.24378387548256</v>
      </c>
      <c r="L19" s="85">
        <v>109.31492279818696</v>
      </c>
      <c r="M19" s="85">
        <v>101.25733517845728</v>
      </c>
      <c r="N19" s="85">
        <v>100.86438600092893</v>
      </c>
      <c r="O19" s="85">
        <v>113.6820154786552</v>
      </c>
      <c r="P19" s="85">
        <v>110.61887097744143</v>
      </c>
      <c r="Q19" s="85">
        <v>101.37676662547594</v>
      </c>
      <c r="R19" s="85">
        <v>97.779877407830909</v>
      </c>
      <c r="S19" s="85">
        <v>102.75574596915931</v>
      </c>
      <c r="T19" s="85">
        <v>104.37467636594451</v>
      </c>
      <c r="U19" s="85">
        <v>106.2349702508659</v>
      </c>
      <c r="V19" s="85">
        <v>128.18435748613268</v>
      </c>
      <c r="W19" s="85">
        <v>129.20780043306607</v>
      </c>
      <c r="X19" s="85">
        <v>100.91792454565054</v>
      </c>
      <c r="Y19" s="85">
        <v>107.84115191444371</v>
      </c>
      <c r="Z19" s="85">
        <v>105.09999999999999</v>
      </c>
      <c r="AA19" s="86">
        <v>111.50718159214526</v>
      </c>
      <c r="AB19" s="86">
        <v>112.7</v>
      </c>
      <c r="AC19" s="86">
        <v>111.90000000000001</v>
      </c>
      <c r="AD19" s="86">
        <v>111.12998111443615</v>
      </c>
      <c r="AE19" s="86">
        <v>112.84408093832938</v>
      </c>
      <c r="AF19" s="86">
        <v>3364.0019999689057</v>
      </c>
      <c r="AG19" s="86">
        <v>222.10449530861771</v>
      </c>
      <c r="AH19" s="87">
        <v>137.83934750423688</v>
      </c>
      <c r="AI19" s="87">
        <v>108.20254133010656</v>
      </c>
      <c r="AJ19" s="87">
        <v>95.088010340209976</v>
      </c>
      <c r="AK19" s="87">
        <v>176.61873263162389</v>
      </c>
      <c r="AL19" s="87">
        <v>86.053944482316069</v>
      </c>
      <c r="AM19" s="87">
        <v>71.054928405778412</v>
      </c>
      <c r="AN19" s="87">
        <v>83.066232175478433</v>
      </c>
      <c r="AO19" s="87">
        <v>82.971000818789506</v>
      </c>
    </row>
    <row r="20" ht="24" customHeight="1">
      <c r="A20" s="55" t="s">
        <v>41</v>
      </c>
      <c r="B20" s="90">
        <v>111.67341237592875</v>
      </c>
      <c r="C20" s="90">
        <v>84.316053906956483</v>
      </c>
      <c r="D20" s="91">
        <v>110.51000000000001</v>
      </c>
      <c r="E20" s="92">
        <v>35.899999999999999</v>
      </c>
      <c r="F20" s="91">
        <v>109.4877902803828</v>
      </c>
      <c r="G20" s="91">
        <v>113.15564507819404</v>
      </c>
      <c r="H20" s="91">
        <v>110.1180410965316</v>
      </c>
      <c r="I20" s="91">
        <v>101.31179377252028</v>
      </c>
      <c r="J20" s="91">
        <v>100.7</v>
      </c>
      <c r="K20" s="91">
        <v>106.14977091805773</v>
      </c>
      <c r="L20" s="93">
        <v>102.69676846265183</v>
      </c>
      <c r="M20" s="93">
        <v>89.017646022673318</v>
      </c>
      <c r="N20" s="93">
        <v>96.008915289857697</v>
      </c>
      <c r="O20" s="93">
        <v>84.690677927524661</v>
      </c>
      <c r="P20" s="93">
        <v>103.9680703906362</v>
      </c>
      <c r="Q20" s="93">
        <v>101.10962928119989</v>
      </c>
      <c r="R20" s="93">
        <v>103.76021297415299</v>
      </c>
      <c r="S20" s="93">
        <v>102.37050377171857</v>
      </c>
      <c r="T20" s="93">
        <v>105.66658621615122</v>
      </c>
      <c r="U20" s="93">
        <v>102.92656851061761</v>
      </c>
      <c r="V20" s="93">
        <v>114.07169531748353</v>
      </c>
      <c r="W20" s="93">
        <v>101.05193246504433</v>
      </c>
      <c r="X20" s="93">
        <v>116.33848933631323</v>
      </c>
      <c r="Y20" s="93">
        <v>108.95975137001575</v>
      </c>
      <c r="Z20" s="93">
        <v>103.3</v>
      </c>
      <c r="AA20" s="94">
        <v>108.1870292404098</v>
      </c>
      <c r="AB20" s="94">
        <v>112.09999999999999</v>
      </c>
      <c r="AC20" s="94">
        <v>108.7</v>
      </c>
      <c r="AD20" s="94">
        <v>108.1793426813632</v>
      </c>
      <c r="AE20" s="94">
        <v>109.97596406424499</v>
      </c>
      <c r="AF20" s="94">
        <v>32.362301618318853</v>
      </c>
      <c r="AG20" s="94">
        <v>293.63523056406717</v>
      </c>
      <c r="AH20" s="95">
        <v>53.332794504384637</v>
      </c>
      <c r="AI20" s="95">
        <v>358.51509543863614</v>
      </c>
      <c r="AJ20" s="95">
        <v>78.816020975515073</v>
      </c>
      <c r="AK20" s="95">
        <v>332.70227287569821</v>
      </c>
      <c r="AL20" s="95">
        <v>90.139560258800358</v>
      </c>
      <c r="AM20" s="95">
        <v>82.991575308797536</v>
      </c>
      <c r="AN20" s="95">
        <v>77.568641298858481</v>
      </c>
      <c r="AO20" s="95">
        <v>106.93788744954924</v>
      </c>
    </row>
    <row r="21" ht="24" customHeight="1">
      <c r="A21" s="52" t="s">
        <v>42</v>
      </c>
      <c r="B21" s="88">
        <v>73.871083347566952</v>
      </c>
      <c r="C21" s="88">
        <v>103.48572634104482</v>
      </c>
      <c r="D21" s="89">
        <v>87.810000000000002</v>
      </c>
      <c r="E21" s="84">
        <v>181.80000000000001</v>
      </c>
      <c r="F21" s="89">
        <v>127.75882674219429</v>
      </c>
      <c r="G21" s="89">
        <v>112.95279289494738</v>
      </c>
      <c r="H21" s="89">
        <v>97.399613540209501</v>
      </c>
      <c r="I21" s="89">
        <v>107.86427598973573</v>
      </c>
      <c r="J21" s="89">
        <v>106.7</v>
      </c>
      <c r="K21" s="89">
        <v>105.1363381950386</v>
      </c>
      <c r="L21" s="96">
        <v>109.75652734963273</v>
      </c>
      <c r="M21" s="96">
        <v>99.010841625683966</v>
      </c>
      <c r="N21" s="96">
        <v>106.56369223678388</v>
      </c>
      <c r="O21" s="96">
        <v>117.20787327597515</v>
      </c>
      <c r="P21" s="96">
        <v>103.75976532519277</v>
      </c>
      <c r="Q21" s="96">
        <v>107.34964163386296</v>
      </c>
      <c r="R21" s="96">
        <v>103.69934120349222</v>
      </c>
      <c r="S21" s="96">
        <v>106.61058977056189</v>
      </c>
      <c r="T21" s="96">
        <v>108.65099023003764</v>
      </c>
      <c r="U21" s="96">
        <v>101.78987717156313</v>
      </c>
      <c r="V21" s="96">
        <v>112.37433493555629</v>
      </c>
      <c r="W21" s="96">
        <v>105.3828444306038</v>
      </c>
      <c r="X21" s="96">
        <v>136.0805757182242</v>
      </c>
      <c r="Y21" s="96">
        <v>110.41364981189898</v>
      </c>
      <c r="Z21" s="96">
        <v>104.59999999999999</v>
      </c>
      <c r="AA21" s="97">
        <v>115.96248838860572</v>
      </c>
      <c r="AB21" s="97">
        <v>113.2</v>
      </c>
      <c r="AC21" s="97">
        <v>110.2</v>
      </c>
      <c r="AD21" s="97">
        <v>109.4867682787041</v>
      </c>
      <c r="AE21" s="97">
        <v>113.08585055068201</v>
      </c>
      <c r="AF21" s="86">
        <v>92.204736660951127</v>
      </c>
      <c r="AG21" s="86">
        <v>198.62505594868921</v>
      </c>
      <c r="AH21" s="51">
        <v>67.169488875637199</v>
      </c>
      <c r="AI21" s="51">
        <v>222.72681668171907</v>
      </c>
      <c r="AJ21" s="51">
        <v>53.505682775241503</v>
      </c>
      <c r="AK21" s="51">
        <v>276.41845930621173</v>
      </c>
      <c r="AL21" s="51">
        <v>31.319059938421045</v>
      </c>
      <c r="AM21" s="51">
        <v>133.84477281157459</v>
      </c>
      <c r="AN21" s="51">
        <v>116.50624651553514</v>
      </c>
      <c r="AO21" s="51">
        <v>102.26408589578273</v>
      </c>
    </row>
    <row r="22" ht="20.25" customHeight="1">
      <c r="A22" s="55" t="s">
        <v>43</v>
      </c>
      <c r="B22" s="90">
        <v>105.34590248375775</v>
      </c>
      <c r="C22" s="90">
        <v>94.352437785305483</v>
      </c>
      <c r="D22" s="91">
        <v>133.41</v>
      </c>
      <c r="E22" s="92">
        <v>73.299999999999997</v>
      </c>
      <c r="F22" s="91">
        <v>116.30461546496552</v>
      </c>
      <c r="G22" s="91">
        <v>106.13865810413289</v>
      </c>
      <c r="H22" s="91">
        <v>106.26405873287135</v>
      </c>
      <c r="I22" s="91">
        <v>101.11703870244189</v>
      </c>
      <c r="J22" s="91">
        <v>100.40000000000001</v>
      </c>
      <c r="K22" s="91">
        <v>108.80937580182308</v>
      </c>
      <c r="L22" s="93">
        <v>104.56651747973108</v>
      </c>
      <c r="M22" s="93">
        <v>105.95323172378362</v>
      </c>
      <c r="N22" s="93">
        <v>111.51093519792808</v>
      </c>
      <c r="O22" s="93">
        <v>101.61654395457988</v>
      </c>
      <c r="P22" s="93">
        <v>105.23183805383194</v>
      </c>
      <c r="Q22" s="93">
        <v>102.67722459020196</v>
      </c>
      <c r="R22" s="93">
        <v>102.23826949331215</v>
      </c>
      <c r="S22" s="93">
        <v>103.85087309822762</v>
      </c>
      <c r="T22" s="93">
        <v>106.51893087875118</v>
      </c>
      <c r="U22" s="93">
        <v>102.63758882119296</v>
      </c>
      <c r="V22" s="93">
        <v>116.34815474885518</v>
      </c>
      <c r="W22" s="93">
        <v>100.59999999999999</v>
      </c>
      <c r="X22" s="93">
        <v>121.60451286770071</v>
      </c>
      <c r="Y22" s="93">
        <v>106.59756856557981</v>
      </c>
      <c r="Z22" s="93">
        <v>105.8</v>
      </c>
      <c r="AA22" s="94">
        <v>119.4897686124533</v>
      </c>
      <c r="AB22" s="94">
        <v>108.90000000000001</v>
      </c>
      <c r="AC22" s="94">
        <v>111.3</v>
      </c>
      <c r="AD22" s="94">
        <v>113.3241199666757</v>
      </c>
      <c r="AE22" s="94">
        <v>112.37991321765315</v>
      </c>
      <c r="AF22" s="94">
        <v>60.481375546649232</v>
      </c>
      <c r="AG22" s="94">
        <v>26.953667725056075</v>
      </c>
      <c r="AH22" s="95">
        <v>239.20188931635354</v>
      </c>
      <c r="AI22" s="95">
        <v>91.428645039377201</v>
      </c>
      <c r="AJ22" s="95">
        <v>55.069849930563407</v>
      </c>
      <c r="AK22" s="95">
        <v>144.3797767861054</v>
      </c>
      <c r="AL22" s="95">
        <v>204.9554417797458</v>
      </c>
      <c r="AM22" s="95">
        <v>38.593297916214283</v>
      </c>
      <c r="AN22" s="95">
        <v>107.54637225647379</v>
      </c>
      <c r="AO22" s="95">
        <v>196.95626808582324</v>
      </c>
    </row>
    <row r="27" ht="12.75">
      <c r="B27" s="29"/>
    </row>
    <row r="29" ht="12.75">
      <c r="B29" s="98"/>
      <c r="C29" s="98"/>
    </row>
  </sheetData>
  <mergeCells count="8">
    <mergeCell ref="AK1:AO1"/>
    <mergeCell ref="A2:AO2"/>
    <mergeCell ref="AJ3:AO3"/>
    <mergeCell ref="A4:A5"/>
    <mergeCell ref="B4:K4"/>
    <mergeCell ref="L4:U4"/>
    <mergeCell ref="V4:AE4"/>
    <mergeCell ref="AF4:AO4"/>
  </mergeCells>
  <printOptions headings="0" gridLines="0"/>
  <pageMargins left="0.15748031496062992" right="0.15748031496062992" top="0.55118110236220474" bottom="0.74803149606299213" header="0.31496062992125984" footer="0.31496062992125984"/>
  <pageSetup paperSize="9" scale="37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A3" activeCellId="0" sqref="A3"/>
    </sheetView>
  </sheetViews>
  <sheetFormatPr baseColWidth="10" defaultColWidth="8.83203125" defaultRowHeight="12.75"/>
  <cols>
    <col customWidth="1" min="1" max="1" style="99" width="16.5"/>
    <col customWidth="1" min="2" max="3" style="99" width="10"/>
    <col customWidth="1" min="4" max="4" style="99" width="8.33203125"/>
    <col customWidth="1" min="5" max="5" style="99" width="8.6640625"/>
    <col customWidth="1" min="6" max="6" style="99" width="8.5"/>
    <col customWidth="1" min="7" max="11" style="99" width="9.5"/>
    <col customWidth="1" min="12" max="13" style="99" width="9.6640625"/>
    <col customWidth="1" min="14" max="14" style="99" width="8.5"/>
    <col customWidth="1" min="15" max="15" style="99" width="10"/>
    <col customWidth="1" min="16" max="16" style="99" width="9.6640625"/>
    <col customWidth="1" min="17" max="53" style="99" width="9.33203125"/>
    <col customWidth="1" min="54" max="54" style="99" width="8.83203125"/>
    <col bestFit="1" customWidth="1" min="55" max="55" style="99" width="10"/>
    <col bestFit="1" customWidth="1" min="56" max="56" style="99" width="9.33203125"/>
    <col customWidth="1" min="57" max="71" style="99" width="9.83203125"/>
    <col customWidth="1" min="72" max="73" style="99" width="10"/>
    <col customWidth="1" min="74" max="76" style="99" width="7.6640625"/>
    <col customWidth="1" min="77" max="81" style="99" width="9.33203125"/>
    <col customWidth="1" min="82" max="82" style="99" width="11.5"/>
    <col customWidth="1" min="83" max="83" style="99" width="10.6640625"/>
    <col min="84" max="321" style="99" width="9.1640625"/>
    <col customWidth="1" min="322" max="322" style="99" width="17"/>
    <col customWidth="1" min="323" max="336" style="99" width="7"/>
    <col customWidth="1" min="337" max="337" style="99" width="7.5"/>
    <col min="338" max="577" style="99" width="9.1640625"/>
    <col customWidth="1" min="578" max="578" style="99" width="17"/>
    <col customWidth="1" min="579" max="592" style="99" width="7"/>
    <col customWidth="1" min="593" max="593" style="99" width="7.5"/>
    <col min="594" max="833" style="99" width="9.1640625"/>
    <col customWidth="1" min="834" max="834" style="99" width="17"/>
    <col customWidth="1" min="835" max="848" style="99" width="7"/>
    <col customWidth="1" min="849" max="849" style="99" width="7.5"/>
    <col min="850" max="1089" style="99" width="9.1640625"/>
    <col customWidth="1" min="1090" max="1090" style="99" width="17"/>
    <col customWidth="1" min="1091" max="1104" style="99" width="7"/>
    <col customWidth="1" min="1105" max="1105" style="99" width="7.5"/>
    <col min="1106" max="1345" style="99" width="9.1640625"/>
    <col customWidth="1" min="1346" max="1346" style="99" width="17"/>
    <col customWidth="1" min="1347" max="1360" style="99" width="7"/>
    <col customWidth="1" min="1361" max="1361" style="99" width="7.5"/>
    <col min="1362" max="1601" style="99" width="9.1640625"/>
    <col customWidth="1" min="1602" max="1602" style="99" width="17"/>
    <col customWidth="1" min="1603" max="1616" style="99" width="7"/>
    <col customWidth="1" min="1617" max="1617" style="99" width="7.5"/>
    <col min="1618" max="1857" style="99" width="9.1640625"/>
    <col customWidth="1" min="1858" max="1858" style="99" width="17"/>
    <col customWidth="1" min="1859" max="1872" style="99" width="7"/>
    <col customWidth="1" min="1873" max="1873" style="99" width="7.5"/>
    <col min="1874" max="2113" style="99" width="9.1640625"/>
    <col customWidth="1" min="2114" max="2114" style="99" width="17"/>
    <col customWidth="1" min="2115" max="2128" style="99" width="7"/>
    <col customWidth="1" min="2129" max="2129" style="99" width="7.5"/>
    <col min="2130" max="2369" style="99" width="9.1640625"/>
    <col customWidth="1" min="2370" max="2370" style="99" width="17"/>
    <col customWidth="1" min="2371" max="2384" style="99" width="7"/>
    <col customWidth="1" min="2385" max="2385" style="99" width="7.5"/>
    <col min="2386" max="2625" style="99" width="9.1640625"/>
    <col customWidth="1" min="2626" max="2626" style="99" width="17"/>
    <col customWidth="1" min="2627" max="2640" style="99" width="7"/>
    <col customWidth="1" min="2641" max="2641" style="99" width="7.5"/>
    <col min="2642" max="2881" style="99" width="9.1640625"/>
    <col customWidth="1" min="2882" max="2882" style="99" width="17"/>
    <col customWidth="1" min="2883" max="2896" style="99" width="7"/>
    <col customWidth="1" min="2897" max="2897" style="99" width="7.5"/>
    <col min="2898" max="3137" style="99" width="9.1640625"/>
    <col customWidth="1" min="3138" max="3138" style="99" width="17"/>
    <col customWidth="1" min="3139" max="3152" style="99" width="7"/>
    <col customWidth="1" min="3153" max="3153" style="99" width="7.5"/>
    <col min="3154" max="3393" style="99" width="9.1640625"/>
    <col customWidth="1" min="3394" max="3394" style="99" width="17"/>
    <col customWidth="1" min="3395" max="3408" style="99" width="7"/>
    <col customWidth="1" min="3409" max="3409" style="99" width="7.5"/>
    <col min="3410" max="3649" style="99" width="9.1640625"/>
    <col customWidth="1" min="3650" max="3650" style="99" width="17"/>
    <col customWidth="1" min="3651" max="3664" style="99" width="7"/>
    <col customWidth="1" min="3665" max="3665" style="99" width="7.5"/>
    <col min="3666" max="3905" style="99" width="9.1640625"/>
    <col customWidth="1" min="3906" max="3906" style="99" width="17"/>
    <col customWidth="1" min="3907" max="3920" style="99" width="7"/>
    <col customWidth="1" min="3921" max="3921" style="99" width="7.5"/>
    <col min="3922" max="4161" style="99" width="9.1640625"/>
    <col customWidth="1" min="4162" max="4162" style="99" width="17"/>
    <col customWidth="1" min="4163" max="4176" style="99" width="7"/>
    <col customWidth="1" min="4177" max="4177" style="99" width="7.5"/>
    <col min="4178" max="4417" style="99" width="9.1640625"/>
    <col customWidth="1" min="4418" max="4418" style="99" width="17"/>
    <col customWidth="1" min="4419" max="4432" style="99" width="7"/>
    <col customWidth="1" min="4433" max="4433" style="99" width="7.5"/>
    <col min="4434" max="4673" style="99" width="9.1640625"/>
    <col customWidth="1" min="4674" max="4674" style="99" width="17"/>
    <col customWidth="1" min="4675" max="4688" style="99" width="7"/>
    <col customWidth="1" min="4689" max="4689" style="99" width="7.5"/>
    <col min="4690" max="4929" style="99" width="9.1640625"/>
    <col customWidth="1" min="4930" max="4930" style="99" width="17"/>
    <col customWidth="1" min="4931" max="4944" style="99" width="7"/>
    <col customWidth="1" min="4945" max="4945" style="99" width="7.5"/>
    <col min="4946" max="5185" style="99" width="9.1640625"/>
    <col customWidth="1" min="5186" max="5186" style="99" width="17"/>
    <col customWidth="1" min="5187" max="5200" style="99" width="7"/>
    <col customWidth="1" min="5201" max="5201" style="99" width="7.5"/>
    <col min="5202" max="5441" style="99" width="9.1640625"/>
    <col customWidth="1" min="5442" max="5442" style="99" width="17"/>
    <col customWidth="1" min="5443" max="5456" style="99" width="7"/>
    <col customWidth="1" min="5457" max="5457" style="99" width="7.5"/>
    <col min="5458" max="5697" style="99" width="9.1640625"/>
    <col customWidth="1" min="5698" max="5698" style="99" width="17"/>
    <col customWidth="1" min="5699" max="5712" style="99" width="7"/>
    <col customWidth="1" min="5713" max="5713" style="99" width="7.5"/>
    <col min="5714" max="5953" style="99" width="9.1640625"/>
    <col customWidth="1" min="5954" max="5954" style="99" width="17"/>
    <col customWidth="1" min="5955" max="5968" style="99" width="7"/>
    <col customWidth="1" min="5969" max="5969" style="99" width="7.5"/>
    <col min="5970" max="6209" style="99" width="9.1640625"/>
    <col customWidth="1" min="6210" max="6210" style="99" width="17"/>
    <col customWidth="1" min="6211" max="6224" style="99" width="7"/>
    <col customWidth="1" min="6225" max="6225" style="99" width="7.5"/>
    <col min="6226" max="6465" style="99" width="9.1640625"/>
    <col customWidth="1" min="6466" max="6466" style="99" width="17"/>
    <col customWidth="1" min="6467" max="6480" style="99" width="7"/>
    <col customWidth="1" min="6481" max="6481" style="99" width="7.5"/>
    <col min="6482" max="6721" style="99" width="9.1640625"/>
    <col customWidth="1" min="6722" max="6722" style="99" width="17"/>
    <col customWidth="1" min="6723" max="6736" style="99" width="7"/>
    <col customWidth="1" min="6737" max="6737" style="99" width="7.5"/>
    <col min="6738" max="6977" style="99" width="9.1640625"/>
    <col customWidth="1" min="6978" max="6978" style="99" width="17"/>
    <col customWidth="1" min="6979" max="6992" style="99" width="7"/>
    <col customWidth="1" min="6993" max="6993" style="99" width="7.5"/>
    <col min="6994" max="7233" style="99" width="9.1640625"/>
    <col customWidth="1" min="7234" max="7234" style="99" width="17"/>
    <col customWidth="1" min="7235" max="7248" style="99" width="7"/>
    <col customWidth="1" min="7249" max="7249" style="99" width="7.5"/>
    <col min="7250" max="7489" style="99" width="9.1640625"/>
    <col customWidth="1" min="7490" max="7490" style="99" width="17"/>
    <col customWidth="1" min="7491" max="7504" style="99" width="7"/>
    <col customWidth="1" min="7505" max="7505" style="99" width="7.5"/>
    <col min="7506" max="7745" style="99" width="9.1640625"/>
    <col customWidth="1" min="7746" max="7746" style="99" width="17"/>
    <col customWidth="1" min="7747" max="7760" style="99" width="7"/>
    <col customWidth="1" min="7761" max="7761" style="99" width="7.5"/>
    <col min="7762" max="8001" style="99" width="9.1640625"/>
    <col customWidth="1" min="8002" max="8002" style="99" width="17"/>
    <col customWidth="1" min="8003" max="8016" style="99" width="7"/>
    <col customWidth="1" min="8017" max="8017" style="99" width="7.5"/>
    <col min="8018" max="8257" style="99" width="9.1640625"/>
    <col customWidth="1" min="8258" max="8258" style="99" width="17"/>
    <col customWidth="1" min="8259" max="8272" style="99" width="7"/>
    <col customWidth="1" min="8273" max="8273" style="99" width="7.5"/>
    <col min="8274" max="8513" style="99" width="9.1640625"/>
    <col customWidth="1" min="8514" max="8514" style="99" width="17"/>
    <col customWidth="1" min="8515" max="8528" style="99" width="7"/>
    <col customWidth="1" min="8529" max="8529" style="99" width="7.5"/>
    <col min="8530" max="8769" style="99" width="9.1640625"/>
    <col customWidth="1" min="8770" max="8770" style="99" width="17"/>
    <col customWidth="1" min="8771" max="8784" style="99" width="7"/>
    <col customWidth="1" min="8785" max="8785" style="99" width="7.5"/>
    <col min="8786" max="9025" style="99" width="9.1640625"/>
    <col customWidth="1" min="9026" max="9026" style="99" width="17"/>
    <col customWidth="1" min="9027" max="9040" style="99" width="7"/>
    <col customWidth="1" min="9041" max="9041" style="99" width="7.5"/>
    <col min="9042" max="9281" style="99" width="9.1640625"/>
    <col customWidth="1" min="9282" max="9282" style="99" width="17"/>
    <col customWidth="1" min="9283" max="9296" style="99" width="7"/>
    <col customWidth="1" min="9297" max="9297" style="99" width="7.5"/>
    <col min="9298" max="9537" style="99" width="9.1640625"/>
    <col customWidth="1" min="9538" max="9538" style="99" width="17"/>
    <col customWidth="1" min="9539" max="9552" style="99" width="7"/>
    <col customWidth="1" min="9553" max="9553" style="99" width="7.5"/>
    <col min="9554" max="9793" style="99" width="9.1640625"/>
    <col customWidth="1" min="9794" max="9794" style="99" width="17"/>
    <col customWidth="1" min="9795" max="9808" style="99" width="7"/>
    <col customWidth="1" min="9809" max="9809" style="99" width="7.5"/>
    <col min="9810" max="10049" style="99" width="9.1640625"/>
    <col customWidth="1" min="10050" max="10050" style="99" width="17"/>
    <col customWidth="1" min="10051" max="10064" style="99" width="7"/>
    <col customWidth="1" min="10065" max="10065" style="99" width="7.5"/>
    <col min="10066" max="10305" style="99" width="9.1640625"/>
    <col customWidth="1" min="10306" max="10306" style="99" width="17"/>
    <col customWidth="1" min="10307" max="10320" style="99" width="7"/>
    <col customWidth="1" min="10321" max="10321" style="99" width="7.5"/>
    <col min="10322" max="10561" style="99" width="9.1640625"/>
    <col customWidth="1" min="10562" max="10562" style="99" width="17"/>
    <col customWidth="1" min="10563" max="10576" style="99" width="7"/>
    <col customWidth="1" min="10577" max="10577" style="99" width="7.5"/>
    <col min="10578" max="10817" style="99" width="9.1640625"/>
    <col customWidth="1" min="10818" max="10818" style="99" width="17"/>
    <col customWidth="1" min="10819" max="10832" style="99" width="7"/>
    <col customWidth="1" min="10833" max="10833" style="99" width="7.5"/>
    <col min="10834" max="11073" style="99" width="9.1640625"/>
    <col customWidth="1" min="11074" max="11074" style="99" width="17"/>
    <col customWidth="1" min="11075" max="11088" style="99" width="7"/>
    <col customWidth="1" min="11089" max="11089" style="99" width="7.5"/>
    <col min="11090" max="11329" style="99" width="9.1640625"/>
    <col customWidth="1" min="11330" max="11330" style="99" width="17"/>
    <col customWidth="1" min="11331" max="11344" style="99" width="7"/>
    <col customWidth="1" min="11345" max="11345" style="99" width="7.5"/>
    <col min="11346" max="11585" style="99" width="9.1640625"/>
    <col customWidth="1" min="11586" max="11586" style="99" width="17"/>
    <col customWidth="1" min="11587" max="11600" style="99" width="7"/>
    <col customWidth="1" min="11601" max="11601" style="99" width="7.5"/>
    <col min="11602" max="11841" style="99" width="9.1640625"/>
    <col customWidth="1" min="11842" max="11842" style="99" width="17"/>
    <col customWidth="1" min="11843" max="11856" style="99" width="7"/>
    <col customWidth="1" min="11857" max="11857" style="99" width="7.5"/>
    <col min="11858" max="12097" style="99" width="9.1640625"/>
    <col customWidth="1" min="12098" max="12098" style="99" width="17"/>
    <col customWidth="1" min="12099" max="12112" style="99" width="7"/>
    <col customWidth="1" min="12113" max="12113" style="99" width="7.5"/>
    <col min="12114" max="12353" style="99" width="9.1640625"/>
    <col customWidth="1" min="12354" max="12354" style="99" width="17"/>
    <col customWidth="1" min="12355" max="12368" style="99" width="7"/>
    <col customWidth="1" min="12369" max="12369" style="99" width="7.5"/>
    <col min="12370" max="12609" style="99" width="9.1640625"/>
    <col customWidth="1" min="12610" max="12610" style="99" width="17"/>
    <col customWidth="1" min="12611" max="12624" style="99" width="7"/>
    <col customWidth="1" min="12625" max="12625" style="99" width="7.5"/>
    <col min="12626" max="12865" style="99" width="9.1640625"/>
    <col customWidth="1" min="12866" max="12866" style="99" width="17"/>
    <col customWidth="1" min="12867" max="12880" style="99" width="7"/>
    <col customWidth="1" min="12881" max="12881" style="99" width="7.5"/>
    <col min="12882" max="13121" style="99" width="9.1640625"/>
    <col customWidth="1" min="13122" max="13122" style="99" width="17"/>
    <col customWidth="1" min="13123" max="13136" style="99" width="7"/>
    <col customWidth="1" min="13137" max="13137" style="99" width="7.5"/>
    <col min="13138" max="13377" style="99" width="9.1640625"/>
    <col customWidth="1" min="13378" max="13378" style="99" width="17"/>
    <col customWidth="1" min="13379" max="13392" style="99" width="7"/>
    <col customWidth="1" min="13393" max="13393" style="99" width="7.5"/>
    <col min="13394" max="13633" style="99" width="9.1640625"/>
    <col customWidth="1" min="13634" max="13634" style="99" width="17"/>
    <col customWidth="1" min="13635" max="13648" style="99" width="7"/>
    <col customWidth="1" min="13649" max="13649" style="99" width="7.5"/>
    <col min="13650" max="13889" style="99" width="9.1640625"/>
    <col customWidth="1" min="13890" max="13890" style="99" width="17"/>
    <col customWidth="1" min="13891" max="13904" style="99" width="7"/>
    <col customWidth="1" min="13905" max="13905" style="99" width="7.5"/>
    <col min="13906" max="14145" style="99" width="9.1640625"/>
    <col customWidth="1" min="14146" max="14146" style="99" width="17"/>
    <col customWidth="1" min="14147" max="14160" style="99" width="7"/>
    <col customWidth="1" min="14161" max="14161" style="99" width="7.5"/>
    <col min="14162" max="14401" style="99" width="9.1640625"/>
    <col customWidth="1" min="14402" max="14402" style="99" width="17"/>
    <col customWidth="1" min="14403" max="14416" style="99" width="7"/>
    <col customWidth="1" min="14417" max="14417" style="99" width="7.5"/>
    <col min="14418" max="14657" style="99" width="9.1640625"/>
    <col customWidth="1" min="14658" max="14658" style="99" width="17"/>
    <col customWidth="1" min="14659" max="14672" style="99" width="7"/>
    <col customWidth="1" min="14673" max="14673" style="99" width="7.5"/>
    <col min="14674" max="14913" style="99" width="9.1640625"/>
    <col customWidth="1" min="14914" max="14914" style="99" width="17"/>
    <col customWidth="1" min="14915" max="14928" style="99" width="7"/>
    <col customWidth="1" min="14929" max="14929" style="99" width="7.5"/>
    <col min="14930" max="15169" style="99" width="9.1640625"/>
    <col customWidth="1" min="15170" max="15170" style="99" width="17"/>
    <col customWidth="1" min="15171" max="15184" style="99" width="7"/>
    <col customWidth="1" min="15185" max="15185" style="99" width="7.5"/>
    <col min="15186" max="15425" style="99" width="9.1640625"/>
    <col customWidth="1" min="15426" max="15426" style="99" width="17"/>
    <col customWidth="1" min="15427" max="15440" style="99" width="7"/>
    <col customWidth="1" min="15441" max="15441" style="99" width="7.5"/>
    <col min="15442" max="15681" style="99" width="9.1640625"/>
    <col customWidth="1" min="15682" max="15682" style="99" width="17"/>
    <col customWidth="1" min="15683" max="15696" style="99" width="7"/>
    <col customWidth="1" min="15697" max="15697" style="99" width="7.5"/>
    <col min="15698" max="15937" style="99" width="9.1640625"/>
    <col customWidth="1" min="15938" max="15938" style="99" width="17"/>
    <col customWidth="1" min="15939" max="15952" style="99" width="7"/>
    <col customWidth="1" min="15953" max="15953" style="99" width="7.5"/>
    <col min="15954" max="16193" style="99" width="9.1640625"/>
    <col customWidth="1" min="16194" max="16194" style="99" width="17"/>
    <col customWidth="1" min="16195" max="16208" style="99" width="7"/>
    <col customWidth="1" min="16209" max="16209" style="99" width="7.5"/>
    <col min="16210" max="16384" style="99" width="9.1640625"/>
  </cols>
  <sheetData>
    <row r="1" s="100" customFormat="1" ht="16.5">
      <c r="BX1" s="74" t="s">
        <v>48</v>
      </c>
      <c r="BY1" s="74"/>
      <c r="BZ1" s="74"/>
      <c r="CA1" s="74"/>
      <c r="CB1" s="74"/>
      <c r="CC1" s="74"/>
    </row>
    <row r="2" s="100" customFormat="1" ht="16.5">
      <c r="A2" s="101" t="s">
        <v>49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</row>
    <row r="3" s="100" customFormat="1"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 t="s">
        <v>50</v>
      </c>
      <c r="BZ3" s="103"/>
      <c r="CA3" s="103"/>
      <c r="CB3" s="103"/>
      <c r="CC3" s="103"/>
    </row>
    <row r="4" s="100" customFormat="1" ht="32.25" customHeight="1">
      <c r="A4" s="36"/>
      <c r="B4" s="104" t="s">
        <v>23</v>
      </c>
      <c r="C4" s="105"/>
      <c r="D4" s="105"/>
      <c r="E4" s="105"/>
      <c r="F4" s="105"/>
      <c r="G4" s="105"/>
      <c r="H4" s="105"/>
      <c r="I4" s="105"/>
      <c r="J4" s="105"/>
      <c r="K4" s="105"/>
      <c r="L4" s="40" t="s">
        <v>24</v>
      </c>
      <c r="M4" s="41"/>
      <c r="N4" s="41"/>
      <c r="O4" s="41"/>
      <c r="P4" s="41"/>
      <c r="Q4" s="41"/>
      <c r="R4" s="41"/>
      <c r="S4" s="41"/>
      <c r="T4" s="41"/>
      <c r="U4" s="41"/>
      <c r="V4" s="37" t="s">
        <v>51</v>
      </c>
      <c r="W4" s="38"/>
      <c r="X4" s="38"/>
      <c r="Y4" s="38"/>
      <c r="Z4" s="38"/>
      <c r="AA4" s="38"/>
      <c r="AB4" s="38"/>
      <c r="AC4" s="38"/>
      <c r="AD4" s="38"/>
      <c r="AE4" s="38"/>
      <c r="AF4" s="43" t="s">
        <v>52</v>
      </c>
      <c r="AG4" s="43"/>
      <c r="AH4" s="43"/>
      <c r="AI4" s="43"/>
      <c r="AJ4" s="43"/>
      <c r="AK4" s="43"/>
      <c r="AL4" s="43"/>
      <c r="AM4" s="43"/>
      <c r="AN4" s="43"/>
      <c r="AO4" s="43"/>
      <c r="AP4" s="37" t="s">
        <v>53</v>
      </c>
      <c r="AQ4" s="38"/>
      <c r="AR4" s="38"/>
      <c r="AS4" s="38"/>
      <c r="AT4" s="38"/>
      <c r="AU4" s="38"/>
      <c r="AV4" s="38"/>
      <c r="AW4" s="38"/>
      <c r="AX4" s="38"/>
      <c r="AY4" s="39"/>
      <c r="AZ4" s="104" t="s">
        <v>25</v>
      </c>
      <c r="BA4" s="105"/>
      <c r="BB4" s="105"/>
      <c r="BC4" s="105"/>
      <c r="BD4" s="105"/>
      <c r="BE4" s="105"/>
      <c r="BF4" s="105"/>
      <c r="BG4" s="105"/>
      <c r="BH4" s="105"/>
      <c r="BI4" s="105"/>
      <c r="BJ4" s="106" t="s">
        <v>54</v>
      </c>
      <c r="BK4" s="107"/>
      <c r="BL4" s="107"/>
      <c r="BM4" s="107"/>
      <c r="BN4" s="107"/>
      <c r="BO4" s="107"/>
      <c r="BP4" s="107"/>
      <c r="BQ4" s="107"/>
      <c r="BR4" s="107"/>
      <c r="BS4" s="107"/>
      <c r="BT4" s="106" t="s">
        <v>55</v>
      </c>
      <c r="BU4" s="107"/>
      <c r="BV4" s="107"/>
      <c r="BW4" s="107"/>
      <c r="BX4" s="107"/>
      <c r="BY4" s="107"/>
      <c r="BZ4" s="107"/>
      <c r="CA4" s="107"/>
      <c r="CB4" s="107"/>
      <c r="CC4" s="107"/>
    </row>
    <row r="5" s="29" customFormat="1" ht="45" customHeight="1">
      <c r="A5" s="36"/>
      <c r="B5" s="44">
        <v>2016</v>
      </c>
      <c r="C5" s="44">
        <v>2017</v>
      </c>
      <c r="D5" s="44">
        <v>2018</v>
      </c>
      <c r="E5" s="44">
        <v>2019</v>
      </c>
      <c r="F5" s="44">
        <v>2020</v>
      </c>
      <c r="G5" s="44">
        <v>2021</v>
      </c>
      <c r="H5" s="44">
        <v>2022</v>
      </c>
      <c r="I5" s="44">
        <v>2023</v>
      </c>
      <c r="J5" s="44" t="s">
        <v>2</v>
      </c>
      <c r="K5" s="44" t="s">
        <v>27</v>
      </c>
      <c r="L5" s="44">
        <v>2016</v>
      </c>
      <c r="M5" s="44">
        <v>2017</v>
      </c>
      <c r="N5" s="44">
        <v>2018</v>
      </c>
      <c r="O5" s="44">
        <v>2019</v>
      </c>
      <c r="P5" s="44">
        <v>2020</v>
      </c>
      <c r="Q5" s="44">
        <v>2021</v>
      </c>
      <c r="R5" s="44">
        <v>2022</v>
      </c>
      <c r="S5" s="44">
        <v>2023</v>
      </c>
      <c r="T5" s="44" t="s">
        <v>2</v>
      </c>
      <c r="U5" s="44" t="s">
        <v>27</v>
      </c>
      <c r="V5" s="44">
        <v>2016</v>
      </c>
      <c r="W5" s="44">
        <v>2017</v>
      </c>
      <c r="X5" s="44">
        <v>2018</v>
      </c>
      <c r="Y5" s="44">
        <v>2019</v>
      </c>
      <c r="Z5" s="44">
        <v>2020</v>
      </c>
      <c r="AA5" s="44">
        <v>2021</v>
      </c>
      <c r="AB5" s="44">
        <v>2022</v>
      </c>
      <c r="AC5" s="44">
        <v>2023</v>
      </c>
      <c r="AD5" s="44" t="s">
        <v>2</v>
      </c>
      <c r="AE5" s="44" t="s">
        <v>27</v>
      </c>
      <c r="AF5" s="44">
        <v>2016</v>
      </c>
      <c r="AG5" s="44">
        <v>2017</v>
      </c>
      <c r="AH5" s="44">
        <v>2018</v>
      </c>
      <c r="AI5" s="44">
        <v>2019</v>
      </c>
      <c r="AJ5" s="44">
        <v>2020</v>
      </c>
      <c r="AK5" s="44">
        <v>2021</v>
      </c>
      <c r="AL5" s="44">
        <v>2022</v>
      </c>
      <c r="AM5" s="44">
        <v>2023</v>
      </c>
      <c r="AN5" s="44" t="s">
        <v>2</v>
      </c>
      <c r="AO5" s="44" t="s">
        <v>27</v>
      </c>
      <c r="AP5" s="44">
        <v>2016</v>
      </c>
      <c r="AQ5" s="44">
        <v>2017</v>
      </c>
      <c r="AR5" s="44">
        <v>2018</v>
      </c>
      <c r="AS5" s="44">
        <v>2019</v>
      </c>
      <c r="AT5" s="44">
        <v>2020</v>
      </c>
      <c r="AU5" s="44">
        <v>2021</v>
      </c>
      <c r="AV5" s="44">
        <v>2022</v>
      </c>
      <c r="AW5" s="44">
        <v>2023</v>
      </c>
      <c r="AX5" s="44" t="s">
        <v>2</v>
      </c>
      <c r="AY5" s="44" t="s">
        <v>27</v>
      </c>
      <c r="AZ5" s="44">
        <v>2016</v>
      </c>
      <c r="BA5" s="44">
        <v>2017</v>
      </c>
      <c r="BB5" s="44">
        <v>2018</v>
      </c>
      <c r="BC5" s="44">
        <v>2019</v>
      </c>
      <c r="BD5" s="44">
        <v>2020</v>
      </c>
      <c r="BE5" s="44">
        <v>2021</v>
      </c>
      <c r="BF5" s="44">
        <v>2022</v>
      </c>
      <c r="BG5" s="44">
        <v>2023</v>
      </c>
      <c r="BH5" s="44" t="s">
        <v>2</v>
      </c>
      <c r="BI5" s="44" t="s">
        <v>27</v>
      </c>
      <c r="BJ5" s="44">
        <v>2016</v>
      </c>
      <c r="BK5" s="44">
        <v>2017</v>
      </c>
      <c r="BL5" s="44">
        <v>2018</v>
      </c>
      <c r="BM5" s="44">
        <v>2019</v>
      </c>
      <c r="BN5" s="44">
        <v>2020</v>
      </c>
      <c r="BO5" s="44">
        <v>2021</v>
      </c>
      <c r="BP5" s="44">
        <v>2022</v>
      </c>
      <c r="BQ5" s="44">
        <v>2023</v>
      </c>
      <c r="BR5" s="44" t="s">
        <v>2</v>
      </c>
      <c r="BS5" s="44" t="s">
        <v>27</v>
      </c>
      <c r="BT5" s="44">
        <v>2016</v>
      </c>
      <c r="BU5" s="44">
        <v>2017</v>
      </c>
      <c r="BV5" s="44">
        <v>2018</v>
      </c>
      <c r="BW5" s="44">
        <v>2019</v>
      </c>
      <c r="BX5" s="44">
        <v>2020</v>
      </c>
      <c r="BY5" s="44">
        <v>2021</v>
      </c>
      <c r="BZ5" s="44">
        <v>2022</v>
      </c>
      <c r="CA5" s="44">
        <v>2023</v>
      </c>
      <c r="CB5" s="44" t="s">
        <v>2</v>
      </c>
      <c r="CC5" s="44" t="s">
        <v>27</v>
      </c>
    </row>
    <row r="6" ht="35" customHeight="1">
      <c r="A6" s="77" t="s">
        <v>56</v>
      </c>
      <c r="B6" s="78">
        <v>903</v>
      </c>
      <c r="C6" s="78">
        <v>947</v>
      </c>
      <c r="D6" s="108">
        <v>1272.5</v>
      </c>
      <c r="E6" s="109">
        <v>1627.7</v>
      </c>
      <c r="F6" s="108">
        <v>2004.8</v>
      </c>
      <c r="G6" s="108">
        <v>2461.4044842469607</v>
      </c>
      <c r="H6" s="108">
        <v>2605.4836705488224</v>
      </c>
      <c r="I6" s="108">
        <v>3113.7480883473818</v>
      </c>
      <c r="J6" s="108">
        <v>2094</v>
      </c>
      <c r="K6" s="108">
        <v>3379.5322434769605</v>
      </c>
      <c r="L6" s="108">
        <v>3650.5999999999999</v>
      </c>
      <c r="M6" s="108">
        <v>4757.1000000000004</v>
      </c>
      <c r="N6" s="110">
        <v>6055.8999999999996</v>
      </c>
      <c r="O6" s="110">
        <v>6982.8000000000002</v>
      </c>
      <c r="P6" s="110">
        <v>7485.8000000000002</v>
      </c>
      <c r="Q6" s="110">
        <v>8806</v>
      </c>
      <c r="R6" s="110">
        <v>9883.8999999999996</v>
      </c>
      <c r="S6" s="110">
        <v>11840</v>
      </c>
      <c r="T6" s="110">
        <v>8555.3999999999996</v>
      </c>
      <c r="U6" s="110">
        <v>9259.1000000000004</v>
      </c>
      <c r="V6" s="110">
        <v>879.10000000000002</v>
      </c>
      <c r="W6" s="110">
        <v>1427.0999999999999</v>
      </c>
      <c r="X6" s="110">
        <v>2848.3000000000002</v>
      </c>
      <c r="Y6" s="110">
        <v>4552.8000000000002</v>
      </c>
      <c r="Z6" s="110">
        <v>3792.1999999999998</v>
      </c>
      <c r="AA6" s="110">
        <v>4438.6999999999998</v>
      </c>
      <c r="AB6" s="110">
        <v>4169.3999999999996</v>
      </c>
      <c r="AC6" s="110">
        <v>6442.2824970089368</v>
      </c>
      <c r="AD6" s="110">
        <v>4361.8175398954945</v>
      </c>
      <c r="AE6" s="110">
        <v>4798.8766925064592</v>
      </c>
      <c r="AF6" s="110">
        <v>637.99753795650395</v>
      </c>
      <c r="AG6" s="110">
        <v>734.23622553550615</v>
      </c>
      <c r="AH6" s="110">
        <v>1132.8035875850676</v>
      </c>
      <c r="AI6" s="110">
        <v>1530.9482592806307</v>
      </c>
      <c r="AJ6" s="110">
        <v>1798.3750282485876</v>
      </c>
      <c r="AK6" s="110">
        <v>2163.8556567109144</v>
      </c>
      <c r="AL6" s="110">
        <v>2350.3857214934405</v>
      </c>
      <c r="AM6" s="110">
        <v>2673.127559997185</v>
      </c>
      <c r="AN6" s="110">
        <v>2692.9307654286117</v>
      </c>
      <c r="AO6" s="110">
        <v>2929.8597416020675</v>
      </c>
      <c r="AP6" s="110">
        <v>2468.2269999999999</v>
      </c>
      <c r="AQ6" s="110">
        <v>2873.6999999999998</v>
      </c>
      <c r="AR6" s="110">
        <v>3480.3000000000002</v>
      </c>
      <c r="AS6" s="110">
        <v>4126.9527846316596</v>
      </c>
      <c r="AT6" s="110">
        <v>4725.3937446701793</v>
      </c>
      <c r="AU6" s="110">
        <v>5065.4052962417763</v>
      </c>
      <c r="AV6" s="110">
        <v>6280.5325515287659</v>
      </c>
      <c r="AW6" s="110">
        <v>7335.3733557166534</v>
      </c>
      <c r="AX6" s="110">
        <v>4954.7184293111723</v>
      </c>
      <c r="AY6" s="110">
        <v>5619.5802481047967</v>
      </c>
      <c r="AZ6" s="110">
        <v>1577.9000000000001</v>
      </c>
      <c r="BA6" s="110">
        <v>1802.5999999999999</v>
      </c>
      <c r="BB6" s="111">
        <v>2391.5836871365532</v>
      </c>
      <c r="BC6" s="111">
        <v>2685.9000000000001</v>
      </c>
      <c r="BD6" s="111">
        <v>3018.4000000000001</v>
      </c>
      <c r="BE6" s="111">
        <v>3830.1999999999998</v>
      </c>
      <c r="BF6" s="111">
        <v>4626.6999999999998</v>
      </c>
      <c r="BG6" s="111">
        <v>5402.8000000000002</v>
      </c>
      <c r="BH6" s="111">
        <v>5636.9046577107747</v>
      </c>
      <c r="BI6" s="111">
        <v>6759.6290626012051</v>
      </c>
      <c r="BJ6" s="112">
        <v>60.830278058526837</v>
      </c>
      <c r="BK6" s="112">
        <v>63.236642324560542</v>
      </c>
      <c r="BL6" s="112">
        <v>75.428681181754612</v>
      </c>
      <c r="BM6" s="82">
        <v>92.703261913199384</v>
      </c>
      <c r="BN6" s="82">
        <v>80.41350869912425</v>
      </c>
      <c r="BO6" s="82">
        <v>86.721121950825605</v>
      </c>
      <c r="BP6" s="82">
        <v>81.963591820769039</v>
      </c>
      <c r="BQ6" s="82">
        <v>77.495324130515868</v>
      </c>
      <c r="BR6" s="82">
        <v>51.426428853549318</v>
      </c>
      <c r="BS6" s="82">
        <v>67.026276074282791</v>
      </c>
      <c r="BT6" s="112">
        <v>50.27193074245374</v>
      </c>
      <c r="BU6" s="112">
        <v>87.308678561625442</v>
      </c>
      <c r="BV6" s="112">
        <v>156.30015017303833</v>
      </c>
      <c r="BW6" s="82">
        <v>123.74156929210001</v>
      </c>
      <c r="BX6" s="82">
        <v>76.620982091833511</v>
      </c>
      <c r="BY6" s="82">
        <v>76.436299095151369</v>
      </c>
      <c r="BZ6" s="82">
        <v>52.33767329295133</v>
      </c>
      <c r="CA6" s="82">
        <v>37.876698521183762</v>
      </c>
      <c r="CB6" s="82">
        <v>30.497487381940314</v>
      </c>
      <c r="CC6" s="82">
        <v>35.911598816564208</v>
      </c>
      <c r="CE6" s="113"/>
      <c r="CF6" s="114"/>
      <c r="CG6" s="115"/>
      <c r="CH6" s="113"/>
    </row>
    <row r="7" s="29" customFormat="1" ht="24" customHeight="1">
      <c r="A7" s="45" t="s">
        <v>28</v>
      </c>
      <c r="B7" s="83">
        <v>2568.2896647514754</v>
      </c>
      <c r="C7" s="83">
        <v>3004.4000000000001</v>
      </c>
      <c r="D7" s="84">
        <v>3792.5999999999999</v>
      </c>
      <c r="E7" s="84">
        <v>4818.1999999999998</v>
      </c>
      <c r="F7" s="84">
        <v>6591.3999999999996</v>
      </c>
      <c r="G7" s="84">
        <v>6624.3357749823381</v>
      </c>
      <c r="H7" s="84">
        <v>6452.6548363905549</v>
      </c>
      <c r="I7" s="84">
        <v>6805.6454398151272</v>
      </c>
      <c r="J7" s="84">
        <v>5052.5</v>
      </c>
      <c r="K7" s="84">
        <v>6211.3999999999996</v>
      </c>
      <c r="L7" s="83">
        <v>128.30000000000001</v>
      </c>
      <c r="M7" s="83">
        <v>159.59999999999999</v>
      </c>
      <c r="N7" s="116">
        <v>100.3</v>
      </c>
      <c r="O7" s="116">
        <v>74</v>
      </c>
      <c r="P7" s="116">
        <v>101.3</v>
      </c>
      <c r="Q7" s="116">
        <v>323</v>
      </c>
      <c r="R7" s="117">
        <v>415.10000000000002</v>
      </c>
      <c r="S7" s="117">
        <v>721.10000000000002</v>
      </c>
      <c r="T7" s="117">
        <v>390.39999999999998</v>
      </c>
      <c r="U7" s="117">
        <v>404.10000000000002</v>
      </c>
      <c r="V7" s="117">
        <v>1863.9000000000001</v>
      </c>
      <c r="W7" s="117">
        <v>4979.6999999999998</v>
      </c>
      <c r="X7" s="117">
        <v>8219.5</v>
      </c>
      <c r="Y7" s="117">
        <v>7217.6000000000004</v>
      </c>
      <c r="Z7" s="117">
        <v>6747.6999999999998</v>
      </c>
      <c r="AA7" s="117">
        <v>8669.2000000000007</v>
      </c>
      <c r="AB7" s="117">
        <v>10841.1</v>
      </c>
      <c r="AC7" s="117">
        <v>12189.915407854985</v>
      </c>
      <c r="AD7" s="117">
        <v>8765.3279434057604</v>
      </c>
      <c r="AE7" s="117">
        <v>6307.0417075564283</v>
      </c>
      <c r="AF7" s="117">
        <v>2603.1183557760455</v>
      </c>
      <c r="AG7" s="117">
        <v>3203.6389083275017</v>
      </c>
      <c r="AH7" s="117">
        <v>5278.3933518005542</v>
      </c>
      <c r="AI7" s="117">
        <v>5449.6080627099664</v>
      </c>
      <c r="AJ7" s="117">
        <v>6429.1109271523173</v>
      </c>
      <c r="AK7" s="117">
        <v>8709.0220311660396</v>
      </c>
      <c r="AL7" s="117">
        <v>9110.6640706126691</v>
      </c>
      <c r="AM7" s="117">
        <v>12692.886706948642</v>
      </c>
      <c r="AN7" s="117">
        <v>9559.292572006063</v>
      </c>
      <c r="AO7" s="117">
        <v>10456.850343473994</v>
      </c>
      <c r="AP7" s="117">
        <v>8221.0020000000004</v>
      </c>
      <c r="AQ7" s="117">
        <v>9860.8999999999996</v>
      </c>
      <c r="AR7" s="117">
        <v>12290.1</v>
      </c>
      <c r="AS7" s="117">
        <v>12973.067609182528</v>
      </c>
      <c r="AT7" s="117">
        <v>14765.012996315758</v>
      </c>
      <c r="AU7" s="117">
        <v>13735.800187865721</v>
      </c>
      <c r="AV7" s="117">
        <v>16462.678855907281</v>
      </c>
      <c r="AW7" s="116">
        <v>18995.369014762979</v>
      </c>
      <c r="AX7" s="116">
        <v>12827.831438592239</v>
      </c>
      <c r="AY7" s="116">
        <v>14478.962307264061</v>
      </c>
      <c r="AZ7" s="116">
        <v>10930.353716875976</v>
      </c>
      <c r="BA7" s="35">
        <v>12945.583245893844</v>
      </c>
      <c r="BB7" s="118">
        <v>17066.357070329406</v>
      </c>
      <c r="BC7" s="118">
        <v>12627.106382978725</v>
      </c>
      <c r="BD7" s="118">
        <v>12709.799999999999</v>
      </c>
      <c r="BE7" s="85">
        <v>16066.71459375168</v>
      </c>
      <c r="BF7" s="116">
        <v>16882.5</v>
      </c>
      <c r="BG7" s="116">
        <v>19523.844918197534</v>
      </c>
      <c r="BH7" s="116">
        <v>15590.501822272856</v>
      </c>
      <c r="BI7" s="116">
        <v>17901.219100883005</v>
      </c>
      <c r="BJ7" s="119">
        <v>168.10085799508298</v>
      </c>
      <c r="BK7" s="119">
        <v>218.71589340738828</v>
      </c>
      <c r="BL7" s="119">
        <v>188.09514877706806</v>
      </c>
      <c r="BM7" s="87">
        <v>158.46572296570068</v>
      </c>
      <c r="BN7" s="87">
        <v>156.63182541281975</v>
      </c>
      <c r="BO7" s="87">
        <v>40.697309358454667</v>
      </c>
      <c r="BP7" s="87">
        <v>56.825246627063478</v>
      </c>
      <c r="BQ7" s="87">
        <v>98.748814089123897</v>
      </c>
      <c r="BR7" s="87">
        <v>42.835698199902964</v>
      </c>
      <c r="BS7" s="87">
        <v>65.951303546226896</v>
      </c>
      <c r="BT7" s="119">
        <v>92.626130945211614</v>
      </c>
      <c r="BU7" s="119">
        <v>233.02112195753216</v>
      </c>
      <c r="BV7" s="119">
        <v>432.86690554084254</v>
      </c>
      <c r="BW7" s="87">
        <v>548.91958116309581</v>
      </c>
      <c r="BX7" s="87">
        <v>169.15957737810055</v>
      </c>
      <c r="BY7" s="87">
        <v>214.61944349549927</v>
      </c>
      <c r="BZ7" s="87">
        <v>181.88396327962323</v>
      </c>
      <c r="CA7" s="87">
        <v>148.26758236404831</v>
      </c>
      <c r="CB7" s="87">
        <v>115.05310132848133</v>
      </c>
      <c r="CC7" s="87">
        <v>92.924069289855012</v>
      </c>
    </row>
    <row r="8" s="29" customFormat="1" ht="24" customHeight="1">
      <c r="A8" s="52" t="s">
        <v>29</v>
      </c>
      <c r="B8" s="88">
        <v>440.91890155992564</v>
      </c>
      <c r="C8" s="88">
        <v>345.00247828506497</v>
      </c>
      <c r="D8" s="88">
        <v>348</v>
      </c>
      <c r="E8" s="120">
        <v>364</v>
      </c>
      <c r="F8" s="88">
        <v>701.29999999999995</v>
      </c>
      <c r="G8" s="88">
        <v>1024.5758180684879</v>
      </c>
      <c r="H8" s="88">
        <v>869.04537898458102</v>
      </c>
      <c r="I8" s="88">
        <v>1027.7242185718028</v>
      </c>
      <c r="J8" s="88">
        <v>656</v>
      </c>
      <c r="K8" s="88">
        <v>1246</v>
      </c>
      <c r="L8" s="88">
        <v>4134</v>
      </c>
      <c r="M8" s="88">
        <v>5130.5</v>
      </c>
      <c r="N8" s="117">
        <v>4577.6999999999998</v>
      </c>
      <c r="O8" s="117">
        <v>5949.3000000000002</v>
      </c>
      <c r="P8" s="117">
        <v>5328.3999999999996</v>
      </c>
      <c r="Q8" s="117">
        <v>6265.3000000000002</v>
      </c>
      <c r="R8" s="117">
        <v>6495.3999999999996</v>
      </c>
      <c r="S8" s="117">
        <v>7334.1000000000004</v>
      </c>
      <c r="T8" s="117">
        <v>6133.3999999999996</v>
      </c>
      <c r="U8" s="117">
        <v>7077.8999999999996</v>
      </c>
      <c r="V8" s="117">
        <v>564.79999999999995</v>
      </c>
      <c r="W8" s="117">
        <v>735.60000000000002</v>
      </c>
      <c r="X8" s="117">
        <v>1443.7</v>
      </c>
      <c r="Y8" s="117">
        <v>1494.4000000000001</v>
      </c>
      <c r="Z8" s="117">
        <v>1964</v>
      </c>
      <c r="AA8" s="117">
        <v>1895.8</v>
      </c>
      <c r="AB8" s="117">
        <v>1437.0999999999999</v>
      </c>
      <c r="AC8" s="117">
        <v>1872.8570677877035</v>
      </c>
      <c r="AD8" s="117">
        <v>1379.5268987341772</v>
      </c>
      <c r="AE8" s="117">
        <v>2882.2757201646091</v>
      </c>
      <c r="AF8" s="117">
        <v>311.00184388444995</v>
      </c>
      <c r="AG8" s="117">
        <v>286.65865384615387</v>
      </c>
      <c r="AH8" s="117">
        <v>368.97767332549944</v>
      </c>
      <c r="AI8" s="117">
        <v>469.30579460699937</v>
      </c>
      <c r="AJ8" s="117">
        <v>384.77958496915318</v>
      </c>
      <c r="AK8" s="117">
        <v>775.85886875343215</v>
      </c>
      <c r="AL8" s="117">
        <v>753.13655913978494</v>
      </c>
      <c r="AM8" s="117">
        <v>889.12086179716243</v>
      </c>
      <c r="AN8" s="117">
        <v>603.6761603375528</v>
      </c>
      <c r="AO8" s="117">
        <v>624.30195473251024</v>
      </c>
      <c r="AP8" s="117">
        <v>1606.1379999999999</v>
      </c>
      <c r="AQ8" s="117">
        <v>1913.3</v>
      </c>
      <c r="AR8" s="117">
        <v>2324.1999999999998</v>
      </c>
      <c r="AS8" s="117">
        <v>2475.4859087779687</v>
      </c>
      <c r="AT8" s="117">
        <v>2731.6805511630978</v>
      </c>
      <c r="AU8" s="117">
        <v>3057.7927161757812</v>
      </c>
      <c r="AV8" s="117">
        <v>3721.1608249741807</v>
      </c>
      <c r="AW8" s="117">
        <v>4353.103652261424</v>
      </c>
      <c r="AX8" s="117">
        <v>2902.5003263351036</v>
      </c>
      <c r="AY8" s="117">
        <v>3362.4825809218723</v>
      </c>
      <c r="AZ8" s="117">
        <v>901.01479484695778</v>
      </c>
      <c r="BA8" s="117">
        <v>1156.6696703034163</v>
      </c>
      <c r="BB8" s="85">
        <v>1034.2299446522106</v>
      </c>
      <c r="BC8" s="85">
        <v>1313.6069994262766</v>
      </c>
      <c r="BD8" s="85">
        <v>1728.2</v>
      </c>
      <c r="BE8" s="85">
        <v>1995.1319751742376</v>
      </c>
      <c r="BF8" s="121">
        <v>2699.9494650413499</v>
      </c>
      <c r="BG8" s="121">
        <v>3153.8175821080972</v>
      </c>
      <c r="BH8" s="121">
        <v>2426.1246829367724</v>
      </c>
      <c r="BI8" s="121">
        <v>2865.1709857490641</v>
      </c>
      <c r="BJ8" s="119">
        <v>170.83537855558362</v>
      </c>
      <c r="BK8" s="119">
        <v>14.003377221183948</v>
      </c>
      <c r="BL8" s="119">
        <v>26.337321860320287</v>
      </c>
      <c r="BM8" s="87">
        <v>72.541661167694713</v>
      </c>
      <c r="BN8" s="87">
        <v>51.137487519492012</v>
      </c>
      <c r="BO8" s="87">
        <v>36.926462390953944</v>
      </c>
      <c r="BP8" s="87">
        <v>50.497741595508998</v>
      </c>
      <c r="BQ8" s="87">
        <v>37.189753021544917</v>
      </c>
      <c r="BR8" s="87">
        <v>23.150856269113156</v>
      </c>
      <c r="BS8" s="87">
        <v>38.414856246732896</v>
      </c>
      <c r="BT8" s="119">
        <v>153.69888839047053</v>
      </c>
      <c r="BU8" s="119">
        <v>18.831619684031512</v>
      </c>
      <c r="BV8" s="119">
        <v>38.183605420793036</v>
      </c>
      <c r="BW8" s="87">
        <v>73.253903313728316</v>
      </c>
      <c r="BX8" s="87">
        <v>15.273746620446721</v>
      </c>
      <c r="BY8" s="87">
        <v>26.214816258948161</v>
      </c>
      <c r="BZ8" s="87">
        <v>15.766814359150837</v>
      </c>
      <c r="CA8" s="87">
        <v>11.98194955333684</v>
      </c>
      <c r="CB8" s="87">
        <v>9.0005096839959222</v>
      </c>
      <c r="CC8" s="87">
        <v>15.430601150026133</v>
      </c>
    </row>
    <row r="9" s="29" customFormat="1" ht="24" customHeight="1">
      <c r="A9" s="55" t="s">
        <v>30</v>
      </c>
      <c r="B9" s="90">
        <v>788.45588904720307</v>
      </c>
      <c r="C9" s="90">
        <v>544.20000000000005</v>
      </c>
      <c r="D9" s="122">
        <v>754.39999999999998</v>
      </c>
      <c r="E9" s="122">
        <v>699.70000000000005</v>
      </c>
      <c r="F9" s="90">
        <v>681.5</v>
      </c>
      <c r="G9" s="90">
        <v>1442.454466933993</v>
      </c>
      <c r="H9" s="90">
        <v>1039.9901619884454</v>
      </c>
      <c r="I9" s="90">
        <v>1595.7036766759338</v>
      </c>
      <c r="J9" s="90">
        <v>936.60000000000002</v>
      </c>
      <c r="K9" s="90">
        <v>2765.5</v>
      </c>
      <c r="L9" s="90">
        <v>4300.5</v>
      </c>
      <c r="M9" s="90">
        <v>5596.1999999999998</v>
      </c>
      <c r="N9" s="123">
        <v>7606.1000000000004</v>
      </c>
      <c r="O9" s="123">
        <v>7603.1999999999998</v>
      </c>
      <c r="P9" s="123">
        <v>8272.7999999999993</v>
      </c>
      <c r="Q9" s="123">
        <v>9678.2999999999993</v>
      </c>
      <c r="R9" s="123">
        <v>11557.799999999999</v>
      </c>
      <c r="S9" s="123">
        <v>14121.1</v>
      </c>
      <c r="T9" s="123">
        <v>10129.5</v>
      </c>
      <c r="U9" s="123">
        <v>10983.6</v>
      </c>
      <c r="V9" s="123">
        <v>782.89999999999998</v>
      </c>
      <c r="W9" s="123">
        <v>1059.7</v>
      </c>
      <c r="X9" s="123">
        <v>1940.7</v>
      </c>
      <c r="Y9" s="123">
        <v>1373.2</v>
      </c>
      <c r="Z9" s="123">
        <v>1535.9000000000001</v>
      </c>
      <c r="AA9" s="123">
        <v>3183.5999999999999</v>
      </c>
      <c r="AB9" s="123">
        <v>3294.5</v>
      </c>
      <c r="AC9" s="123">
        <v>3407.9922589725547</v>
      </c>
      <c r="AD9" s="123">
        <v>2371.7014820042345</v>
      </c>
      <c r="AE9" s="123">
        <v>3496.0468965517239</v>
      </c>
      <c r="AF9" s="123">
        <v>539.83739837398377</v>
      </c>
      <c r="AG9" s="123">
        <v>643.31210191082801</v>
      </c>
      <c r="AH9" s="123">
        <v>904.83619344773797</v>
      </c>
      <c r="AI9" s="123">
        <v>1217.2915072685539</v>
      </c>
      <c r="AJ9" s="123">
        <v>1152.1026986506747</v>
      </c>
      <c r="AK9" s="123">
        <v>2127.2419117647059</v>
      </c>
      <c r="AL9" s="123">
        <v>2127.9676025917925</v>
      </c>
      <c r="AM9" s="123">
        <v>2034.9908515130192</v>
      </c>
      <c r="AN9" s="123">
        <v>1463.9484827099507</v>
      </c>
      <c r="AO9" s="123">
        <v>1540.5062068965519</v>
      </c>
      <c r="AP9" s="123">
        <v>2665.558</v>
      </c>
      <c r="AQ9" s="123">
        <v>2604.5</v>
      </c>
      <c r="AR9" s="123">
        <v>3069.5999999999999</v>
      </c>
      <c r="AS9" s="123">
        <v>3560.4408060443766</v>
      </c>
      <c r="AT9" s="123">
        <v>4105.4225995772267</v>
      </c>
      <c r="AU9" s="123">
        <v>4390.7536132772912</v>
      </c>
      <c r="AV9" s="123">
        <v>5782.5997564252775</v>
      </c>
      <c r="AW9" s="123">
        <v>6906.2159605911093</v>
      </c>
      <c r="AX9" s="123">
        <v>4666.312830730456</v>
      </c>
      <c r="AY9" s="123">
        <v>5359.7188452324281</v>
      </c>
      <c r="AZ9" s="123">
        <v>1012.3346835317072</v>
      </c>
      <c r="BA9" s="123">
        <v>1230.602146723422</v>
      </c>
      <c r="BB9" s="93">
        <v>1327.6825865759438</v>
      </c>
      <c r="BC9" s="93">
        <v>2230.2884468247898</v>
      </c>
      <c r="BD9" s="93">
        <v>2469.4000000000001</v>
      </c>
      <c r="BE9" s="93">
        <v>2892.645296369597</v>
      </c>
      <c r="BF9" s="124">
        <v>3951.4141027911</v>
      </c>
      <c r="BG9" s="124">
        <v>4581.8766554544236</v>
      </c>
      <c r="BH9" s="124">
        <v>3181.7485559020306</v>
      </c>
      <c r="BI9" s="124">
        <v>3762.6521039882191</v>
      </c>
      <c r="BJ9" s="125">
        <v>64.994550718979738</v>
      </c>
      <c r="BK9" s="125">
        <v>88.55902461167237</v>
      </c>
      <c r="BL9" s="125">
        <v>52.46000467872738</v>
      </c>
      <c r="BM9" s="95">
        <v>80.655761279884985</v>
      </c>
      <c r="BN9" s="95">
        <v>106.23185038042054</v>
      </c>
      <c r="BO9" s="95">
        <v>113.94591472267044</v>
      </c>
      <c r="BP9" s="95">
        <v>115.10956457872788</v>
      </c>
      <c r="BQ9" s="95">
        <v>114.80374384236453</v>
      </c>
      <c r="BR9" s="95">
        <v>64.520978112175129</v>
      </c>
      <c r="BS9" s="95">
        <v>126.01260321903429</v>
      </c>
      <c r="BT9" s="125">
        <v>24.752822239573163</v>
      </c>
      <c r="BU9" s="125">
        <v>89.333147514742706</v>
      </c>
      <c r="BV9" s="125">
        <v>116.6662741734248</v>
      </c>
      <c r="BW9" s="95">
        <v>74.905396980811659</v>
      </c>
      <c r="BX9" s="95">
        <v>39.735707057456608</v>
      </c>
      <c r="BY9" s="95">
        <v>21.678348408722531</v>
      </c>
      <c r="BZ9" s="95">
        <v>10.982545705912425</v>
      </c>
      <c r="CA9" s="95">
        <v>76.999028852920489</v>
      </c>
      <c r="CB9" s="95">
        <v>59.981340629274975</v>
      </c>
      <c r="CC9" s="95">
        <v>154.2512316305108</v>
      </c>
      <c r="CF9" s="93"/>
    </row>
    <row r="10" s="29" customFormat="1" ht="24" customHeight="1">
      <c r="A10" s="61" t="s">
        <v>31</v>
      </c>
      <c r="B10" s="88" t="s">
        <v>32</v>
      </c>
      <c r="C10" s="88" t="s">
        <v>32</v>
      </c>
      <c r="D10" s="120" t="s">
        <v>32</v>
      </c>
      <c r="E10" s="120" t="s">
        <v>32</v>
      </c>
      <c r="F10" s="120">
        <v>93.799999999999997</v>
      </c>
      <c r="G10" s="88">
        <v>778.03365458949645</v>
      </c>
      <c r="H10" s="88">
        <v>1621.5515699837524</v>
      </c>
      <c r="I10" s="88">
        <v>2846.0289111187449</v>
      </c>
      <c r="J10" s="88">
        <v>2033.5</v>
      </c>
      <c r="K10" s="88">
        <v>5051.6999999999998</v>
      </c>
      <c r="L10" s="88">
        <v>0</v>
      </c>
      <c r="M10" s="88">
        <v>0</v>
      </c>
      <c r="N10" s="117">
        <v>0</v>
      </c>
      <c r="O10" s="117">
        <v>0</v>
      </c>
      <c r="P10" s="117">
        <v>7957.8000000000002</v>
      </c>
      <c r="Q10" s="117">
        <v>9566</v>
      </c>
      <c r="R10" s="117">
        <v>10919</v>
      </c>
      <c r="S10" s="117">
        <v>12466.299999999999</v>
      </c>
      <c r="T10" s="117">
        <v>9943</v>
      </c>
      <c r="U10" s="117">
        <v>10570.799999999999</v>
      </c>
      <c r="V10" s="117">
        <v>0</v>
      </c>
      <c r="W10" s="117">
        <v>0</v>
      </c>
      <c r="X10" s="117">
        <v>0</v>
      </c>
      <c r="Y10" s="117">
        <v>572.39999999999998</v>
      </c>
      <c r="Z10" s="117">
        <v>891.5</v>
      </c>
      <c r="AA10" s="117">
        <v>2488.4000000000001</v>
      </c>
      <c r="AB10" s="117">
        <v>2824.5</v>
      </c>
      <c r="AC10" s="117">
        <v>3613.5653235653235</v>
      </c>
      <c r="AD10" s="117">
        <v>2603.294117647059</v>
      </c>
      <c r="AE10" s="117">
        <v>2970.4529201430278</v>
      </c>
      <c r="AF10" s="117"/>
      <c r="AG10" s="117"/>
      <c r="AH10" s="117"/>
      <c r="AI10" s="117"/>
      <c r="AJ10" s="117">
        <v>817.11671087533159</v>
      </c>
      <c r="AK10" s="117">
        <v>1140.8930412371135</v>
      </c>
      <c r="AL10" s="117">
        <v>1517.5006273525719</v>
      </c>
      <c r="AM10" s="117">
        <v>1693.4004884004883</v>
      </c>
      <c r="AN10" s="117">
        <v>1116.3382352941178</v>
      </c>
      <c r="AO10" s="117">
        <v>1198.3647199046484</v>
      </c>
      <c r="AP10" s="117"/>
      <c r="AQ10" s="117"/>
      <c r="AR10" s="117"/>
      <c r="AS10" s="117"/>
      <c r="AT10" s="117">
        <v>1276.6848469566023</v>
      </c>
      <c r="AU10" s="117">
        <v>2099.4807569298441</v>
      </c>
      <c r="AV10" s="117">
        <v>2743.2713319181785</v>
      </c>
      <c r="AW10" s="117">
        <v>3510.9161675295836</v>
      </c>
      <c r="AX10" s="117">
        <v>2539.7918804693577</v>
      </c>
      <c r="AY10" s="117">
        <v>2905.3907330386646</v>
      </c>
      <c r="AZ10" s="117"/>
      <c r="BA10" s="117"/>
      <c r="BB10" s="85"/>
      <c r="BC10" s="85">
        <v>0</v>
      </c>
      <c r="BD10" s="85">
        <v>2201.1999999999998</v>
      </c>
      <c r="BE10" s="85">
        <v>2492.7918313102236</v>
      </c>
      <c r="BF10" s="121">
        <v>3623.1999999999998</v>
      </c>
      <c r="BG10" s="121">
        <v>4170.3913886225037</v>
      </c>
      <c r="BH10" s="121">
        <v>2981.2628809775524</v>
      </c>
      <c r="BI10" s="121">
        <v>3519.2705165992734</v>
      </c>
      <c r="BJ10" s="120" t="s">
        <v>32</v>
      </c>
      <c r="BK10" s="120" t="s">
        <v>32</v>
      </c>
      <c r="BL10" s="120" t="s">
        <v>32</v>
      </c>
      <c r="BM10" s="120" t="s">
        <v>32</v>
      </c>
      <c r="BN10" s="87">
        <v>75.264896184137257</v>
      </c>
      <c r="BO10" s="87">
        <v>36.278449208885228</v>
      </c>
      <c r="BP10" s="87">
        <v>62.757919289709299</v>
      </c>
      <c r="BQ10" s="87">
        <v>73.134310134310141</v>
      </c>
      <c r="BR10" s="87">
        <v>48.186635182998813</v>
      </c>
      <c r="BS10" s="87">
        <v>101.01800970873788</v>
      </c>
      <c r="BT10" s="120" t="s">
        <v>32</v>
      </c>
      <c r="BU10" s="120" t="s">
        <v>32</v>
      </c>
      <c r="BV10" s="120" t="s">
        <v>32</v>
      </c>
      <c r="BW10" s="120">
        <v>0</v>
      </c>
      <c r="BX10" s="87">
        <v>355.10361698178247</v>
      </c>
      <c r="BY10" s="87">
        <v>13.750708653301038</v>
      </c>
      <c r="BZ10" s="87">
        <v>10.842943492764164</v>
      </c>
      <c r="CA10" s="87">
        <v>0.21808302808302807</v>
      </c>
      <c r="CB10" s="87">
        <v>0.2108736717827627</v>
      </c>
      <c r="CC10" s="87">
        <v>141.73009708737862</v>
      </c>
    </row>
    <row r="11" s="29" customFormat="1" ht="24" customHeight="1">
      <c r="A11" s="55" t="s">
        <v>33</v>
      </c>
      <c r="B11" s="90">
        <v>435.51198712037234</v>
      </c>
      <c r="C11" s="90">
        <v>459.39999999999998</v>
      </c>
      <c r="D11" s="122">
        <v>501</v>
      </c>
      <c r="E11" s="122">
        <v>610.5</v>
      </c>
      <c r="F11" s="90">
        <v>725.5</v>
      </c>
      <c r="G11" s="90">
        <v>848.36981507559722</v>
      </c>
      <c r="H11" s="90">
        <v>899.85381754909724</v>
      </c>
      <c r="I11" s="90">
        <v>1222.4839181051295</v>
      </c>
      <c r="J11" s="90">
        <v>915.10000000000002</v>
      </c>
      <c r="K11" s="90">
        <v>1262.7</v>
      </c>
      <c r="L11" s="90">
        <v>3973.9000000000001</v>
      </c>
      <c r="M11" s="90">
        <v>4909.3999999999996</v>
      </c>
      <c r="N11" s="123">
        <v>6791.6999999999998</v>
      </c>
      <c r="O11" s="123">
        <v>8536.2000000000007</v>
      </c>
      <c r="P11" s="123">
        <v>8360.1000000000004</v>
      </c>
      <c r="Q11" s="123">
        <v>9142.3999999999996</v>
      </c>
      <c r="R11" s="123">
        <v>10792.4</v>
      </c>
      <c r="S11" s="123">
        <v>12629.5</v>
      </c>
      <c r="T11" s="123">
        <v>8966.2000000000007</v>
      </c>
      <c r="U11" s="123">
        <v>9888.7999999999993</v>
      </c>
      <c r="V11" s="123">
        <v>1779.5</v>
      </c>
      <c r="W11" s="123">
        <v>2332.6999999999998</v>
      </c>
      <c r="X11" s="123">
        <v>4608.3000000000002</v>
      </c>
      <c r="Y11" s="123">
        <v>47167.400000000001</v>
      </c>
      <c r="Z11" s="123">
        <v>28185.099999999999</v>
      </c>
      <c r="AA11" s="123">
        <v>14150.6</v>
      </c>
      <c r="AB11" s="123">
        <v>18260.799999999999</v>
      </c>
      <c r="AC11" s="123">
        <v>28160.161394971612</v>
      </c>
      <c r="AD11" s="123">
        <v>13062.59804719284</v>
      </c>
      <c r="AE11" s="123">
        <v>37888.41912350597</v>
      </c>
      <c r="AF11" s="123">
        <v>843.75</v>
      </c>
      <c r="AG11" s="123">
        <v>993.87040280210158</v>
      </c>
      <c r="AH11" s="123">
        <v>1411.0060189165949</v>
      </c>
      <c r="AI11" s="123">
        <v>2251.0936132983379</v>
      </c>
      <c r="AJ11" s="123">
        <v>2029.1390557939912</v>
      </c>
      <c r="AK11" s="123">
        <v>2795.7352445193928</v>
      </c>
      <c r="AL11" s="123">
        <v>3550.570364238411</v>
      </c>
      <c r="AM11" s="123">
        <v>3989.3398215733982</v>
      </c>
      <c r="AN11" s="123">
        <v>2940.1041497152155</v>
      </c>
      <c r="AO11" s="123">
        <v>3128.9171314741034</v>
      </c>
      <c r="AP11" s="123">
        <v>2335.4560000000001</v>
      </c>
      <c r="AQ11" s="123">
        <v>2832.3000000000002</v>
      </c>
      <c r="AR11" s="123">
        <v>3264.5999999999999</v>
      </c>
      <c r="AS11" s="123">
        <v>3922.4218486439195</v>
      </c>
      <c r="AT11" s="123">
        <v>4681.4658223230272</v>
      </c>
      <c r="AU11" s="123">
        <v>5161.9060493740599</v>
      </c>
      <c r="AV11" s="123">
        <v>5950.3229138866836</v>
      </c>
      <c r="AW11" s="123">
        <v>6800.7717459239639</v>
      </c>
      <c r="AX11" s="123">
        <v>4547.1555747192906</v>
      </c>
      <c r="AY11" s="123">
        <v>5234.1864886014691</v>
      </c>
      <c r="AZ11" s="123">
        <v>872.08283914924039</v>
      </c>
      <c r="BA11" s="123">
        <v>305.54975856031695</v>
      </c>
      <c r="BB11" s="93">
        <v>1157.8023765580469</v>
      </c>
      <c r="BC11" s="93">
        <v>1600.6159230096239</v>
      </c>
      <c r="BD11" s="93">
        <v>2391.9000000000001</v>
      </c>
      <c r="BE11" s="93">
        <v>2773.6309295356359</v>
      </c>
      <c r="BF11" s="124">
        <v>3338.5476671717602</v>
      </c>
      <c r="BG11" s="124">
        <v>3918.9814438017297</v>
      </c>
      <c r="BH11" s="124">
        <v>2722.4161729178836</v>
      </c>
      <c r="BI11" s="124">
        <v>3258.5871759801539</v>
      </c>
      <c r="BJ11" s="125">
        <v>1.8391233273185286</v>
      </c>
      <c r="BK11" s="125">
        <v>2.1321074320448088</v>
      </c>
      <c r="BL11" s="125">
        <v>42.749627992189993</v>
      </c>
      <c r="BM11" s="95">
        <v>45.208619309457895</v>
      </c>
      <c r="BN11" s="95">
        <v>52.066832108264045</v>
      </c>
      <c r="BO11" s="95">
        <v>47.313486073750518</v>
      </c>
      <c r="BP11" s="95">
        <v>74.329298129448773</v>
      </c>
      <c r="BQ11" s="95">
        <v>57.247453365774547</v>
      </c>
      <c r="BR11" s="95">
        <v>40.648172468354431</v>
      </c>
      <c r="BS11" s="95">
        <v>57.46315577078289</v>
      </c>
      <c r="BT11" s="125">
        <v>6.7954817501295279</v>
      </c>
      <c r="BU11" s="125">
        <v>16.941725166302462</v>
      </c>
      <c r="BV11" s="125">
        <v>97.901789938156412</v>
      </c>
      <c r="BW11" s="95">
        <v>73.994453266142628</v>
      </c>
      <c r="BX11" s="95">
        <v>29.078184035172082</v>
      </c>
      <c r="BY11" s="95">
        <v>19.241902705984533</v>
      </c>
      <c r="BZ11" s="95">
        <v>12.272504552226453</v>
      </c>
      <c r="CA11" s="95">
        <v>8.3137469586374699</v>
      </c>
      <c r="CB11" s="95">
        <v>5.4740981012658221</v>
      </c>
      <c r="CC11" s="95">
        <v>17.78144471347861</v>
      </c>
    </row>
    <row r="12" s="29" customFormat="1" ht="24" customHeight="1">
      <c r="A12" s="61" t="s">
        <v>34</v>
      </c>
      <c r="B12" s="88">
        <v>574.1014169729616</v>
      </c>
      <c r="C12" s="88">
        <v>501.60000000000002</v>
      </c>
      <c r="D12" s="120">
        <v>523.20000000000005</v>
      </c>
      <c r="E12" s="120">
        <v>561</v>
      </c>
      <c r="F12" s="88">
        <v>1279.0999999999999</v>
      </c>
      <c r="G12" s="88">
        <v>1795.4449505854568</v>
      </c>
      <c r="H12" s="88">
        <v>1710.6455588312588</v>
      </c>
      <c r="I12" s="88">
        <v>2654.3766702139715</v>
      </c>
      <c r="J12" s="88">
        <v>1658.5</v>
      </c>
      <c r="K12" s="88">
        <v>2414.8000000000002</v>
      </c>
      <c r="L12" s="88">
        <v>4293.1999999999998</v>
      </c>
      <c r="M12" s="88">
        <v>6275.5</v>
      </c>
      <c r="N12" s="117">
        <v>6709.3999999999996</v>
      </c>
      <c r="O12" s="117">
        <v>8885.2999999999993</v>
      </c>
      <c r="P12" s="117">
        <v>10316.4</v>
      </c>
      <c r="Q12" s="117">
        <v>11792</v>
      </c>
      <c r="R12" s="117">
        <v>13070.9</v>
      </c>
      <c r="S12" s="117">
        <v>16225</v>
      </c>
      <c r="T12" s="117">
        <v>12137.4</v>
      </c>
      <c r="U12" s="117">
        <v>12783.200000000001</v>
      </c>
      <c r="V12" s="117">
        <v>654</v>
      </c>
      <c r="W12" s="117">
        <v>807.70000000000005</v>
      </c>
      <c r="X12" s="117">
        <v>1568.8</v>
      </c>
      <c r="Y12" s="117">
        <v>2369</v>
      </c>
      <c r="Z12" s="117">
        <v>2326.8000000000002</v>
      </c>
      <c r="AA12" s="117">
        <v>3811.3000000000002</v>
      </c>
      <c r="AB12" s="117">
        <v>2473.3000000000002</v>
      </c>
      <c r="AC12" s="117">
        <v>3511.5006578947368</v>
      </c>
      <c r="AD12" s="117">
        <v>2514.623350923483</v>
      </c>
      <c r="AE12" s="117">
        <v>2669.8772609819121</v>
      </c>
      <c r="AF12" s="117">
        <v>400.76045627376425</v>
      </c>
      <c r="AG12" s="117">
        <v>435.17138599105817</v>
      </c>
      <c r="AH12" s="117">
        <v>624.08759124087589</v>
      </c>
      <c r="AI12" s="117">
        <v>1160.1143674052896</v>
      </c>
      <c r="AJ12" s="117">
        <v>2046.0406162464988</v>
      </c>
      <c r="AK12" s="117">
        <v>1685.6778846153848</v>
      </c>
      <c r="AL12" s="117">
        <v>1823.5658602150534</v>
      </c>
      <c r="AM12" s="117">
        <v>1646.2388157894736</v>
      </c>
      <c r="AN12" s="117">
        <v>1135.9386543535622</v>
      </c>
      <c r="AO12" s="117">
        <v>1248.6789405684754</v>
      </c>
      <c r="AP12" s="117">
        <v>1896.3489999999999</v>
      </c>
      <c r="AQ12" s="117">
        <v>2281.0999999999999</v>
      </c>
      <c r="AR12" s="117">
        <v>2697.9000000000001</v>
      </c>
      <c r="AS12" s="117">
        <v>3071.360395997141</v>
      </c>
      <c r="AT12" s="117">
        <v>3430.5688211250567</v>
      </c>
      <c r="AU12" s="117">
        <v>4307.6133589397004</v>
      </c>
      <c r="AV12" s="117">
        <v>5120.6265101433191</v>
      </c>
      <c r="AW12" s="117">
        <v>5958.7247788831673</v>
      </c>
      <c r="AX12" s="117">
        <v>3914.3563421812232</v>
      </c>
      <c r="AY12" s="117">
        <v>4467.0069250879578</v>
      </c>
      <c r="AZ12" s="117">
        <v>715.81521832395435</v>
      </c>
      <c r="BA12" s="117">
        <v>668.81584229218367</v>
      </c>
      <c r="BB12" s="85">
        <v>2004.7296360855378</v>
      </c>
      <c r="BC12" s="85">
        <v>1427.4560400285918</v>
      </c>
      <c r="BD12" s="85">
        <v>2166.6999999999998</v>
      </c>
      <c r="BE12" s="85">
        <v>2833.3926351215991</v>
      </c>
      <c r="BF12" s="121">
        <v>3785.6648776166398</v>
      </c>
      <c r="BG12" s="121">
        <v>4433.4593638302467</v>
      </c>
      <c r="BH12" s="121">
        <v>3220.1936420915599</v>
      </c>
      <c r="BI12" s="121">
        <v>3811.2011427930943</v>
      </c>
      <c r="BJ12" s="119">
        <v>28.784820043201801</v>
      </c>
      <c r="BK12" s="119">
        <v>71.082289023285995</v>
      </c>
      <c r="BL12" s="119">
        <v>139.3968124174082</v>
      </c>
      <c r="BM12" s="87">
        <v>54.167681837029392</v>
      </c>
      <c r="BN12" s="87">
        <v>87.984507308600186</v>
      </c>
      <c r="BO12" s="87">
        <v>64.102948395357515</v>
      </c>
      <c r="BP12" s="87">
        <v>64.488625210084038</v>
      </c>
      <c r="BQ12" s="87">
        <v>77.715407894736856</v>
      </c>
      <c r="BR12" s="87">
        <v>43.264256410256408</v>
      </c>
      <c r="BS12" s="87">
        <v>73.975346858638687</v>
      </c>
      <c r="BT12" s="119">
        <v>9.3890824180839072</v>
      </c>
      <c r="BU12" s="119">
        <v>21.183571260885603</v>
      </c>
      <c r="BV12" s="119">
        <v>165.17351371478216</v>
      </c>
      <c r="BW12" s="87">
        <v>41.135482348904034</v>
      </c>
      <c r="BX12" s="87">
        <v>145.28774942742882</v>
      </c>
      <c r="BY12" s="87">
        <v>203.48385745818049</v>
      </c>
      <c r="BZ12" s="87">
        <v>8.5427966386554619</v>
      </c>
      <c r="CA12" s="87">
        <v>20.45948684210526</v>
      </c>
      <c r="CB12" s="87">
        <v>18.334038461538466</v>
      </c>
      <c r="CC12" s="87">
        <v>13.447696335078533</v>
      </c>
    </row>
    <row r="13" s="29" customFormat="1" ht="24" customHeight="1">
      <c r="A13" s="55" t="s">
        <v>35</v>
      </c>
      <c r="B13" s="90">
        <v>889.02903135617316</v>
      </c>
      <c r="C13" s="90">
        <v>1009</v>
      </c>
      <c r="D13" s="122">
        <v>1160.5</v>
      </c>
      <c r="E13" s="122">
        <v>1228.5999999999999</v>
      </c>
      <c r="F13" s="90">
        <v>2160.1999999999998</v>
      </c>
      <c r="G13" s="90">
        <v>1092.7667325088926</v>
      </c>
      <c r="H13" s="90">
        <v>1049.6473792991119</v>
      </c>
      <c r="I13" s="90">
        <v>2380.5259921100151</v>
      </c>
      <c r="J13" s="90">
        <v>1556.8</v>
      </c>
      <c r="K13" s="90">
        <v>1932.5999999999999</v>
      </c>
      <c r="L13" s="90">
        <v>3618.4000000000001</v>
      </c>
      <c r="M13" s="90">
        <v>5280.3000000000002</v>
      </c>
      <c r="N13" s="123">
        <v>6886.6000000000004</v>
      </c>
      <c r="O13" s="123">
        <v>7420.8999999999996</v>
      </c>
      <c r="P13" s="123">
        <v>7859.1000000000004</v>
      </c>
      <c r="Q13" s="123">
        <v>9390.6000000000004</v>
      </c>
      <c r="R13" s="123">
        <v>10445.4</v>
      </c>
      <c r="S13" s="123">
        <v>12520.799999999999</v>
      </c>
      <c r="T13" s="123">
        <v>9618.7999999999993</v>
      </c>
      <c r="U13" s="123">
        <v>10424.9</v>
      </c>
      <c r="V13" s="123">
        <v>435.69999999999999</v>
      </c>
      <c r="W13" s="123">
        <v>564.29999999999995</v>
      </c>
      <c r="X13" s="123">
        <v>1066.8</v>
      </c>
      <c r="Y13" s="123">
        <v>1481.5999999999999</v>
      </c>
      <c r="Z13" s="123">
        <v>1666.2</v>
      </c>
      <c r="AA13" s="123">
        <v>3285</v>
      </c>
      <c r="AB13" s="123">
        <v>3141.1999999999998</v>
      </c>
      <c r="AC13" s="123">
        <v>2776.4338394793926</v>
      </c>
      <c r="AD13" s="123">
        <v>1944.4831922611847</v>
      </c>
      <c r="AE13" s="123">
        <v>1656.3851415094341</v>
      </c>
      <c r="AF13" s="123">
        <v>421.96056955093098</v>
      </c>
      <c r="AG13" s="123">
        <v>435.12064343163541</v>
      </c>
      <c r="AH13" s="123">
        <v>592.08400646203563</v>
      </c>
      <c r="AI13" s="123">
        <v>730.33412259931595</v>
      </c>
      <c r="AJ13" s="123">
        <v>770.70262615859929</v>
      </c>
      <c r="AK13" s="123">
        <v>1193.2270311313591</v>
      </c>
      <c r="AL13" s="123">
        <v>1615.6639486039044</v>
      </c>
      <c r="AM13" s="123">
        <v>1627.3297180043385</v>
      </c>
      <c r="AN13" s="123">
        <v>1240.4130592503025</v>
      </c>
      <c r="AO13" s="123">
        <v>1290.3091981132077</v>
      </c>
      <c r="AP13" s="123">
        <v>3521.7260000000001</v>
      </c>
      <c r="AQ13" s="123">
        <v>4093.6999999999998</v>
      </c>
      <c r="AR13" s="123">
        <v>5203.1000000000004</v>
      </c>
      <c r="AS13" s="123">
        <v>6699.5240972112588</v>
      </c>
      <c r="AT13" s="123">
        <v>7389.2700038495623</v>
      </c>
      <c r="AU13" s="123">
        <v>7998.2825365862436</v>
      </c>
      <c r="AV13" s="123">
        <v>10043.802455508572</v>
      </c>
      <c r="AW13" s="123">
        <v>11703.306344401437</v>
      </c>
      <c r="AX13" s="123">
        <v>7062.2896998496426</v>
      </c>
      <c r="AY13" s="123">
        <v>7896.4362405335114</v>
      </c>
      <c r="AZ13" s="123">
        <v>1770.7725690339539</v>
      </c>
      <c r="BA13" s="123">
        <v>3567.4024795550572</v>
      </c>
      <c r="BB13" s="93">
        <v>2788.5431357105158</v>
      </c>
      <c r="BC13" s="93">
        <v>3385.166535122336</v>
      </c>
      <c r="BD13" s="93">
        <v>3006.3000000000002</v>
      </c>
      <c r="BE13" s="93">
        <v>3824.7966969299628</v>
      </c>
      <c r="BF13" s="124">
        <v>3978.8000000000002</v>
      </c>
      <c r="BG13" s="124">
        <v>4660.1700225063305</v>
      </c>
      <c r="BH13" s="124">
        <v>3366.6965734156774</v>
      </c>
      <c r="BI13" s="124">
        <v>4002.1844805549144</v>
      </c>
      <c r="BJ13" s="125">
        <v>19.843557617011019</v>
      </c>
      <c r="BK13" s="125">
        <v>69.315251587924863</v>
      </c>
      <c r="BL13" s="125">
        <v>72.644099051065808</v>
      </c>
      <c r="BM13" s="95">
        <v>60.879293902543303</v>
      </c>
      <c r="BN13" s="95">
        <v>108.7441002568212</v>
      </c>
      <c r="BO13" s="95">
        <v>68.029921305675401</v>
      </c>
      <c r="BP13" s="95">
        <v>88.934578537103633</v>
      </c>
      <c r="BQ13" s="95">
        <v>83.029985538683974</v>
      </c>
      <c r="BR13" s="95">
        <v>43.86657550257128</v>
      </c>
      <c r="BS13" s="95">
        <v>45.687540119760506</v>
      </c>
      <c r="BT13" s="125">
        <v>4.3304729726029647</v>
      </c>
      <c r="BU13" s="125">
        <v>69.474390770327972</v>
      </c>
      <c r="BV13" s="125">
        <v>136.85923783673155</v>
      </c>
      <c r="BW13" s="95">
        <v>157.96723381585952</v>
      </c>
      <c r="BX13" s="95">
        <v>80.482617902819896</v>
      </c>
      <c r="BY13" s="95">
        <v>36.872938035337143</v>
      </c>
      <c r="BZ13" s="95">
        <v>53.683857737587914</v>
      </c>
      <c r="CA13" s="95">
        <v>60.496883586406391</v>
      </c>
      <c r="CB13" s="95">
        <v>47.46621084618981</v>
      </c>
      <c r="CC13" s="95">
        <v>19.784946107784446</v>
      </c>
    </row>
    <row r="14" s="29" customFormat="1" ht="24" customHeight="1">
      <c r="A14" s="52" t="s">
        <v>36</v>
      </c>
      <c r="B14" s="88">
        <v>1897.2249373952152</v>
      </c>
      <c r="C14" s="88">
        <v>2232</v>
      </c>
      <c r="D14" s="120">
        <v>3163.8000000000002</v>
      </c>
      <c r="E14" s="120">
        <v>4025.1999999999998</v>
      </c>
      <c r="F14" s="88">
        <v>4244.6000000000004</v>
      </c>
      <c r="G14" s="88">
        <v>4382.876493438227</v>
      </c>
      <c r="H14" s="88">
        <v>4512.9088358423105</v>
      </c>
      <c r="I14" s="88">
        <v>5042.4818734685514</v>
      </c>
      <c r="J14" s="88">
        <v>3278.0999999999999</v>
      </c>
      <c r="K14" s="88">
        <v>3724.0999999999999</v>
      </c>
      <c r="L14" s="88">
        <v>3720.3000000000002</v>
      </c>
      <c r="M14" s="88">
        <v>4617.6999999999998</v>
      </c>
      <c r="N14" s="117">
        <v>6405.1999999999998</v>
      </c>
      <c r="O14" s="117">
        <v>7337.8000000000002</v>
      </c>
      <c r="P14" s="117">
        <v>8394.7999999999993</v>
      </c>
      <c r="Q14" s="117">
        <v>10004.799999999999</v>
      </c>
      <c r="R14" s="117">
        <v>11126.1</v>
      </c>
      <c r="S14" s="117">
        <v>13514.1</v>
      </c>
      <c r="T14" s="117">
        <v>9308.7999999999993</v>
      </c>
      <c r="U14" s="117">
        <v>10110.9</v>
      </c>
      <c r="V14" s="117">
        <v>992.60000000000002</v>
      </c>
      <c r="W14" s="117">
        <v>1289.2</v>
      </c>
      <c r="X14" s="117">
        <v>2952.1999999999998</v>
      </c>
      <c r="Y14" s="117">
        <v>3042.5</v>
      </c>
      <c r="Z14" s="117">
        <v>2736.0999999999999</v>
      </c>
      <c r="AA14" s="117">
        <v>2222.1999999999998</v>
      </c>
      <c r="AB14" s="117">
        <v>2330.9000000000001</v>
      </c>
      <c r="AC14" s="117">
        <v>4789.6028911564636</v>
      </c>
      <c r="AD14" s="117">
        <v>3264.3647610921494</v>
      </c>
      <c r="AE14" s="117">
        <v>2299.4084858569054</v>
      </c>
      <c r="AF14" s="117">
        <v>635.68956994562518</v>
      </c>
      <c r="AG14" s="117">
        <v>689.92248062015506</v>
      </c>
      <c r="AH14" s="117">
        <v>944.02277039848195</v>
      </c>
      <c r="AI14" s="117">
        <v>1031.554524361949</v>
      </c>
      <c r="AJ14" s="117">
        <v>1459.5972727272729</v>
      </c>
      <c r="AK14" s="117">
        <v>1947.2356347438754</v>
      </c>
      <c r="AL14" s="117">
        <v>2145.8718954248366</v>
      </c>
      <c r="AM14" s="117">
        <v>1882.8847789115648</v>
      </c>
      <c r="AN14" s="117">
        <v>1283.570819112628</v>
      </c>
      <c r="AO14" s="117">
        <v>1372.8398502495838</v>
      </c>
      <c r="AP14" s="117">
        <v>1752.7629999999999</v>
      </c>
      <c r="AQ14" s="117">
        <v>1927.3</v>
      </c>
      <c r="AR14" s="117">
        <v>2319.6999999999998</v>
      </c>
      <c r="AS14" s="117">
        <v>2600.935671229699</v>
      </c>
      <c r="AT14" s="117">
        <v>3165.8755563647223</v>
      </c>
      <c r="AU14" s="117">
        <v>3339.3747216388201</v>
      </c>
      <c r="AV14" s="117">
        <v>3982.8259542947026</v>
      </c>
      <c r="AW14" s="117">
        <v>4821.0545646725705</v>
      </c>
      <c r="AX14" s="117">
        <v>3351.4240557955541</v>
      </c>
      <c r="AY14" s="117">
        <v>3825.5569697718338</v>
      </c>
      <c r="AZ14" s="117">
        <v>899.6360783114186</v>
      </c>
      <c r="BA14" s="117">
        <v>1270.2299610799096</v>
      </c>
      <c r="BB14" s="85">
        <v>1164.4761062282796</v>
      </c>
      <c r="BC14" s="85">
        <v>1709.984686774942</v>
      </c>
      <c r="BD14" s="85">
        <v>2178.3000000000002</v>
      </c>
      <c r="BE14" s="85">
        <v>2516.8247587854989</v>
      </c>
      <c r="BF14" s="121">
        <v>3213.8000000000002</v>
      </c>
      <c r="BG14" s="121">
        <v>3737.243282613912</v>
      </c>
      <c r="BH14" s="121">
        <v>2584.9579859940109</v>
      </c>
      <c r="BI14" s="121">
        <v>3087.9177970064952</v>
      </c>
      <c r="BJ14" s="119">
        <v>56.156331566874961</v>
      </c>
      <c r="BK14" s="119">
        <v>69.056899304049978</v>
      </c>
      <c r="BL14" s="119">
        <v>110.10749030352635</v>
      </c>
      <c r="BM14" s="87">
        <v>183.59315467419719</v>
      </c>
      <c r="BN14" s="87">
        <v>127.42717027109346</v>
      </c>
      <c r="BO14" s="87">
        <v>111.53101362247307</v>
      </c>
      <c r="BP14" s="87">
        <v>65.436726317303027</v>
      </c>
      <c r="BQ14" s="87">
        <v>83.918941326530614</v>
      </c>
      <c r="BR14" s="87">
        <v>59.250564948453615</v>
      </c>
      <c r="BS14" s="87">
        <v>62.876746937051117</v>
      </c>
      <c r="BT14" s="119">
        <v>82.307022660760879</v>
      </c>
      <c r="BU14" s="119">
        <v>63.078749179418516</v>
      </c>
      <c r="BV14" s="119">
        <v>150.81839898468732</v>
      </c>
      <c r="BW14" s="87">
        <v>99.545883406698152</v>
      </c>
      <c r="BX14" s="87">
        <v>58.716517928178213</v>
      </c>
      <c r="BY14" s="87">
        <v>35.786682228419217</v>
      </c>
      <c r="BZ14" s="87">
        <v>34.764543382875182</v>
      </c>
      <c r="CA14" s="87">
        <v>27.415331632653057</v>
      </c>
      <c r="CB14" s="87">
        <v>21.34523711340205</v>
      </c>
      <c r="CC14" s="87">
        <v>8.4533417828474864</v>
      </c>
    </row>
    <row r="15" s="29" customFormat="1" ht="24" customHeight="1">
      <c r="A15" s="55" t="s">
        <v>37</v>
      </c>
      <c r="B15" s="90">
        <v>690.08500721524081</v>
      </c>
      <c r="C15" s="90">
        <v>606.70000000000005</v>
      </c>
      <c r="D15" s="122">
        <v>859.79999999999995</v>
      </c>
      <c r="E15" s="122">
        <v>980.79999999999995</v>
      </c>
      <c r="F15" s="90">
        <v>1482.0999999999999</v>
      </c>
      <c r="G15" s="90">
        <v>2116.1591627204948</v>
      </c>
      <c r="H15" s="90">
        <v>2540.2336304557684</v>
      </c>
      <c r="I15" s="90">
        <v>3243.2163986321634</v>
      </c>
      <c r="J15" s="90">
        <v>1962.5999999999999</v>
      </c>
      <c r="K15" s="90">
        <v>2217.1999999999998</v>
      </c>
      <c r="L15" s="90">
        <v>4044.0999999999999</v>
      </c>
      <c r="M15" s="90">
        <v>5138.8000000000002</v>
      </c>
      <c r="N15" s="123">
        <v>6686.3000000000002</v>
      </c>
      <c r="O15" s="123">
        <v>8373.2999999999993</v>
      </c>
      <c r="P15" s="123">
        <v>8811.2000000000007</v>
      </c>
      <c r="Q15" s="123">
        <v>10543.799999999999</v>
      </c>
      <c r="R15" s="123">
        <v>11418.200000000001</v>
      </c>
      <c r="S15" s="123">
        <v>13883.700000000001</v>
      </c>
      <c r="T15" s="123">
        <v>9562.8999999999996</v>
      </c>
      <c r="U15" s="123">
        <v>10383.700000000001</v>
      </c>
      <c r="V15" s="123">
        <v>662.60000000000002</v>
      </c>
      <c r="W15" s="123">
        <v>1055.5</v>
      </c>
      <c r="X15" s="123">
        <v>1276.9000000000001</v>
      </c>
      <c r="Y15" s="123">
        <v>1087.3</v>
      </c>
      <c r="Z15" s="123">
        <v>1463.7</v>
      </c>
      <c r="AA15" s="123">
        <v>2296.0999999999999</v>
      </c>
      <c r="AB15" s="123">
        <v>1991</v>
      </c>
      <c r="AC15" s="123">
        <v>2211.1819262782401</v>
      </c>
      <c r="AD15" s="123">
        <v>1438.9610337972167</v>
      </c>
      <c r="AE15" s="123">
        <v>1586.7164468580295</v>
      </c>
      <c r="AF15" s="123">
        <v>434.47955390334573</v>
      </c>
      <c r="AG15" s="123">
        <v>468.63636363636363</v>
      </c>
      <c r="AH15" s="123">
        <v>562.07482993197277</v>
      </c>
      <c r="AI15" s="123">
        <v>629.11611785095306</v>
      </c>
      <c r="AJ15" s="123">
        <v>805.08340389500427</v>
      </c>
      <c r="AK15" s="123">
        <v>816.07048092869002</v>
      </c>
      <c r="AL15" s="123">
        <v>1002.4058441558441</v>
      </c>
      <c r="AM15" s="123">
        <v>1069.9789932619897</v>
      </c>
      <c r="AN15" s="123">
        <v>762.84135188866799</v>
      </c>
      <c r="AO15" s="123">
        <v>809.16834755624518</v>
      </c>
      <c r="AP15" s="123">
        <v>1220.384</v>
      </c>
      <c r="AQ15" s="123">
        <v>1469.5999999999999</v>
      </c>
      <c r="AR15" s="123">
        <v>1736</v>
      </c>
      <c r="AS15" s="123">
        <v>1947.3898825823223</v>
      </c>
      <c r="AT15" s="123">
        <v>2190.6550375593488</v>
      </c>
      <c r="AU15" s="123">
        <v>2443.0161669049521</v>
      </c>
      <c r="AV15" s="123">
        <v>3104.5155710514964</v>
      </c>
      <c r="AW15" s="123">
        <v>3492.0258318894666</v>
      </c>
      <c r="AX15" s="123">
        <v>2137.0166544198969</v>
      </c>
      <c r="AY15" s="123">
        <v>2524.3235208700353</v>
      </c>
      <c r="AZ15" s="123">
        <v>777.03385733457276</v>
      </c>
      <c r="BA15" s="123">
        <v>1378.418836637353</v>
      </c>
      <c r="BB15" s="93">
        <v>938.6920646176419</v>
      </c>
      <c r="BC15" s="93">
        <v>1707.1226169844022</v>
      </c>
      <c r="BD15" s="93">
        <v>2062.5999999999999</v>
      </c>
      <c r="BE15" s="93">
        <v>3834.8985278545238</v>
      </c>
      <c r="BF15" s="124">
        <v>4878.4928344760083</v>
      </c>
      <c r="BG15" s="124">
        <v>5618.3134302868821</v>
      </c>
      <c r="BH15" s="124">
        <v>2638.3747733263253</v>
      </c>
      <c r="BI15" s="124">
        <v>3079.0884778933828</v>
      </c>
      <c r="BJ15" s="125">
        <v>4.6322026022304836</v>
      </c>
      <c r="BK15" s="125">
        <v>4.2008255783822115</v>
      </c>
      <c r="BL15" s="125">
        <v>5.5031522097362346</v>
      </c>
      <c r="BM15" s="95">
        <v>29.906930791746923</v>
      </c>
      <c r="BN15" s="95">
        <v>35.568765002984698</v>
      </c>
      <c r="BO15" s="95">
        <v>43.792094111012524</v>
      </c>
      <c r="BP15" s="95">
        <v>37.646333644442642</v>
      </c>
      <c r="BQ15" s="95">
        <v>44.660899722552521</v>
      </c>
      <c r="BR15" s="95">
        <v>28.518662053056516</v>
      </c>
      <c r="BS15" s="95">
        <v>66.416509062253681</v>
      </c>
      <c r="BT15" s="125">
        <v>0.91117565055762073</v>
      </c>
      <c r="BU15" s="125">
        <v>13.545986443421061</v>
      </c>
      <c r="BV15" s="125">
        <v>26.579913035158047</v>
      </c>
      <c r="BW15" s="95">
        <v>17.740777252252744</v>
      </c>
      <c r="BX15" s="95">
        <v>10.725583502326389</v>
      </c>
      <c r="BY15" s="95">
        <v>18.409260165366021</v>
      </c>
      <c r="BZ15" s="95">
        <v>6.8336119790609908</v>
      </c>
      <c r="CA15" s="95">
        <v>3.9074316290130802</v>
      </c>
      <c r="CB15" s="95">
        <v>1.7918031526336022</v>
      </c>
      <c r="CC15" s="95">
        <v>14.904913317572891</v>
      </c>
    </row>
    <row r="16" s="29" customFormat="1" ht="24" customHeight="1">
      <c r="A16" s="52" t="s">
        <v>38</v>
      </c>
      <c r="B16" s="88">
        <v>488.42579595244899</v>
      </c>
      <c r="C16" s="88">
        <v>443.5</v>
      </c>
      <c r="D16" s="120">
        <v>690.89999999999998</v>
      </c>
      <c r="E16" s="120">
        <v>665.39999999999998</v>
      </c>
      <c r="F16" s="88">
        <v>1354.4000000000001</v>
      </c>
      <c r="G16" s="88">
        <v>1990.909213060801</v>
      </c>
      <c r="H16" s="88">
        <v>1742.0326010833683</v>
      </c>
      <c r="I16" s="88">
        <v>2608.4891984449741</v>
      </c>
      <c r="J16" s="88">
        <v>1602.2</v>
      </c>
      <c r="K16" s="88">
        <v>2428.9000000000001</v>
      </c>
      <c r="L16" s="88">
        <v>4488.3000000000002</v>
      </c>
      <c r="M16" s="88">
        <v>5988.1999999999998</v>
      </c>
      <c r="N16" s="117">
        <v>6177.8000000000002</v>
      </c>
      <c r="O16" s="117">
        <v>11073.4</v>
      </c>
      <c r="P16" s="117">
        <v>7308.3000000000002</v>
      </c>
      <c r="Q16" s="117">
        <v>9315.6000000000004</v>
      </c>
      <c r="R16" s="117">
        <v>9803.2000000000007</v>
      </c>
      <c r="S16" s="117">
        <v>11443.1</v>
      </c>
      <c r="T16" s="117">
        <v>9030.1000000000004</v>
      </c>
      <c r="U16" s="117">
        <v>10057.6</v>
      </c>
      <c r="V16" s="117">
        <v>828.79999999999995</v>
      </c>
      <c r="W16" s="117">
        <v>985.20000000000005</v>
      </c>
      <c r="X16" s="117">
        <v>2343.3000000000002</v>
      </c>
      <c r="Y16" s="117">
        <v>1814.2</v>
      </c>
      <c r="Z16" s="117">
        <v>1529.7</v>
      </c>
      <c r="AA16" s="117">
        <v>2980.9000000000001</v>
      </c>
      <c r="AB16" s="117">
        <v>2668.1999999999998</v>
      </c>
      <c r="AC16" s="117">
        <v>3319.9967373572595</v>
      </c>
      <c r="AD16" s="117">
        <v>2509.2166802943584</v>
      </c>
      <c r="AE16" s="117">
        <v>1444.7330135891286</v>
      </c>
      <c r="AF16" s="117">
        <v>431.45925457991154</v>
      </c>
      <c r="AG16" s="117">
        <v>466.74876847290636</v>
      </c>
      <c r="AH16" s="117">
        <v>608.01915020945546</v>
      </c>
      <c r="AI16" s="117">
        <v>729.86036519871107</v>
      </c>
      <c r="AJ16" s="117">
        <v>996.50260416666652</v>
      </c>
      <c r="AK16" s="117">
        <v>1561.7159863945581</v>
      </c>
      <c r="AL16" s="117">
        <v>2005.6527893422146</v>
      </c>
      <c r="AM16" s="117">
        <v>1604.9445350734097</v>
      </c>
      <c r="AN16" s="117">
        <v>1150.8609975470154</v>
      </c>
      <c r="AO16" s="117">
        <v>1320.0271782573943</v>
      </c>
      <c r="AP16" s="117">
        <v>1720.048</v>
      </c>
      <c r="AQ16" s="117">
        <v>2105.3000000000002</v>
      </c>
      <c r="AR16" s="117">
        <v>2458</v>
      </c>
      <c r="AS16" s="117">
        <v>4010.0809584450399</v>
      </c>
      <c r="AT16" s="117">
        <v>4497.064137734963</v>
      </c>
      <c r="AU16" s="117">
        <v>5067.5426032777787</v>
      </c>
      <c r="AV16" s="117">
        <v>6227.6817396356655</v>
      </c>
      <c r="AW16" s="117">
        <v>7181.1084455969503</v>
      </c>
      <c r="AX16" s="117">
        <v>4816.5834076667943</v>
      </c>
      <c r="AY16" s="117">
        <v>5415.2150194217784</v>
      </c>
      <c r="AZ16" s="117">
        <v>780.21368996588751</v>
      </c>
      <c r="BA16" s="117">
        <v>688.98839598667064</v>
      </c>
      <c r="BB16" s="85">
        <v>1390.6729447863772</v>
      </c>
      <c r="BC16" s="85">
        <v>2292.2323503127791</v>
      </c>
      <c r="BD16" s="85">
        <v>2512.0999999999999</v>
      </c>
      <c r="BE16" s="85">
        <v>2973.2166861958926</v>
      </c>
      <c r="BF16" s="121">
        <v>4113.6999999999998</v>
      </c>
      <c r="BG16" s="121">
        <v>4802.5364801677742</v>
      </c>
      <c r="BH16" s="121">
        <v>3274.0106323369878</v>
      </c>
      <c r="BI16" s="121">
        <v>3850.5475295918545</v>
      </c>
      <c r="BJ16" s="119">
        <v>12.341447547103074</v>
      </c>
      <c r="BK16" s="119">
        <v>53.88019139816732</v>
      </c>
      <c r="BL16" s="119">
        <v>152.26413852326826</v>
      </c>
      <c r="BM16" s="87">
        <v>122.09502697242871</v>
      </c>
      <c r="BN16" s="87">
        <v>44.396422744471856</v>
      </c>
      <c r="BO16" s="87">
        <v>22.788180817001656</v>
      </c>
      <c r="BP16" s="87">
        <v>86.794268773057752</v>
      </c>
      <c r="BQ16" s="87">
        <v>115.48880913539971</v>
      </c>
      <c r="BR16" s="87">
        <v>76.763719270420324</v>
      </c>
      <c r="BS16" s="87">
        <v>118.884598540146</v>
      </c>
      <c r="BT16" s="119">
        <v>1.6031404154797471</v>
      </c>
      <c r="BU16" s="119">
        <v>120.44303625972999</v>
      </c>
      <c r="BV16" s="119">
        <v>237.19402413445405</v>
      </c>
      <c r="BW16" s="87">
        <v>83.111925523023771</v>
      </c>
      <c r="BX16" s="87">
        <v>145.7003853230118</v>
      </c>
      <c r="BY16" s="87">
        <v>133.9246269830808</v>
      </c>
      <c r="BZ16" s="87">
        <v>53.418774306914628</v>
      </c>
      <c r="CA16" s="87">
        <v>12.106378466557913</v>
      </c>
      <c r="CB16" s="87">
        <v>27.715178429817609</v>
      </c>
      <c r="CC16" s="87">
        <v>2.4160908353609085</v>
      </c>
    </row>
    <row r="17" s="29" customFormat="1" ht="24" customHeight="1">
      <c r="A17" s="55" t="s">
        <v>39</v>
      </c>
      <c r="B17" s="90">
        <v>707.89374729547217</v>
      </c>
      <c r="C17" s="90">
        <v>760</v>
      </c>
      <c r="D17" s="122">
        <v>1244.7</v>
      </c>
      <c r="E17" s="122">
        <v>2559.9000000000001</v>
      </c>
      <c r="F17" s="90">
        <v>1260.5999999999999</v>
      </c>
      <c r="G17" s="90">
        <v>3358.1409400646144</v>
      </c>
      <c r="H17" s="90">
        <v>3557.8694937424561</v>
      </c>
      <c r="I17" s="90">
        <v>2042.5653770211611</v>
      </c>
      <c r="J17" s="90">
        <v>1346.5</v>
      </c>
      <c r="K17" s="90">
        <v>2696.9000000000001</v>
      </c>
      <c r="L17" s="90">
        <v>2910.0999999999999</v>
      </c>
      <c r="M17" s="90">
        <v>3855.4000000000001</v>
      </c>
      <c r="N17" s="126">
        <v>5845.1999999999998</v>
      </c>
      <c r="O17" s="126">
        <v>6000.1999999999998</v>
      </c>
      <c r="P17" s="126">
        <v>6426</v>
      </c>
      <c r="Q17" s="126">
        <v>7388.1999999999998</v>
      </c>
      <c r="R17" s="123">
        <v>8421.3999999999996</v>
      </c>
      <c r="S17" s="123">
        <v>10176.5</v>
      </c>
      <c r="T17" s="123">
        <v>7070.5</v>
      </c>
      <c r="U17" s="123">
        <v>7554.3999999999996</v>
      </c>
      <c r="V17" s="123">
        <v>1318.0999999999999</v>
      </c>
      <c r="W17" s="123">
        <v>1849.9000000000001</v>
      </c>
      <c r="X17" s="123">
        <v>4139.6000000000004</v>
      </c>
      <c r="Y17" s="123">
        <v>5227.6000000000004</v>
      </c>
      <c r="Z17" s="123">
        <v>3693.9000000000001</v>
      </c>
      <c r="AA17" s="123">
        <v>10118.700000000001</v>
      </c>
      <c r="AB17" s="123">
        <v>5855.3000000000002</v>
      </c>
      <c r="AC17" s="123">
        <v>7136.7865068797155</v>
      </c>
      <c r="AD17" s="123">
        <v>5579.6782531194294</v>
      </c>
      <c r="AE17" s="123">
        <v>4425.4984762734002</v>
      </c>
      <c r="AF17" s="123">
        <v>1052.4934383202101</v>
      </c>
      <c r="AG17" s="123">
        <v>1356.8123393316193</v>
      </c>
      <c r="AH17" s="123">
        <v>2835.252879318979</v>
      </c>
      <c r="AI17" s="123">
        <v>4233.2206663447605</v>
      </c>
      <c r="AJ17" s="123">
        <v>3814.7618371212125</v>
      </c>
      <c r="AK17" s="123">
        <v>3960.6898792943366</v>
      </c>
      <c r="AL17" s="123">
        <v>3555.1794638800548</v>
      </c>
      <c r="AM17" s="123">
        <v>3609.7922769640481</v>
      </c>
      <c r="AN17" s="123">
        <v>2505.9019607843138</v>
      </c>
      <c r="AO17" s="123">
        <v>2561.109708315194</v>
      </c>
      <c r="AP17" s="123">
        <v>1437.4559999999999</v>
      </c>
      <c r="AQ17" s="123">
        <v>1598.8</v>
      </c>
      <c r="AR17" s="123">
        <v>1890.4000000000001</v>
      </c>
      <c r="AS17" s="123">
        <v>2119.5864671656204</v>
      </c>
      <c r="AT17" s="123">
        <v>2454.3458277039467</v>
      </c>
      <c r="AU17" s="123">
        <v>2661.4337171571137</v>
      </c>
      <c r="AV17" s="123">
        <v>3124.1805871671472</v>
      </c>
      <c r="AW17" s="123">
        <v>3523.2365530986549</v>
      </c>
      <c r="AX17" s="123">
        <v>2174.4165690056825</v>
      </c>
      <c r="AY17" s="123">
        <v>2495.3721136696581</v>
      </c>
      <c r="AZ17" s="123">
        <v>854.23945862887138</v>
      </c>
      <c r="BA17" s="123">
        <v>913.49999742999307</v>
      </c>
      <c r="BB17" s="93">
        <v>1317.149477040082</v>
      </c>
      <c r="BC17" s="93">
        <v>1722.845485272815</v>
      </c>
      <c r="BD17" s="93">
        <v>2057.9000000000001</v>
      </c>
      <c r="BE17" s="93">
        <v>2573.8389594984224</v>
      </c>
      <c r="BF17" s="124">
        <v>3505.9000000000001</v>
      </c>
      <c r="BG17" s="124">
        <v>4130.5433610792015</v>
      </c>
      <c r="BH17" s="124">
        <v>2868.8734800753414</v>
      </c>
      <c r="BI17" s="124">
        <v>3367.9147187732169</v>
      </c>
      <c r="BJ17" s="125">
        <v>136.52552186396102</v>
      </c>
      <c r="BK17" s="125">
        <v>56.675177009686379</v>
      </c>
      <c r="BL17" s="125">
        <v>30.543713090520381</v>
      </c>
      <c r="BM17" s="95">
        <v>122.93134338449056</v>
      </c>
      <c r="BN17" s="95">
        <v>34.392544866666363</v>
      </c>
      <c r="BO17" s="95">
        <v>84.606228415462922</v>
      </c>
      <c r="BP17" s="95">
        <v>78.495250469047392</v>
      </c>
      <c r="BQ17" s="95">
        <v>53.093222370173095</v>
      </c>
      <c r="BR17" s="95">
        <v>43.226145203111493</v>
      </c>
      <c r="BS17" s="95">
        <v>45.274233318603613</v>
      </c>
      <c r="BT17" s="125">
        <v>141.24323558280281</v>
      </c>
      <c r="BU17" s="125">
        <v>96.423013957743876</v>
      </c>
      <c r="BV17" s="125">
        <v>231.77055853320888</v>
      </c>
      <c r="BW17" s="95">
        <v>189.40042690052834</v>
      </c>
      <c r="BX17" s="95">
        <v>58.776611105062088</v>
      </c>
      <c r="BY17" s="95">
        <v>65.88366630769805</v>
      </c>
      <c r="BZ17" s="95">
        <v>166.76320942001658</v>
      </c>
      <c r="CA17" s="95">
        <v>22.097771859742558</v>
      </c>
      <c r="CB17" s="95">
        <v>13.080756266205707</v>
      </c>
      <c r="CC17" s="95">
        <v>52.388418029164832</v>
      </c>
    </row>
    <row r="18" s="29" customFormat="1" ht="24" customHeight="1">
      <c r="A18" s="52" t="s">
        <v>40</v>
      </c>
      <c r="B18" s="88">
        <v>687.3869635556415</v>
      </c>
      <c r="C18" s="88">
        <v>798</v>
      </c>
      <c r="D18" s="120">
        <v>1043.2</v>
      </c>
      <c r="E18" s="120">
        <v>1393.5999999999999</v>
      </c>
      <c r="F18" s="88">
        <v>1471.9000000000001</v>
      </c>
      <c r="G18" s="88">
        <v>3526.6552307624565</v>
      </c>
      <c r="H18" s="88">
        <v>4765.1759478878475</v>
      </c>
      <c r="I18" s="88">
        <v>5886.6568639921998</v>
      </c>
      <c r="J18" s="88">
        <v>3562</v>
      </c>
      <c r="K18" s="88">
        <v>3601.1999999999998</v>
      </c>
      <c r="L18" s="88">
        <v>4378.3999999999996</v>
      </c>
      <c r="M18" s="88">
        <v>5365.8999999999996</v>
      </c>
      <c r="N18" s="117">
        <v>7057.3999999999996</v>
      </c>
      <c r="O18" s="117">
        <v>12857.299999999999</v>
      </c>
      <c r="P18" s="117">
        <v>14225.9</v>
      </c>
      <c r="Q18" s="117">
        <v>16245.9</v>
      </c>
      <c r="R18" s="117">
        <v>17682.099999999999</v>
      </c>
      <c r="S18" s="117">
        <v>21464.599999999999</v>
      </c>
      <c r="T18" s="117">
        <v>14424.1</v>
      </c>
      <c r="U18" s="117">
        <v>15629.4</v>
      </c>
      <c r="V18" s="117">
        <v>2139</v>
      </c>
      <c r="W18" s="117">
        <v>2658.1999999999998</v>
      </c>
      <c r="X18" s="117">
        <v>4707.1000000000004</v>
      </c>
      <c r="Y18" s="117">
        <v>9068.7000000000007</v>
      </c>
      <c r="Z18" s="117">
        <v>11056.799999999999</v>
      </c>
      <c r="AA18" s="117">
        <v>10718.700000000001</v>
      </c>
      <c r="AB18" s="117">
        <v>10211.299999999999</v>
      </c>
      <c r="AC18" s="117">
        <v>8351.3269461077853</v>
      </c>
      <c r="AD18" s="117">
        <v>5806.0420673076924</v>
      </c>
      <c r="AE18" s="117">
        <v>20119.523364485984</v>
      </c>
      <c r="AF18" s="117">
        <v>862</v>
      </c>
      <c r="AG18" s="117">
        <v>977.53906249999989</v>
      </c>
      <c r="AH18" s="117">
        <v>1403.6087369420704</v>
      </c>
      <c r="AI18" s="117">
        <v>2939.1534391534392</v>
      </c>
      <c r="AJ18" s="117">
        <v>6046.270860077022</v>
      </c>
      <c r="AK18" s="117">
        <v>4443.798742138365</v>
      </c>
      <c r="AL18" s="117">
        <v>4388.0750307503076</v>
      </c>
      <c r="AM18" s="117">
        <v>7091.8898203592817</v>
      </c>
      <c r="AN18" s="117">
        <v>4998.9747596153838</v>
      </c>
      <c r="AO18" s="117">
        <v>5363.9310747663558</v>
      </c>
      <c r="AP18" s="117">
        <v>1588.328</v>
      </c>
      <c r="AQ18" s="117">
        <v>1731.3</v>
      </c>
      <c r="AR18" s="117">
        <v>2017</v>
      </c>
      <c r="AS18" s="117">
        <v>2912.8918289299863</v>
      </c>
      <c r="AT18" s="117">
        <v>3256.5917528739151</v>
      </c>
      <c r="AU18" s="117">
        <v>3327.1669666514954</v>
      </c>
      <c r="AV18" s="117">
        <v>4131.9390539205169</v>
      </c>
      <c r="AW18" s="117">
        <v>4805.0065486960139</v>
      </c>
      <c r="AX18" s="117">
        <v>3206.6808412727873</v>
      </c>
      <c r="AY18" s="117">
        <v>3570.9885374278256</v>
      </c>
      <c r="AZ18" s="117">
        <v>1082.0529487120002</v>
      </c>
      <c r="BA18" s="117">
        <v>1538.2900448115283</v>
      </c>
      <c r="BB18" s="85">
        <v>1591.4924939938655</v>
      </c>
      <c r="BC18" s="85">
        <v>3301.2034346103037</v>
      </c>
      <c r="BD18" s="85">
        <v>4400.3999999999996</v>
      </c>
      <c r="BE18" s="85">
        <v>5183.0078796182952</v>
      </c>
      <c r="BF18" s="121">
        <v>7104.5</v>
      </c>
      <c r="BG18" s="121">
        <v>8456.8013564724133</v>
      </c>
      <c r="BH18" s="121">
        <v>6188.6144374238274</v>
      </c>
      <c r="BI18" s="121">
        <v>7383.8896634159037</v>
      </c>
      <c r="BJ18" s="119">
        <v>58.848666699994972</v>
      </c>
      <c r="BK18" s="119">
        <v>127.62450270673963</v>
      </c>
      <c r="BL18" s="119">
        <v>171.10662906304304</v>
      </c>
      <c r="BM18" s="87">
        <v>257.72244436660219</v>
      </c>
      <c r="BN18" s="87">
        <v>238.02785401765362</v>
      </c>
      <c r="BO18" s="87">
        <v>411.9447147352065</v>
      </c>
      <c r="BP18" s="87">
        <v>346.52328688556838</v>
      </c>
      <c r="BQ18" s="87">
        <v>239.8661273772455</v>
      </c>
      <c r="BR18" s="87">
        <v>177.94686882196535</v>
      </c>
      <c r="BS18" s="87">
        <v>151.8576905576694</v>
      </c>
      <c r="BT18" s="119">
        <v>234.62766585012247</v>
      </c>
      <c r="BU18" s="119">
        <v>536.61204047662034</v>
      </c>
      <c r="BV18" s="119">
        <v>234.64955511874575</v>
      </c>
      <c r="BW18" s="87">
        <v>323.31080018241539</v>
      </c>
      <c r="BX18" s="87">
        <v>175.72968704862788</v>
      </c>
      <c r="BY18" s="87">
        <v>438.64418486158087</v>
      </c>
      <c r="BZ18" s="87">
        <v>144.31587038061863</v>
      </c>
      <c r="CA18" s="87">
        <v>110.65198802395217</v>
      </c>
      <c r="CB18" s="87">
        <v>89.315849710982647</v>
      </c>
      <c r="CC18" s="87">
        <v>184.60831153388827</v>
      </c>
    </row>
    <row r="19" s="29" customFormat="1" ht="24" customHeight="1">
      <c r="A19" s="55" t="s">
        <v>41</v>
      </c>
      <c r="B19" s="90">
        <v>511.92209219539018</v>
      </c>
      <c r="C19" s="90">
        <v>497.19999999999999</v>
      </c>
      <c r="D19" s="122">
        <v>711.89999999999998</v>
      </c>
      <c r="E19" s="122">
        <v>545.70000000000005</v>
      </c>
      <c r="F19" s="90">
        <v>550.29999999999995</v>
      </c>
      <c r="G19" s="90">
        <v>1615.4128556031146</v>
      </c>
      <c r="H19" s="90">
        <v>1796.0959544748985</v>
      </c>
      <c r="I19" s="90">
        <v>1884.5082698072172</v>
      </c>
      <c r="J19" s="90">
        <v>1301.0999999999999</v>
      </c>
      <c r="K19" s="90">
        <v>1506.0999999999999</v>
      </c>
      <c r="L19" s="90">
        <v>4465</v>
      </c>
      <c r="M19" s="90">
        <v>4920.3999999999996</v>
      </c>
      <c r="N19" s="126">
        <v>6253.6000000000004</v>
      </c>
      <c r="O19" s="126">
        <v>5944.6999999999998</v>
      </c>
      <c r="P19" s="126">
        <v>6413.1999999999998</v>
      </c>
      <c r="Q19" s="126">
        <v>7292.1999999999998</v>
      </c>
      <c r="R19" s="123">
        <v>8232.7000000000007</v>
      </c>
      <c r="S19" s="123">
        <v>9721.7000000000007</v>
      </c>
      <c r="T19" s="123">
        <v>7343</v>
      </c>
      <c r="U19" s="123">
        <v>7908.8000000000002</v>
      </c>
      <c r="V19" s="123">
        <v>535.89999999999998</v>
      </c>
      <c r="W19" s="123">
        <v>635.5</v>
      </c>
      <c r="X19" s="123">
        <v>852.5</v>
      </c>
      <c r="Y19" s="123">
        <v>1248.5999999999999</v>
      </c>
      <c r="Z19" s="123">
        <v>1449.8</v>
      </c>
      <c r="AA19" s="123">
        <v>1955</v>
      </c>
      <c r="AB19" s="123">
        <v>1385.5999999999999</v>
      </c>
      <c r="AC19" s="123">
        <v>1557.9170258620691</v>
      </c>
      <c r="AD19" s="123">
        <v>1123.8685776095185</v>
      </c>
      <c r="AE19" s="123">
        <v>1449.0722955145116</v>
      </c>
      <c r="AF19" s="123">
        <v>444.03892944038927</v>
      </c>
      <c r="AG19" s="123">
        <v>394.28231089934485</v>
      </c>
      <c r="AH19" s="123">
        <v>539.14590747330965</v>
      </c>
      <c r="AI19" s="123">
        <v>688.31168831168816</v>
      </c>
      <c r="AJ19" s="123">
        <v>1175.2062572421785</v>
      </c>
      <c r="AK19" s="123">
        <v>1128.4777715250423</v>
      </c>
      <c r="AL19" s="123">
        <v>1101.0997794928335</v>
      </c>
      <c r="AM19" s="123">
        <v>880.52693965517233</v>
      </c>
      <c r="AN19" s="123">
        <v>565.6170903190914</v>
      </c>
      <c r="AO19" s="123">
        <v>608.02321899736148</v>
      </c>
      <c r="AP19" s="123">
        <v>1491.123</v>
      </c>
      <c r="AQ19" s="123">
        <v>1736.3</v>
      </c>
      <c r="AR19" s="123">
        <v>2022.3</v>
      </c>
      <c r="AS19" s="123">
        <v>2346.7542556080284</v>
      </c>
      <c r="AT19" s="123">
        <v>2948.3275369808616</v>
      </c>
      <c r="AU19" s="123">
        <v>3315.0733856917286</v>
      </c>
      <c r="AV19" s="123">
        <v>4098.3664277613634</v>
      </c>
      <c r="AW19" s="123">
        <v>4875.5608937410179</v>
      </c>
      <c r="AX19" s="123">
        <v>3371.9421721866202</v>
      </c>
      <c r="AY19" s="123">
        <v>3875.7019433930072</v>
      </c>
      <c r="AZ19" s="123">
        <v>745.13785054987841</v>
      </c>
      <c r="BA19" s="123">
        <v>820.06033075575806</v>
      </c>
      <c r="BB19" s="93">
        <v>1001.0468067882255</v>
      </c>
      <c r="BC19" s="93">
        <v>1471.6782762691853</v>
      </c>
      <c r="BD19" s="93">
        <v>1907.2</v>
      </c>
      <c r="BE19" s="93">
        <v>2163.1754035659269</v>
      </c>
      <c r="BF19" s="124">
        <v>2913.0999999999999</v>
      </c>
      <c r="BG19" s="124">
        <v>3379.4768601828878</v>
      </c>
      <c r="BH19" s="124">
        <v>2426.5800110163459</v>
      </c>
      <c r="BI19" s="124">
        <v>2832.5886934963719</v>
      </c>
      <c r="BJ19" s="125">
        <v>7.5352068126520679</v>
      </c>
      <c r="BK19" s="125">
        <v>21.670273893034249</v>
      </c>
      <c r="BL19" s="125">
        <v>11.505407272759623</v>
      </c>
      <c r="BM19" s="95">
        <v>41.049479589337388</v>
      </c>
      <c r="BN19" s="95">
        <v>31.752193115831858</v>
      </c>
      <c r="BO19" s="95">
        <v>102.64896003061797</v>
      </c>
      <c r="BP19" s="95">
        <v>90.61953873460709</v>
      </c>
      <c r="BQ19" s="95">
        <v>73.521158405172429</v>
      </c>
      <c r="BR19" s="95">
        <v>51.787428123366439</v>
      </c>
      <c r="BS19" s="95">
        <v>56.775278670953938</v>
      </c>
      <c r="BT19" s="125">
        <v>2.9958394160583937</v>
      </c>
      <c r="BU19" s="125">
        <v>34.119410809764233</v>
      </c>
      <c r="BV19" s="125">
        <v>68.733829333602174</v>
      </c>
      <c r="BW19" s="95">
        <v>19.308985531196601</v>
      </c>
      <c r="BX19" s="95">
        <v>15.971617649188348</v>
      </c>
      <c r="BY19" s="95">
        <v>8.4543333699172951</v>
      </c>
      <c r="BZ19" s="95">
        <v>46.761688734055831</v>
      </c>
      <c r="CA19" s="95">
        <v>44.127133620689641</v>
      </c>
      <c r="CB19" s="95">
        <v>26.769158389963398</v>
      </c>
      <c r="CC19" s="95">
        <v>13.482057877813503</v>
      </c>
    </row>
    <row r="20" s="127" customFormat="1" ht="24" customHeight="1">
      <c r="A20" s="52" t="s">
        <v>42</v>
      </c>
      <c r="B20" s="54">
        <v>534.63397468969583</v>
      </c>
      <c r="C20" s="54">
        <v>602.39999999999998</v>
      </c>
      <c r="D20" s="120">
        <v>825.70000000000005</v>
      </c>
      <c r="E20" s="120">
        <v>1794.8</v>
      </c>
      <c r="F20" s="88">
        <v>2147.1999999999998</v>
      </c>
      <c r="G20" s="88">
        <v>2841.3068963272012</v>
      </c>
      <c r="H20" s="88">
        <v>2855.9211065051613</v>
      </c>
      <c r="I20" s="88">
        <v>4162.5449188308257</v>
      </c>
      <c r="J20" s="88">
        <v>3030.5999999999999</v>
      </c>
      <c r="K20" s="88">
        <v>3726</v>
      </c>
      <c r="L20" s="88">
        <v>4460.3000000000002</v>
      </c>
      <c r="M20" s="88">
        <v>5596</v>
      </c>
      <c r="N20" s="116">
        <v>7968.6999999999998</v>
      </c>
      <c r="O20" s="116">
        <v>10397</v>
      </c>
      <c r="P20" s="116">
        <v>10853.6</v>
      </c>
      <c r="Q20" s="116">
        <v>12990.6</v>
      </c>
      <c r="R20" s="117">
        <v>15569.700000000001</v>
      </c>
      <c r="S20" s="117">
        <v>18658.400000000001</v>
      </c>
      <c r="T20" s="117">
        <v>11205.200000000001</v>
      </c>
      <c r="U20" s="117">
        <v>12155.6</v>
      </c>
      <c r="V20" s="117">
        <v>709.60000000000002</v>
      </c>
      <c r="W20" s="117">
        <v>2643.1999999999998</v>
      </c>
      <c r="X20" s="117">
        <v>7657.3999999999996</v>
      </c>
      <c r="Y20" s="117">
        <v>2111.3000000000002</v>
      </c>
      <c r="Z20" s="117">
        <v>3334</v>
      </c>
      <c r="AA20" s="117">
        <v>3751.5999999999999</v>
      </c>
      <c r="AB20" s="117">
        <v>2713.3000000000002</v>
      </c>
      <c r="AC20" s="117">
        <v>21877.509117082536</v>
      </c>
      <c r="AD20" s="117">
        <v>16382.232804232804</v>
      </c>
      <c r="AE20" s="117">
        <v>4249.7305699481867</v>
      </c>
      <c r="AF20" s="117">
        <v>384.05797101449281</v>
      </c>
      <c r="AG20" s="117">
        <v>502.1857923497268</v>
      </c>
      <c r="AH20" s="117">
        <v>728.58672376873653</v>
      </c>
      <c r="AI20" s="117">
        <v>1218.848167539267</v>
      </c>
      <c r="AJ20" s="117">
        <v>1362.3655913978494</v>
      </c>
      <c r="AK20" s="117">
        <v>1396.2689033550325</v>
      </c>
      <c r="AL20" s="117">
        <v>1628.2792748652621</v>
      </c>
      <c r="AM20" s="117">
        <v>1716.5302303262956</v>
      </c>
      <c r="AN20" s="117">
        <v>1167.5964405964405</v>
      </c>
      <c r="AO20" s="117">
        <v>1304.8944889307581</v>
      </c>
      <c r="AP20" s="117">
        <v>1926.6869999999999</v>
      </c>
      <c r="AQ20" s="117">
        <v>2302.4000000000001</v>
      </c>
      <c r="AR20" s="117">
        <v>2665.3000000000002</v>
      </c>
      <c r="AS20" s="117">
        <v>3023.7087035583468</v>
      </c>
      <c r="AT20" s="117">
        <v>3563.6216016842882</v>
      </c>
      <c r="AU20" s="117">
        <v>4022.4846040866278</v>
      </c>
      <c r="AV20" s="117">
        <v>5188.6892279124531</v>
      </c>
      <c r="AW20" s="117">
        <v>6010.430893611242</v>
      </c>
      <c r="AX20" s="117">
        <v>3974.5760403113886</v>
      </c>
      <c r="AY20" s="117">
        <v>4481.5466299754144</v>
      </c>
      <c r="AZ20" s="117">
        <v>918.56593938015601</v>
      </c>
      <c r="BA20" s="117">
        <v>1056.0514298514966</v>
      </c>
      <c r="BB20" s="85">
        <v>1541.7123254930091</v>
      </c>
      <c r="BC20" s="85">
        <v>1723.1112274273751</v>
      </c>
      <c r="BD20" s="85">
        <v>2084</v>
      </c>
      <c r="BE20" s="85">
        <v>2550.996503147745</v>
      </c>
      <c r="BF20" s="121">
        <v>3361.5999999999999</v>
      </c>
      <c r="BG20" s="121">
        <v>3962.2214648109202</v>
      </c>
      <c r="BH20" s="121">
        <v>2773.378224086684</v>
      </c>
      <c r="BI20" s="121">
        <v>3341.0678257171458</v>
      </c>
      <c r="BJ20" s="119">
        <v>55.605309961474376</v>
      </c>
      <c r="BK20" s="119">
        <v>108.2344530285315</v>
      </c>
      <c r="BL20" s="119">
        <v>71.227153501916334</v>
      </c>
      <c r="BM20" s="87">
        <v>155.11231373944742</v>
      </c>
      <c r="BN20" s="87">
        <v>81.187544159660916</v>
      </c>
      <c r="BO20" s="87">
        <v>219.5357638349769</v>
      </c>
      <c r="BP20" s="87">
        <v>67.276605129160146</v>
      </c>
      <c r="BQ20" s="87">
        <v>91.516751439539362</v>
      </c>
      <c r="BR20" s="87">
        <v>66.854230949041579</v>
      </c>
      <c r="BS20" s="87">
        <v>69.770453244274805</v>
      </c>
      <c r="BT20" s="119">
        <v>47.954008954008955</v>
      </c>
      <c r="BU20" s="119">
        <v>83.229431883994593</v>
      </c>
      <c r="BV20" s="119">
        <v>278.98031711024993</v>
      </c>
      <c r="BW20" s="87">
        <v>94.434249436049967</v>
      </c>
      <c r="BX20" s="87">
        <v>79.098973959880013</v>
      </c>
      <c r="BY20" s="87">
        <v>12.44184095724167</v>
      </c>
      <c r="BZ20" s="87">
        <v>13.090752711358544</v>
      </c>
      <c r="CA20" s="87">
        <v>15.229515355086368</v>
      </c>
      <c r="CB20" s="87">
        <v>12.998003740065453</v>
      </c>
      <c r="CC20" s="87">
        <v>1.914174618320611</v>
      </c>
    </row>
    <row r="21" ht="32.25" customHeight="1">
      <c r="A21" s="55" t="s">
        <v>43</v>
      </c>
      <c r="B21" s="90">
        <v>1187.6638301202868</v>
      </c>
      <c r="C21" s="90">
        <v>1103.5549475205864</v>
      </c>
      <c r="D21" s="122">
        <v>1754.9000000000001</v>
      </c>
      <c r="E21" s="122">
        <v>1754.5</v>
      </c>
      <c r="F21" s="90">
        <v>2206.3000000000002</v>
      </c>
      <c r="G21" s="90">
        <v>2874.6875018872483</v>
      </c>
      <c r="H21" s="90">
        <v>3691.055963834734</v>
      </c>
      <c r="I21" s="90">
        <v>3571.2444965203804</v>
      </c>
      <c r="J21" s="90">
        <v>2548.4000000000001</v>
      </c>
      <c r="K21" s="90">
        <v>3199.3000000000002</v>
      </c>
      <c r="L21" s="90">
        <v>2538.3000000000002</v>
      </c>
      <c r="M21" s="90">
        <v>3478.8000000000002</v>
      </c>
      <c r="N21" s="126">
        <v>4728.6000000000004</v>
      </c>
      <c r="O21" s="126">
        <v>5377</v>
      </c>
      <c r="P21" s="126">
        <v>5893.3000000000002</v>
      </c>
      <c r="Q21" s="126">
        <v>6750.3999999999996</v>
      </c>
      <c r="R21" s="123">
        <v>7628.8000000000002</v>
      </c>
      <c r="S21" s="123">
        <v>8855.1000000000004</v>
      </c>
      <c r="T21" s="123">
        <v>7380.6000000000004</v>
      </c>
      <c r="U21" s="123">
        <v>7709</v>
      </c>
      <c r="V21" s="123">
        <v>427.39999999999998</v>
      </c>
      <c r="W21" s="123">
        <v>603.39999999999998</v>
      </c>
      <c r="X21" s="123">
        <v>1001.4</v>
      </c>
      <c r="Y21" s="123">
        <v>1085.3</v>
      </c>
      <c r="Z21" s="123">
        <v>1393.5999999999999</v>
      </c>
      <c r="AA21" s="123">
        <v>1813.7</v>
      </c>
      <c r="AB21" s="123">
        <v>1888.3</v>
      </c>
      <c r="AC21" s="123">
        <v>1537.5903454384411</v>
      </c>
      <c r="AD21" s="123">
        <v>1050.1662222222221</v>
      </c>
      <c r="AE21" s="123">
        <v>1725.8205461638493</v>
      </c>
      <c r="AF21" s="123">
        <v>262.27795193312437</v>
      </c>
      <c r="AG21" s="123">
        <v>322.92732855680657</v>
      </c>
      <c r="AH21" s="123">
        <v>474.39085032322231</v>
      </c>
      <c r="AI21" s="123">
        <v>566.01941747572812</v>
      </c>
      <c r="AJ21" s="123">
        <v>599.4838556505224</v>
      </c>
      <c r="AK21" s="123">
        <v>820.36274965164876</v>
      </c>
      <c r="AL21" s="123">
        <v>929.00499092558982</v>
      </c>
      <c r="AM21" s="123">
        <v>997.10407440212578</v>
      </c>
      <c r="AN21" s="123">
        <v>614.16977777777788</v>
      </c>
      <c r="AO21" s="123">
        <v>640.92804508019083</v>
      </c>
      <c r="AP21" s="123">
        <v>2905.9000000000001</v>
      </c>
      <c r="AQ21" s="123">
        <v>3455.4000000000001</v>
      </c>
      <c r="AR21" s="123">
        <v>4140.8000000000002</v>
      </c>
      <c r="AS21" s="123">
        <v>4719.8379470873788</v>
      </c>
      <c r="AT21" s="123">
        <v>5345.3856577516899</v>
      </c>
      <c r="AU21" s="123">
        <v>6036.6886054593015</v>
      </c>
      <c r="AV21" s="123">
        <v>7909.7642795150223</v>
      </c>
      <c r="AW21" s="123">
        <v>9424.5901465002935</v>
      </c>
      <c r="AX21" s="123">
        <v>6396.6667101337225</v>
      </c>
      <c r="AY21" s="123">
        <v>7180.7997628027115</v>
      </c>
      <c r="AZ21" s="123">
        <v>849.43721020689634</v>
      </c>
      <c r="BA21" s="123">
        <v>913.48815744356364</v>
      </c>
      <c r="BB21" s="93">
        <v>1181.7954693606612</v>
      </c>
      <c r="BC21" s="93">
        <v>1615.3877154649188</v>
      </c>
      <c r="BD21" s="93">
        <v>1815.3</v>
      </c>
      <c r="BE21" s="93">
        <v>2291.2072624543275</v>
      </c>
      <c r="BF21" s="124">
        <v>3052.6604132871294</v>
      </c>
      <c r="BG21" s="124">
        <v>3622.0681219367289</v>
      </c>
      <c r="BH21" s="124">
        <v>2529.1091681787625</v>
      </c>
      <c r="BI21" s="124">
        <v>3015.4672689240524</v>
      </c>
      <c r="BJ21" s="125">
        <v>104.76625154820196</v>
      </c>
      <c r="BK21" s="125">
        <v>27.653628254272075</v>
      </c>
      <c r="BL21" s="125">
        <v>64.267634277076695</v>
      </c>
      <c r="BM21" s="95">
        <v>57.375241849930468</v>
      </c>
      <c r="BN21" s="95">
        <v>30.903927248551604</v>
      </c>
      <c r="BO21" s="95">
        <v>43.648850950360156</v>
      </c>
      <c r="BP21" s="95">
        <v>87.361483988331969</v>
      </c>
      <c r="BQ21" s="95">
        <v>32.918724534986708</v>
      </c>
      <c r="BR21" s="95">
        <v>31.365936426116825</v>
      </c>
      <c r="BS21" s="95">
        <v>63.355625550660797</v>
      </c>
      <c r="BT21" s="125">
        <v>4.3318561178149046</v>
      </c>
      <c r="BU21" s="125">
        <v>40.363204143359418</v>
      </c>
      <c r="BV21" s="125">
        <v>54.739033582942994</v>
      </c>
      <c r="BW21" s="95">
        <v>30.817898230034785</v>
      </c>
      <c r="BX21" s="95">
        <v>19.200750308671285</v>
      </c>
      <c r="BY21" s="95">
        <v>25.915228293161064</v>
      </c>
      <c r="BZ21" s="95">
        <v>21.399109933630626</v>
      </c>
      <c r="CA21" s="95">
        <v>5.3911381753764376</v>
      </c>
      <c r="CB21" s="95">
        <v>3.8233419243986253</v>
      </c>
      <c r="CC21" s="95">
        <v>2.7788414096916303</v>
      </c>
    </row>
    <row r="22" ht="15">
      <c r="A22" s="128"/>
      <c r="B22" s="128"/>
      <c r="C22" s="128"/>
    </row>
    <row r="23" ht="15">
      <c r="A23" s="128"/>
      <c r="B23" s="128"/>
      <c r="C23" s="128"/>
    </row>
    <row r="24" ht="15">
      <c r="A24" s="128"/>
      <c r="B24" s="128"/>
      <c r="C24" s="128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</row>
    <row r="25" ht="15">
      <c r="A25" s="128"/>
      <c r="B25" s="128"/>
      <c r="C25" s="128"/>
    </row>
    <row r="26" ht="15">
      <c r="A26" s="128"/>
      <c r="B26" s="128"/>
      <c r="C26" s="128"/>
    </row>
    <row r="27" ht="15">
      <c r="A27" s="128"/>
      <c r="B27" s="128"/>
      <c r="C27" s="128"/>
    </row>
    <row r="28" ht="15">
      <c r="A28" s="128"/>
      <c r="B28" s="128"/>
      <c r="C28" s="128"/>
    </row>
    <row r="29" ht="15">
      <c r="A29" s="128"/>
      <c r="B29" s="128"/>
      <c r="C29" s="128"/>
    </row>
    <row r="30" ht="15">
      <c r="A30" s="128"/>
      <c r="B30" s="128"/>
      <c r="C30" s="128"/>
    </row>
    <row r="31" ht="15">
      <c r="A31" s="128"/>
      <c r="B31" s="128"/>
      <c r="C31" s="128"/>
    </row>
    <row r="32" ht="15">
      <c r="A32" s="128"/>
      <c r="B32" s="128"/>
      <c r="C32" s="128"/>
    </row>
    <row r="33" ht="15">
      <c r="A33" s="128"/>
      <c r="B33" s="128"/>
      <c r="C33" s="128"/>
    </row>
  </sheetData>
  <mergeCells count="11">
    <mergeCell ref="A2:CC2"/>
    <mergeCell ref="BB3:BX3"/>
    <mergeCell ref="A4:A5"/>
    <mergeCell ref="B4:K4"/>
    <mergeCell ref="L4:U4"/>
    <mergeCell ref="V4:AE4"/>
    <mergeCell ref="AF4:AO4"/>
    <mergeCell ref="AP4:AY4"/>
    <mergeCell ref="AZ4:BI4"/>
    <mergeCell ref="BJ4:BS4"/>
    <mergeCell ref="BT4:CC4"/>
  </mergeCells>
  <printOptions headings="0" gridLines="0"/>
  <pageMargins left="0.15748031496062992" right="0.15748031496062992" top="0.39370078740157477" bottom="0.39370078740157477" header="0.51181102362204722" footer="0.51181102362204722"/>
  <pageSetup paperSize="9" scale="33" fitToWidth="1" fitToHeight="1" pageOrder="downThenOver" orientation="landscape" usePrinterDefaults="1" blackAndWhite="0" draft="0" cellComments="none" useFirstPageNumber="0" errors="displayed" horizontalDpi="600" verticalDpi="600" copies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1" workbookViewId="0">
      <selection activeCell="N11" activeCellId="0" sqref="N11"/>
    </sheetView>
  </sheetViews>
  <sheetFormatPr baseColWidth="10" defaultColWidth="9.1640625" defaultRowHeight="12.75"/>
  <cols>
    <col customWidth="1" min="1" max="1" style="129" width="59.33203125"/>
    <col bestFit="1" customWidth="1" min="2" max="2" style="129" width="12"/>
    <col bestFit="1" customWidth="1" min="3" max="3" style="129" width="8.6640625"/>
    <col customWidth="1" min="4" max="4" style="129" width="10.83203125"/>
    <col customWidth="1" min="5" max="5" style="129" width="16"/>
    <col bestFit="1" customWidth="1" min="6" max="6" style="129" width="8.6640625"/>
    <col customWidth="1" min="7" max="7" style="129" width="9.83203125"/>
    <col bestFit="1" customWidth="1" min="8" max="8" style="129" width="12"/>
    <col bestFit="1" customWidth="1" min="9" max="9" style="129" width="8.6640625"/>
    <col customWidth="1" min="10" max="10" style="129" width="12"/>
    <col customWidth="1" min="11" max="11" style="129" width="14.33203125"/>
    <col bestFit="1" customWidth="1" min="12" max="12" style="129" width="8.6640625"/>
    <col customWidth="1" min="13" max="13" style="129" width="10.83203125"/>
    <col customWidth="1" min="14" max="14" style="129" width="12.33203125"/>
    <col bestFit="1" customWidth="1" min="15" max="15" style="129" width="8.6640625"/>
    <col customWidth="1" min="16" max="17" style="129" width="12.33203125"/>
    <col customWidth="1" min="18" max="18" style="129" width="10"/>
    <col customWidth="1" min="19" max="19" style="129" width="12.33203125"/>
    <col bestFit="1" customWidth="1" min="20" max="20" style="130" width="10.33203125"/>
    <col customWidth="1" min="21" max="21" style="130" width="12.33203125"/>
    <col customWidth="1" min="22" max="28" style="130" width="10.83203125"/>
    <col customWidth="1" min="29" max="29" style="130" width="10.33203125"/>
    <col customWidth="1" min="30" max="30" style="130" width="12.33203125"/>
    <col customWidth="1" min="31" max="31" style="130" width="10.83203125"/>
    <col min="32" max="16384" style="129" width="9.1640625"/>
  </cols>
  <sheetData>
    <row r="1" ht="26.25" customHeight="1">
      <c r="P1" s="131"/>
      <c r="Q1" s="131"/>
      <c r="AE1" s="132" t="s">
        <v>57</v>
      </c>
    </row>
    <row r="2" ht="35.25" customHeight="1">
      <c r="A2" s="133" t="s">
        <v>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</row>
    <row r="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</row>
    <row r="4" ht="37.5" customHeight="1">
      <c r="A4" s="136" t="s">
        <v>1</v>
      </c>
      <c r="B4" s="137">
        <v>2016</v>
      </c>
      <c r="C4" s="138"/>
      <c r="D4" s="139"/>
      <c r="E4" s="137">
        <v>2017</v>
      </c>
      <c r="F4" s="138"/>
      <c r="G4" s="139"/>
      <c r="H4" s="137">
        <v>2018</v>
      </c>
      <c r="I4" s="138"/>
      <c r="J4" s="139"/>
      <c r="K4" s="137">
        <v>2019</v>
      </c>
      <c r="L4" s="138"/>
      <c r="M4" s="139"/>
      <c r="N4" s="137">
        <v>2020</v>
      </c>
      <c r="O4" s="138"/>
      <c r="P4" s="139"/>
      <c r="Q4" s="137">
        <v>2021</v>
      </c>
      <c r="R4" s="138"/>
      <c r="S4" s="139"/>
      <c r="T4" s="137">
        <v>2022</v>
      </c>
      <c r="U4" s="138"/>
      <c r="V4" s="139"/>
      <c r="W4" s="137" t="s">
        <v>59</v>
      </c>
      <c r="X4" s="138"/>
      <c r="Y4" s="140"/>
      <c r="Z4" s="137" t="s">
        <v>60</v>
      </c>
      <c r="AA4" s="138"/>
      <c r="AB4" s="140"/>
      <c r="AC4" s="137" t="s">
        <v>61</v>
      </c>
      <c r="AD4" s="138"/>
      <c r="AE4" s="140"/>
    </row>
    <row r="5" ht="73.5" customHeight="1">
      <c r="A5" s="141"/>
      <c r="B5" s="48" t="s">
        <v>62</v>
      </c>
      <c r="C5" s="142" t="s">
        <v>63</v>
      </c>
      <c r="D5" s="142" t="s">
        <v>64</v>
      </c>
      <c r="E5" s="48" t="s">
        <v>62</v>
      </c>
      <c r="F5" s="142" t="s">
        <v>63</v>
      </c>
      <c r="G5" s="142" t="s">
        <v>64</v>
      </c>
      <c r="H5" s="48" t="s">
        <v>62</v>
      </c>
      <c r="I5" s="142" t="s">
        <v>63</v>
      </c>
      <c r="J5" s="142" t="s">
        <v>64</v>
      </c>
      <c r="K5" s="48" t="s">
        <v>62</v>
      </c>
      <c r="L5" s="142" t="s">
        <v>63</v>
      </c>
      <c r="M5" s="142" t="s">
        <v>64</v>
      </c>
      <c r="N5" s="48" t="s">
        <v>62</v>
      </c>
      <c r="O5" s="142" t="s">
        <v>63</v>
      </c>
      <c r="P5" s="142" t="s">
        <v>64</v>
      </c>
      <c r="Q5" s="48" t="s">
        <v>62</v>
      </c>
      <c r="R5" s="142" t="s">
        <v>63</v>
      </c>
      <c r="S5" s="142" t="s">
        <v>64</v>
      </c>
      <c r="T5" s="142" t="s">
        <v>62</v>
      </c>
      <c r="U5" s="142" t="s">
        <v>63</v>
      </c>
      <c r="V5" s="142" t="s">
        <v>64</v>
      </c>
      <c r="W5" s="142" t="s">
        <v>62</v>
      </c>
      <c r="X5" s="142" t="s">
        <v>63</v>
      </c>
      <c r="Y5" s="142" t="s">
        <v>64</v>
      </c>
      <c r="Z5" s="142" t="s">
        <v>62</v>
      </c>
      <c r="AA5" s="142" t="s">
        <v>63</v>
      </c>
      <c r="AB5" s="142" t="s">
        <v>64</v>
      </c>
      <c r="AC5" s="142" t="s">
        <v>62</v>
      </c>
      <c r="AD5" s="142" t="s">
        <v>63</v>
      </c>
      <c r="AE5" s="142" t="s">
        <v>64</v>
      </c>
    </row>
    <row r="6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</row>
    <row r="7" ht="37.5" customHeight="1">
      <c r="A7" s="144" t="s">
        <v>65</v>
      </c>
      <c r="B7" s="145">
        <v>12179.6</v>
      </c>
      <c r="C7" s="145">
        <v>100</v>
      </c>
      <c r="D7" s="145">
        <v>105.59456482414097</v>
      </c>
      <c r="E7" s="145">
        <v>16354.4</v>
      </c>
      <c r="F7" s="145">
        <v>100</v>
      </c>
      <c r="G7" s="145">
        <v>103.375513476669</v>
      </c>
      <c r="H7" s="145">
        <v>21229.400000000001</v>
      </c>
      <c r="I7" s="145">
        <v>100</v>
      </c>
      <c r="J7" s="145">
        <v>105.97114163006758</v>
      </c>
      <c r="K7" s="145">
        <v>25473.099999999999</v>
      </c>
      <c r="L7" s="145">
        <v>100</v>
      </c>
      <c r="M7" s="145">
        <v>104.45141779694083</v>
      </c>
      <c r="N7" s="145">
        <v>27571.599999999999</v>
      </c>
      <c r="O7" s="145">
        <v>100</v>
      </c>
      <c r="P7" s="145">
        <v>102.7397865057734</v>
      </c>
      <c r="Q7" s="145">
        <v>33591.099999999999</v>
      </c>
      <c r="R7" s="145">
        <v>100</v>
      </c>
      <c r="S7" s="145">
        <v>109.34043105223463</v>
      </c>
      <c r="T7" s="146">
        <v>39201.800000000003</v>
      </c>
      <c r="U7" s="146">
        <v>100</v>
      </c>
      <c r="V7" s="146">
        <v>104.18105149644173</v>
      </c>
      <c r="W7" s="146">
        <v>46839.699999999997</v>
      </c>
      <c r="X7" s="146">
        <v>100</v>
      </c>
      <c r="Y7" s="146">
        <v>104.81275734400495</v>
      </c>
      <c r="Z7" s="146">
        <v>32968.300000000003</v>
      </c>
      <c r="AA7" s="146">
        <v>100</v>
      </c>
      <c r="AB7" s="146">
        <v>106.08775642775655</v>
      </c>
      <c r="AC7" s="146">
        <v>38732.199999999997</v>
      </c>
      <c r="AD7" s="146">
        <v>100</v>
      </c>
      <c r="AE7" s="146">
        <v>106.1800904049574</v>
      </c>
    </row>
    <row r="8" ht="37.5" customHeight="1">
      <c r="A8" s="147" t="s">
        <v>66</v>
      </c>
      <c r="B8" s="96">
        <v>11892.1</v>
      </c>
      <c r="C8" s="96">
        <v>97.599999999999994</v>
      </c>
      <c r="D8" s="96">
        <v>105.51116332726539</v>
      </c>
      <c r="E8" s="96">
        <v>15981.9</v>
      </c>
      <c r="F8" s="96">
        <v>97.700000000000003</v>
      </c>
      <c r="G8" s="96">
        <v>103.37176254768249</v>
      </c>
      <c r="H8" s="96">
        <v>20700.700000000001</v>
      </c>
      <c r="I8" s="96">
        <v>97.5</v>
      </c>
      <c r="J8" s="96">
        <v>105.73592478153921</v>
      </c>
      <c r="K8" s="96">
        <v>24592.5</v>
      </c>
      <c r="L8" s="96">
        <v>96.5</v>
      </c>
      <c r="M8" s="96">
        <v>104.45260809493726</v>
      </c>
      <c r="N8" s="96">
        <v>26870</v>
      </c>
      <c r="O8" s="96">
        <v>97.5</v>
      </c>
      <c r="P8" s="96">
        <v>102.49781797194774</v>
      </c>
      <c r="Q8" s="96">
        <v>32894.599999999999</v>
      </c>
      <c r="R8" s="96">
        <v>97.900000000000006</v>
      </c>
      <c r="S8" s="96">
        <v>109.3787029816901</v>
      </c>
      <c r="T8" s="46">
        <v>38307.600000000006</v>
      </c>
      <c r="U8" s="46">
        <v>97.700000000000003</v>
      </c>
      <c r="V8" s="46">
        <v>104.20544145099538</v>
      </c>
      <c r="W8" s="46">
        <v>45871.099999999999</v>
      </c>
      <c r="X8" s="46">
        <v>97.900000000000006</v>
      </c>
      <c r="Y8" s="46">
        <v>104.76119744357064</v>
      </c>
      <c r="Z8" s="46">
        <v>32417.600000000002</v>
      </c>
      <c r="AA8" s="46">
        <v>98.299999999999997</v>
      </c>
      <c r="AB8" s="46">
        <v>105.92571888725996</v>
      </c>
      <c r="AC8" s="46">
        <v>38107</v>
      </c>
      <c r="AD8" s="46">
        <v>98.400000000000006</v>
      </c>
      <c r="AE8" s="46">
        <v>106.17485295294613</v>
      </c>
    </row>
    <row r="9" ht="37.5" customHeight="1">
      <c r="A9" s="148" t="s">
        <v>67</v>
      </c>
      <c r="B9" s="149">
        <v>287.5</v>
      </c>
      <c r="C9" s="149">
        <v>2.3999999999999999</v>
      </c>
      <c r="D9" s="149">
        <v>109.36880961496847</v>
      </c>
      <c r="E9" s="149">
        <v>372.5</v>
      </c>
      <c r="F9" s="149">
        <v>2.2999999999999998</v>
      </c>
      <c r="G9" s="149">
        <v>103.53066887053031</v>
      </c>
      <c r="H9" s="149">
        <v>528.70000000000005</v>
      </c>
      <c r="I9" s="149">
        <v>2.5</v>
      </c>
      <c r="J9" s="149">
        <v>116.06277246110346</v>
      </c>
      <c r="K9" s="149">
        <v>880.60000000000002</v>
      </c>
      <c r="L9" s="149">
        <v>3.5</v>
      </c>
      <c r="M9" s="149">
        <v>104.40481576243772</v>
      </c>
      <c r="N9" s="149">
        <v>701.60000000000002</v>
      </c>
      <c r="O9" s="149">
        <v>2.5</v>
      </c>
      <c r="P9" s="149">
        <v>109.49742294402263</v>
      </c>
      <c r="Q9" s="149">
        <v>696.5</v>
      </c>
      <c r="R9" s="149">
        <v>2.1000000000000001</v>
      </c>
      <c r="S9" s="149">
        <v>107.8746157536787</v>
      </c>
      <c r="T9" s="150">
        <v>894.20000000000005</v>
      </c>
      <c r="U9" s="150">
        <v>2.2999999999999998</v>
      </c>
      <c r="V9" s="150">
        <v>103.02909781510454</v>
      </c>
      <c r="W9" s="150">
        <v>968.60000000000002</v>
      </c>
      <c r="X9" s="150">
        <v>2.1000000000000001</v>
      </c>
      <c r="Y9" s="150">
        <v>107.02167096107216</v>
      </c>
      <c r="Z9" s="150">
        <v>550.70000000000005</v>
      </c>
      <c r="AA9" s="150">
        <v>1.7</v>
      </c>
      <c r="AB9" s="150">
        <v>112.61473488451199</v>
      </c>
      <c r="AC9" s="150">
        <v>625.20000000000005</v>
      </c>
      <c r="AD9" s="150">
        <v>1.6000000000000001</v>
      </c>
      <c r="AE9" s="150">
        <v>106.48839942230981</v>
      </c>
    </row>
    <row r="10" ht="37.5" customHeight="1">
      <c r="A10" s="151" t="s">
        <v>68</v>
      </c>
      <c r="B10" s="152">
        <v>11892.1</v>
      </c>
      <c r="C10" s="152">
        <v>100</v>
      </c>
      <c r="D10" s="152">
        <v>105.51116332726539</v>
      </c>
      <c r="E10" s="152">
        <v>15981.9</v>
      </c>
      <c r="F10" s="152">
        <v>100</v>
      </c>
      <c r="G10" s="152">
        <v>103.37176254768249</v>
      </c>
      <c r="H10" s="152">
        <v>20700.700000000001</v>
      </c>
      <c r="I10" s="152">
        <v>100</v>
      </c>
      <c r="J10" s="152">
        <v>105.73592478153921</v>
      </c>
      <c r="K10" s="152">
        <v>24592.5</v>
      </c>
      <c r="L10" s="152">
        <v>100</v>
      </c>
      <c r="M10" s="152">
        <v>104.45260809493726</v>
      </c>
      <c r="N10" s="152">
        <v>26870</v>
      </c>
      <c r="O10" s="152">
        <v>100</v>
      </c>
      <c r="P10" s="152">
        <v>102.49781797194774</v>
      </c>
      <c r="Q10" s="152">
        <v>32894.599999999999</v>
      </c>
      <c r="R10" s="152">
        <v>100</v>
      </c>
      <c r="S10" s="152">
        <v>109.3787029816901</v>
      </c>
      <c r="T10" s="153">
        <v>38307.600000000006</v>
      </c>
      <c r="U10" s="153">
        <v>100</v>
      </c>
      <c r="V10" s="153">
        <v>104.20544145099538</v>
      </c>
      <c r="W10" s="153">
        <v>45871.099999999999</v>
      </c>
      <c r="X10" s="153">
        <v>100</v>
      </c>
      <c r="Y10" s="153">
        <v>104.76119744357064</v>
      </c>
      <c r="Z10" s="153">
        <v>32417.600000000002</v>
      </c>
      <c r="AA10" s="153">
        <v>100</v>
      </c>
      <c r="AB10" s="153">
        <v>105.92571888725996</v>
      </c>
      <c r="AC10" s="153">
        <v>38107</v>
      </c>
      <c r="AD10" s="153">
        <v>100</v>
      </c>
      <c r="AE10" s="153">
        <v>106.17485295294613</v>
      </c>
    </row>
    <row r="11" ht="37.5" customHeight="1">
      <c r="A11" s="154" t="s">
        <v>69</v>
      </c>
      <c r="B11" s="145">
        <v>5831.3999999999996</v>
      </c>
      <c r="C11" s="145">
        <v>49</v>
      </c>
      <c r="D11" s="145">
        <v>104.4493297078851</v>
      </c>
      <c r="E11" s="145">
        <v>7336.5</v>
      </c>
      <c r="F11" s="145">
        <v>45.899999999999999</v>
      </c>
      <c r="G11" s="145">
        <v>104.67759485926034</v>
      </c>
      <c r="H11" s="145">
        <v>9169.2999999999993</v>
      </c>
      <c r="I11" s="145">
        <v>44.299999999999997</v>
      </c>
      <c r="J11" s="145">
        <v>97.317028246369887</v>
      </c>
      <c r="K11" s="145">
        <v>10680.799999999999</v>
      </c>
      <c r="L11" s="145">
        <v>43.399999999999999</v>
      </c>
      <c r="M11" s="145">
        <v>103.07600251243004</v>
      </c>
      <c r="N11" s="145">
        <v>11610.200000000001</v>
      </c>
      <c r="O11" s="145">
        <v>43.200000000000003</v>
      </c>
      <c r="P11" s="145">
        <v>105.37194081462758</v>
      </c>
      <c r="Q11" s="145">
        <v>13811.5</v>
      </c>
      <c r="R11" s="145">
        <v>42</v>
      </c>
      <c r="S11" s="145">
        <v>104.13135131905904</v>
      </c>
      <c r="T11" s="146">
        <v>15934.1</v>
      </c>
      <c r="U11" s="146">
        <v>41.600000000000001</v>
      </c>
      <c r="V11" s="146">
        <v>102.15246076571512</v>
      </c>
      <c r="W11" s="146">
        <v>19448.5</v>
      </c>
      <c r="X11" s="146">
        <v>42.399999999999999</v>
      </c>
      <c r="Y11" s="146">
        <v>103.68775202826161</v>
      </c>
      <c r="Z11" s="146">
        <v>14098.9</v>
      </c>
      <c r="AA11" s="146">
        <v>43.5</v>
      </c>
      <c r="AB11" s="146">
        <v>106.36744238637314</v>
      </c>
      <c r="AC11" s="146">
        <v>15662.799999999999</v>
      </c>
      <c r="AD11" s="146">
        <v>41.100000000000001</v>
      </c>
      <c r="AE11" s="146">
        <v>103.89962030036382</v>
      </c>
    </row>
    <row r="12" ht="37.5" customHeight="1">
      <c r="A12" s="155" t="s">
        <v>70</v>
      </c>
      <c r="B12" s="156">
        <v>1537</v>
      </c>
      <c r="C12" s="156">
        <v>12.899999999999999</v>
      </c>
      <c r="D12" s="156">
        <v>106.60446095136176</v>
      </c>
      <c r="E12" s="156">
        <v>2424.4000000000001</v>
      </c>
      <c r="F12" s="156">
        <v>15.199999999999999</v>
      </c>
      <c r="G12" s="156">
        <v>102.135431290423</v>
      </c>
      <c r="H12" s="152">
        <v>3489.6999999999998</v>
      </c>
      <c r="I12" s="152">
        <v>16.799999999999997</v>
      </c>
      <c r="J12" s="152">
        <v>119.28431331665537</v>
      </c>
      <c r="K12" s="152">
        <v>4387</v>
      </c>
      <c r="L12" s="152">
        <v>17.899999999999999</v>
      </c>
      <c r="M12" s="152">
        <v>114.9949717478539</v>
      </c>
      <c r="N12" s="152">
        <v>5047.3999999999996</v>
      </c>
      <c r="O12" s="152">
        <v>18.699999999999999</v>
      </c>
      <c r="P12" s="152">
        <v>108.13323905385901</v>
      </c>
      <c r="Q12" s="152">
        <v>6172.3999999999996</v>
      </c>
      <c r="R12" s="152">
        <v>18.800000000000001</v>
      </c>
      <c r="S12" s="152">
        <v>111.60599500546316</v>
      </c>
      <c r="T12" s="153">
        <v>6862.6000000000004</v>
      </c>
      <c r="U12" s="153">
        <v>17.899999999999999</v>
      </c>
      <c r="V12" s="153">
        <v>102.67926113821828</v>
      </c>
      <c r="W12" s="153">
        <v>8075.4000000000005</v>
      </c>
      <c r="X12" s="153">
        <v>17.600000000000001</v>
      </c>
      <c r="Y12" s="153">
        <v>106.37363090848608</v>
      </c>
      <c r="Z12" s="153">
        <v>5604.1000000000004</v>
      </c>
      <c r="AA12" s="153">
        <v>17.300000000000001</v>
      </c>
      <c r="AB12" s="153">
        <v>107.38214748728738</v>
      </c>
      <c r="AC12" s="153">
        <v>6885.7000000000007</v>
      </c>
      <c r="AD12" s="153">
        <v>18.100000000000001</v>
      </c>
      <c r="AE12" s="153">
        <v>109.27829475732673</v>
      </c>
    </row>
    <row r="13" ht="37.5" customHeight="1">
      <c r="A13" s="157" t="s">
        <v>71</v>
      </c>
      <c r="B13" s="158">
        <v>842</v>
      </c>
      <c r="C13" s="158">
        <v>7.0999999999999996</v>
      </c>
      <c r="D13" s="158">
        <v>106.4999973181142</v>
      </c>
      <c r="E13" s="158">
        <v>1064.5</v>
      </c>
      <c r="F13" s="158">
        <v>6.7000000000000002</v>
      </c>
      <c r="G13" s="158">
        <v>97.894440431532274</v>
      </c>
      <c r="H13" s="149">
        <v>1475.0999999999999</v>
      </c>
      <c r="I13" s="149">
        <v>7.0999999999999996</v>
      </c>
      <c r="J13" s="149">
        <v>105.99999586671045</v>
      </c>
      <c r="K13" s="149">
        <v>1710.8</v>
      </c>
      <c r="L13" s="149">
        <v>7</v>
      </c>
      <c r="M13" s="149">
        <v>106.47368330422948</v>
      </c>
      <c r="N13" s="149">
        <v>2026.4000000000001</v>
      </c>
      <c r="O13" s="149">
        <v>7.5</v>
      </c>
      <c r="P13" s="149">
        <v>106.73892367707137</v>
      </c>
      <c r="Q13" s="149">
        <v>2533.9000000000001</v>
      </c>
      <c r="R13" s="149">
        <v>7.7000000000000002</v>
      </c>
      <c r="S13" s="149">
        <v>109.67711689044756</v>
      </c>
      <c r="T13" s="150">
        <v>2810.8000000000002</v>
      </c>
      <c r="U13" s="150">
        <v>7.2999999999999998</v>
      </c>
      <c r="V13" s="150">
        <v>104.23064266900109</v>
      </c>
      <c r="W13" s="150">
        <v>3478.8000000000002</v>
      </c>
      <c r="X13" s="150">
        <v>7.5999999999999996</v>
      </c>
      <c r="Y13" s="150">
        <v>105.62438694183751</v>
      </c>
      <c r="Z13" s="150">
        <v>2360.0999999999999</v>
      </c>
      <c r="AA13" s="150">
        <v>7.2999999999999998</v>
      </c>
      <c r="AB13" s="150">
        <v>105.67887741058261</v>
      </c>
      <c r="AC13" s="150">
        <v>3279.3000000000002</v>
      </c>
      <c r="AD13" s="150">
        <v>8.5999999999999996</v>
      </c>
      <c r="AE13" s="150">
        <v>108.78251430560175</v>
      </c>
    </row>
    <row r="14" ht="37.5" customHeight="1">
      <c r="A14" s="159" t="s">
        <v>72</v>
      </c>
      <c r="B14" s="160">
        <v>695</v>
      </c>
      <c r="C14" s="160">
        <v>5.7999999999999998</v>
      </c>
      <c r="D14" s="160">
        <v>106.73000146604761</v>
      </c>
      <c r="E14" s="160">
        <v>1359.9000000000001</v>
      </c>
      <c r="F14" s="160">
        <v>8.5</v>
      </c>
      <c r="G14" s="160">
        <v>107.27358731397523</v>
      </c>
      <c r="H14" s="96">
        <v>2014.5999999999999</v>
      </c>
      <c r="I14" s="96">
        <v>9.6999999999999993</v>
      </c>
      <c r="J14" s="96">
        <v>129.68351511718913</v>
      </c>
      <c r="K14" s="96">
        <v>2676.1999999999998</v>
      </c>
      <c r="L14" s="96">
        <v>10.9</v>
      </c>
      <c r="M14" s="96">
        <v>121.23406276710962</v>
      </c>
      <c r="N14" s="96">
        <v>3021</v>
      </c>
      <c r="O14" s="96">
        <v>11.199999999999999</v>
      </c>
      <c r="P14" s="96">
        <v>109.02457458965034</v>
      </c>
      <c r="Q14" s="96">
        <v>3638.5</v>
      </c>
      <c r="R14" s="96">
        <v>11.1</v>
      </c>
      <c r="S14" s="96">
        <v>112.89979576502056</v>
      </c>
      <c r="T14" s="46">
        <v>4051.8000000000002</v>
      </c>
      <c r="U14" s="46">
        <v>10.6</v>
      </c>
      <c r="V14" s="46">
        <v>101.59886390227066</v>
      </c>
      <c r="W14" s="46">
        <v>4596.6000000000004</v>
      </c>
      <c r="X14" s="46">
        <v>10</v>
      </c>
      <c r="Y14" s="46">
        <v>106.89339696161433</v>
      </c>
      <c r="Z14" s="46">
        <v>3244</v>
      </c>
      <c r="AA14" s="46">
        <v>10</v>
      </c>
      <c r="AB14" s="46">
        <v>108.62936747823559</v>
      </c>
      <c r="AC14" s="46">
        <v>3606.4000000000001</v>
      </c>
      <c r="AD14" s="46">
        <v>9.5</v>
      </c>
      <c r="AE14" s="46">
        <v>109.63899975307947</v>
      </c>
    </row>
    <row r="15" ht="37.5" customHeight="1">
      <c r="A15" s="161" t="s">
        <v>73</v>
      </c>
      <c r="B15" s="162">
        <v>4523.7000000000007</v>
      </c>
      <c r="C15" s="162">
        <v>38.100000000000001</v>
      </c>
      <c r="D15" s="162">
        <v>106.53172629580227</v>
      </c>
      <c r="E15" s="162">
        <v>6221</v>
      </c>
      <c r="F15" s="162">
        <v>38.899999999999999</v>
      </c>
      <c r="G15" s="162">
        <v>102.10850972001693</v>
      </c>
      <c r="H15" s="145">
        <v>8041.7000000000007</v>
      </c>
      <c r="I15" s="145">
        <v>38.900000000000006</v>
      </c>
      <c r="J15" s="145">
        <v>110.38438245882254</v>
      </c>
      <c r="K15" s="145">
        <v>9524.7000000000007</v>
      </c>
      <c r="L15" s="145">
        <v>38.700000000000003</v>
      </c>
      <c r="M15" s="145">
        <v>101.44738031962784</v>
      </c>
      <c r="N15" s="145">
        <v>10212.4</v>
      </c>
      <c r="O15" s="145">
        <v>38.099999999999994</v>
      </c>
      <c r="P15" s="145">
        <v>96.679213636962757</v>
      </c>
      <c r="Q15" s="145">
        <v>12910.699999999997</v>
      </c>
      <c r="R15" s="145">
        <v>39.199999999999996</v>
      </c>
      <c r="S15" s="145">
        <v>114.24337381668397</v>
      </c>
      <c r="T15" s="146">
        <v>15510.900000000009</v>
      </c>
      <c r="U15" s="146">
        <v>40.5</v>
      </c>
      <c r="V15" s="146">
        <v>107.13129678129292</v>
      </c>
      <c r="W15" s="146">
        <v>18347.199999999997</v>
      </c>
      <c r="X15" s="146">
        <v>40</v>
      </c>
      <c r="Y15" s="146">
        <v>105.15052476898481</v>
      </c>
      <c r="Z15" s="146">
        <v>12714.600000000004</v>
      </c>
      <c r="AA15" s="146">
        <v>39.200000000000003</v>
      </c>
      <c r="AB15" s="146">
        <v>104.81530296183847</v>
      </c>
      <c r="AC15" s="146">
        <v>15558.5</v>
      </c>
      <c r="AD15" s="146">
        <v>40.799999999999997</v>
      </c>
      <c r="AE15" s="146">
        <v>107.329912715841</v>
      </c>
    </row>
    <row r="16" ht="37.5" customHeight="1">
      <c r="A16" s="163" t="s">
        <v>74</v>
      </c>
      <c r="B16" s="152" t="s">
        <v>75</v>
      </c>
      <c r="C16" s="152">
        <v>4.7999999999999998</v>
      </c>
      <c r="D16" s="152" t="s">
        <v>75</v>
      </c>
      <c r="E16" s="152" t="s">
        <v>75</v>
      </c>
      <c r="F16" s="152">
        <v>4.5999999999999996</v>
      </c>
      <c r="G16" s="152" t="s">
        <v>75</v>
      </c>
      <c r="H16" s="152" t="s">
        <v>75</v>
      </c>
      <c r="I16" s="152">
        <v>4.5</v>
      </c>
      <c r="J16" s="152" t="s">
        <v>75</v>
      </c>
      <c r="K16" s="152" t="s">
        <v>75</v>
      </c>
      <c r="L16" s="152">
        <v>4.2836379357504502</v>
      </c>
      <c r="M16" s="152" t="s">
        <v>75</v>
      </c>
      <c r="N16" s="152" t="s">
        <v>75</v>
      </c>
      <c r="O16" s="152">
        <v>4.1272561563906258</v>
      </c>
      <c r="P16" s="152" t="s">
        <v>75</v>
      </c>
      <c r="Q16" s="152" t="s">
        <v>75</v>
      </c>
      <c r="R16" s="152">
        <v>4.0937986781066646</v>
      </c>
      <c r="S16" s="152" t="s">
        <v>75</v>
      </c>
      <c r="T16" s="153" t="s">
        <v>75</v>
      </c>
      <c r="U16" s="153">
        <v>3.9376148144293381</v>
      </c>
      <c r="V16" s="153" t="s">
        <v>75</v>
      </c>
      <c r="W16" s="153" t="s">
        <v>75</v>
      </c>
      <c r="X16" s="153">
        <v>3.9289710776803806</v>
      </c>
      <c r="Y16" s="153" t="s">
        <v>75</v>
      </c>
      <c r="Z16" s="153" t="s">
        <v>75</v>
      </c>
      <c r="AA16" s="153">
        <v>3.9121694023316644</v>
      </c>
      <c r="AB16" s="153" t="s">
        <v>75</v>
      </c>
      <c r="AC16" s="153" t="s">
        <v>75</v>
      </c>
      <c r="AD16" s="153">
        <v>3.8147286593256795</v>
      </c>
      <c r="AE16" s="153" t="s">
        <v>75</v>
      </c>
    </row>
    <row r="18" ht="14.25">
      <c r="A18" s="164" t="s">
        <v>76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N18" s="165"/>
      <c r="O18" s="165"/>
      <c r="P18" s="165"/>
      <c r="Q18" s="165"/>
    </row>
    <row r="24" ht="19.5">
      <c r="A24" s="166"/>
    </row>
    <row r="46">
      <c r="A46" s="48"/>
      <c r="B46" s="48"/>
      <c r="C46" s="48"/>
    </row>
  </sheetData>
  <mergeCells count="13">
    <mergeCell ref="A2:AE2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46:C46"/>
  </mergeCells>
  <printOptions headings="0" gridLines="0"/>
  <pageMargins left="0.27559055118110237" right="0.35433070866141736" top="0.55118110236220474" bottom="0.98425196850393704" header="0.51181102362204722" footer="0.51181102362204722"/>
  <pageSetup paperSize="9" scale="36" fitToWidth="1" fitToHeight="1" pageOrder="downThenOver" orientation="landscape" usePrinterDefaults="1" blackAndWhite="0" draft="0" cellComments="none" useFirstPageNumber="0" errors="displayed" horizontalDpi="600" verticalDpi="600" copies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Q10" activeCellId="0" sqref="Q10"/>
    </sheetView>
  </sheetViews>
  <sheetFormatPr baseColWidth="10" defaultColWidth="9.1640625" defaultRowHeight="12.75"/>
  <cols>
    <col customWidth="1" min="1" max="1" style="142" width="29.5"/>
    <col customWidth="1" min="2" max="5" style="142" width="14.5"/>
    <col bestFit="1" customWidth="1" min="6" max="6" style="46" width="12"/>
    <col bestFit="1" customWidth="1" min="7" max="7" style="46" width="10"/>
    <col bestFit="1" customWidth="1" min="8" max="8" style="46" width="12"/>
    <col bestFit="1" customWidth="1" min="9" max="9" style="46" width="10"/>
    <col bestFit="1" customWidth="1" min="10" max="10" style="46" width="12"/>
    <col bestFit="1" customWidth="1" min="11" max="11" style="46" width="10"/>
    <col bestFit="1" customWidth="1" min="12" max="12" style="46" width="12"/>
    <col bestFit="1" customWidth="1" min="13" max="13" style="46" width="10"/>
    <col customWidth="1" min="14" max="14" style="46" width="12.6640625"/>
    <col customWidth="1" min="15" max="19" style="46" width="11"/>
    <col bestFit="1" customWidth="1" min="20" max="20" style="46" width="12"/>
    <col bestFit="1" customWidth="1" min="21" max="21" style="46" width="10"/>
    <col min="22" max="16384" style="142" width="9.1640625"/>
  </cols>
  <sheetData>
    <row r="1" s="167" customFormat="1" ht="15.75" customHeight="1">
      <c r="F1" s="168"/>
      <c r="G1" s="168"/>
      <c r="H1" s="168"/>
      <c r="I1" s="168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70"/>
      <c r="U1" s="170"/>
    </row>
    <row r="2" s="167" customFormat="1" ht="20.25" customHeight="1"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9" t="s">
        <v>77</v>
      </c>
      <c r="U2" s="169"/>
    </row>
    <row r="3" s="167" customFormat="1" ht="20">
      <c r="A3" s="171" t="s">
        <v>78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</row>
    <row r="4" s="167" customFormat="1" ht="15">
      <c r="F4" s="168"/>
      <c r="G4" s="168"/>
      <c r="H4" s="168"/>
      <c r="I4" s="168"/>
      <c r="J4" s="168"/>
      <c r="K4" s="168"/>
      <c r="L4" s="168"/>
      <c r="M4" s="168"/>
      <c r="T4" s="172"/>
    </row>
    <row r="5" s="172" customFormat="1" ht="41.25" customHeight="1">
      <c r="A5" s="136"/>
      <c r="B5" s="173">
        <v>2016</v>
      </c>
      <c r="C5" s="174"/>
      <c r="D5" s="173">
        <v>2017</v>
      </c>
      <c r="E5" s="174"/>
      <c r="F5" s="173">
        <v>2018</v>
      </c>
      <c r="G5" s="174"/>
      <c r="H5" s="173">
        <v>2019</v>
      </c>
      <c r="I5" s="174"/>
      <c r="J5" s="173">
        <v>2020</v>
      </c>
      <c r="K5" s="175"/>
      <c r="L5" s="173">
        <v>2021</v>
      </c>
      <c r="M5" s="175"/>
      <c r="N5" s="176">
        <v>2022</v>
      </c>
      <c r="O5" s="176"/>
      <c r="P5" s="176">
        <v>2023</v>
      </c>
      <c r="Q5" s="176"/>
      <c r="R5" s="176" t="s">
        <v>2</v>
      </c>
      <c r="S5" s="176"/>
      <c r="T5" s="176" t="s">
        <v>27</v>
      </c>
      <c r="U5" s="176"/>
    </row>
    <row r="6" s="172" customFormat="1" ht="30" customHeight="1">
      <c r="A6" s="141"/>
      <c r="B6" s="177" t="s">
        <v>79</v>
      </c>
      <c r="C6" s="178" t="s">
        <v>80</v>
      </c>
      <c r="D6" s="177" t="s">
        <v>79</v>
      </c>
      <c r="E6" s="178" t="s">
        <v>80</v>
      </c>
      <c r="F6" s="177" t="s">
        <v>79</v>
      </c>
      <c r="G6" s="178" t="s">
        <v>80</v>
      </c>
      <c r="H6" s="177" t="s">
        <v>79</v>
      </c>
      <c r="I6" s="178" t="s">
        <v>80</v>
      </c>
      <c r="J6" s="177" t="s">
        <v>79</v>
      </c>
      <c r="K6" s="178" t="s">
        <v>80</v>
      </c>
      <c r="L6" s="177" t="s">
        <v>79</v>
      </c>
      <c r="M6" s="178" t="s">
        <v>80</v>
      </c>
      <c r="N6" s="177" t="s">
        <v>79</v>
      </c>
      <c r="O6" s="178" t="s">
        <v>80</v>
      </c>
      <c r="P6" s="177" t="s">
        <v>79</v>
      </c>
      <c r="Q6" s="178" t="s">
        <v>80</v>
      </c>
      <c r="R6" s="177" t="s">
        <v>79</v>
      </c>
      <c r="S6" s="178" t="s">
        <v>80</v>
      </c>
      <c r="T6" s="177" t="s">
        <v>79</v>
      </c>
      <c r="U6" s="178" t="s">
        <v>80</v>
      </c>
    </row>
    <row r="7" s="172" customFormat="1">
      <c r="A7" s="142"/>
      <c r="B7" s="179"/>
      <c r="C7" s="179"/>
      <c r="D7" s="179"/>
      <c r="E7" s="179"/>
      <c r="F7" s="46"/>
      <c r="G7" s="46"/>
      <c r="H7" s="179"/>
      <c r="I7" s="179"/>
      <c r="J7" s="179"/>
      <c r="K7" s="179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="135" customFormat="1" ht="30" customHeight="1">
      <c r="A8" s="180" t="s">
        <v>81</v>
      </c>
      <c r="B8" s="181">
        <v>2200.6690749999998</v>
      </c>
      <c r="C8" s="181">
        <v>106.8</v>
      </c>
      <c r="D8" s="181">
        <v>2356.4065799999998</v>
      </c>
      <c r="E8" s="181">
        <v>83.200000000000003</v>
      </c>
      <c r="F8" s="181">
        <v>3234.6999999999998</v>
      </c>
      <c r="G8" s="181">
        <v>128.09999999999999</v>
      </c>
      <c r="H8" s="181">
        <v>4231.2979686819381</v>
      </c>
      <c r="I8" s="181">
        <v>107.09999999999999</v>
      </c>
      <c r="J8" s="181">
        <v>5322.7196093819366</v>
      </c>
      <c r="K8" s="181">
        <v>106.73892440410199</v>
      </c>
      <c r="L8" s="181">
        <v>6675.3301919800015</v>
      </c>
      <c r="M8" s="181">
        <v>109.67711511862878</v>
      </c>
      <c r="N8" s="181">
        <v>7229.7820700000002</v>
      </c>
      <c r="O8" s="181">
        <v>104.2</v>
      </c>
      <c r="P8" s="181">
        <v>8848.5999999999985</v>
      </c>
      <c r="Q8" s="181">
        <v>106.3374604079944</v>
      </c>
      <c r="R8" s="181">
        <v>5931.3000000000002</v>
      </c>
      <c r="S8" s="181">
        <v>105</v>
      </c>
      <c r="T8" s="181">
        <v>9809.2782109652708</v>
      </c>
      <c r="U8" s="181">
        <v>108.78251441138882</v>
      </c>
    </row>
    <row r="9" ht="30" customHeight="1">
      <c r="A9" s="45" t="s">
        <v>28</v>
      </c>
      <c r="B9" s="182">
        <v>362.49610799999999</v>
      </c>
      <c r="C9" s="182">
        <v>116.67638459546866</v>
      </c>
      <c r="D9" s="182">
        <v>429.4985882904823</v>
      </c>
      <c r="E9" s="182">
        <v>117.27210829486663</v>
      </c>
      <c r="F9" s="182">
        <v>547.70000000000005</v>
      </c>
      <c r="G9" s="182">
        <v>114.2</v>
      </c>
      <c r="H9" s="182">
        <v>860.52346633337982</v>
      </c>
      <c r="I9" s="182">
        <v>111.90000000000001</v>
      </c>
      <c r="J9" s="182">
        <v>1194.362443344656</v>
      </c>
      <c r="K9" s="182">
        <v>133.37656022095032</v>
      </c>
      <c r="L9" s="182">
        <v>1233.0306759800001</v>
      </c>
      <c r="M9" s="182">
        <v>104.39215479224005</v>
      </c>
      <c r="N9" s="182">
        <v>1242.632910427584</v>
      </c>
      <c r="O9" s="182">
        <v>97.364669059806673</v>
      </c>
      <c r="P9" s="182">
        <v>1351.7</v>
      </c>
      <c r="Q9" s="182">
        <v>101.95880595143583</v>
      </c>
      <c r="R9" s="182">
        <v>999.70000000000005</v>
      </c>
      <c r="S9" s="182">
        <v>101.09999999999999</v>
      </c>
      <c r="T9" s="182">
        <v>1266</v>
      </c>
      <c r="U9" s="182">
        <v>107.10383917685151</v>
      </c>
    </row>
    <row r="10" ht="30" customHeight="1">
      <c r="A10" s="52" t="s">
        <v>29</v>
      </c>
      <c r="B10" s="182">
        <v>71.753819000000007</v>
      </c>
      <c r="C10" s="182">
        <v>330.37453472697564</v>
      </c>
      <c r="D10" s="182">
        <v>57.408412386634815</v>
      </c>
      <c r="E10" s="182">
        <v>213.16921961380547</v>
      </c>
      <c r="F10" s="182">
        <v>59.200000000000003</v>
      </c>
      <c r="G10" s="182">
        <v>78.629999999999995</v>
      </c>
      <c r="H10" s="182">
        <v>63.444793906292453</v>
      </c>
      <c r="I10" s="182">
        <v>110.5</v>
      </c>
      <c r="J10" s="182">
        <v>125.04140644635437</v>
      </c>
      <c r="K10" s="182">
        <v>109.43169425583902</v>
      </c>
      <c r="L10" s="182">
        <v>186.56552300000001</v>
      </c>
      <c r="M10" s="182">
        <v>113.28856236114918</v>
      </c>
      <c r="N10" s="182">
        <v>161.6181072205205</v>
      </c>
      <c r="O10" s="182">
        <v>82.500712511664986</v>
      </c>
      <c r="P10" s="182">
        <v>195.5</v>
      </c>
      <c r="Q10" s="182">
        <v>105.16501146833214</v>
      </c>
      <c r="R10" s="182">
        <v>124.40000000000001</v>
      </c>
      <c r="S10" s="182">
        <v>109.8</v>
      </c>
      <c r="T10" s="182">
        <v>242.19999999999999</v>
      </c>
      <c r="U10" s="182">
        <v>108.67177917974847</v>
      </c>
    </row>
    <row r="11" ht="30" customHeight="1">
      <c r="A11" s="55" t="s">
        <v>30</v>
      </c>
      <c r="B11" s="183">
        <v>96.942228</v>
      </c>
      <c r="C11" s="183">
        <v>99.270041456978007</v>
      </c>
      <c r="D11" s="183">
        <v>68.34041749614569</v>
      </c>
      <c r="E11" s="183">
        <v>62.911825817391581</v>
      </c>
      <c r="F11" s="183">
        <v>96.900000000000006</v>
      </c>
      <c r="G11" s="183">
        <v>113.41</v>
      </c>
      <c r="H11" s="183">
        <v>91.455239129024704</v>
      </c>
      <c r="I11" s="183">
        <v>87.5</v>
      </c>
      <c r="J11" s="183">
        <v>90.913507302428329</v>
      </c>
      <c r="K11" s="183">
        <v>99.000903236036649</v>
      </c>
      <c r="L11" s="183">
        <v>196.229342</v>
      </c>
      <c r="M11" s="183">
        <v>122.75046914171712</v>
      </c>
      <c r="N11" s="183">
        <v>144.43071372646935</v>
      </c>
      <c r="O11" s="183">
        <v>86.567564817132748</v>
      </c>
      <c r="P11" s="183">
        <v>226.80000000000001</v>
      </c>
      <c r="Q11" s="183">
        <v>106.65437580273064</v>
      </c>
      <c r="R11" s="183">
        <v>132.69999999999999</v>
      </c>
      <c r="S11" s="183">
        <v>108</v>
      </c>
      <c r="T11" s="183">
        <v>401</v>
      </c>
      <c r="U11" s="183">
        <v>115.65541858442751</v>
      </c>
    </row>
    <row r="12" ht="30" customHeight="1">
      <c r="A12" s="61" t="s">
        <v>31</v>
      </c>
      <c r="B12" s="182" t="s">
        <v>32</v>
      </c>
      <c r="C12" s="182" t="s">
        <v>32</v>
      </c>
      <c r="D12" s="182" t="s">
        <v>32</v>
      </c>
      <c r="E12" s="182" t="s">
        <v>32</v>
      </c>
      <c r="F12" s="182" t="s">
        <v>32</v>
      </c>
      <c r="G12" s="182" t="s">
        <v>32</v>
      </c>
      <c r="H12" s="182" t="s">
        <v>32</v>
      </c>
      <c r="I12" s="182" t="s">
        <v>32</v>
      </c>
      <c r="J12" s="182">
        <v>7.1212907048893381</v>
      </c>
      <c r="K12" s="182">
        <v>134.8331031354974</v>
      </c>
      <c r="L12" s="182">
        <v>60.384748000000002</v>
      </c>
      <c r="M12" s="182">
        <v>126.32931898592065</v>
      </c>
      <c r="N12" s="182">
        <v>129.30576529364438</v>
      </c>
      <c r="O12" s="182">
        <v>126.5724707650469</v>
      </c>
      <c r="P12" s="182">
        <v>233</v>
      </c>
      <c r="Q12" s="182">
        <v>119.10059095457596</v>
      </c>
      <c r="R12" s="182">
        <v>165.90000000000001</v>
      </c>
      <c r="S12" s="182">
        <v>144.59999999999999</v>
      </c>
      <c r="T12" s="182">
        <v>423.60000000000002</v>
      </c>
      <c r="U12" s="182">
        <v>110.40599840550118</v>
      </c>
    </row>
    <row r="13" ht="30" customHeight="1">
      <c r="A13" s="55" t="s">
        <v>33</v>
      </c>
      <c r="B13" s="183">
        <v>48.753389000000006</v>
      </c>
      <c r="C13" s="183">
        <v>103.96020181209595</v>
      </c>
      <c r="D13" s="183">
        <v>52.452286943862688</v>
      </c>
      <c r="E13" s="183">
        <v>89.803860017372656</v>
      </c>
      <c r="F13" s="183">
        <v>58.399999999999999</v>
      </c>
      <c r="G13" s="183">
        <v>96.929999999999993</v>
      </c>
      <c r="H13" s="183">
        <v>69.78457134622046</v>
      </c>
      <c r="I13" s="183">
        <v>108.5</v>
      </c>
      <c r="J13" s="183">
        <v>84.524153666421427</v>
      </c>
      <c r="K13" s="183">
        <v>108.66071123967016</v>
      </c>
      <c r="L13" s="183">
        <v>100.607328</v>
      </c>
      <c r="M13" s="183">
        <v>109.59171259591734</v>
      </c>
      <c r="N13" s="183">
        <v>108.72033823628193</v>
      </c>
      <c r="O13" s="183">
        <v>103.30595800787037</v>
      </c>
      <c r="P13" s="183">
        <v>150.69999999999999</v>
      </c>
      <c r="Q13" s="183">
        <v>110.3193132308709</v>
      </c>
      <c r="R13" s="183">
        <v>112.5</v>
      </c>
      <c r="S13" s="183">
        <v>112.09999999999999</v>
      </c>
      <c r="T13" s="183">
        <v>158.40000000000001</v>
      </c>
      <c r="U13" s="183">
        <v>108.03916250147331</v>
      </c>
    </row>
    <row r="14" ht="30" customHeight="1">
      <c r="A14" s="61" t="s">
        <v>34</v>
      </c>
      <c r="B14" s="182">
        <v>75.480559</v>
      </c>
      <c r="C14" s="182">
        <v>95.314119216578803</v>
      </c>
      <c r="D14" s="182">
        <v>67.298732988200882</v>
      </c>
      <c r="E14" s="182">
        <v>78.170502181497724</v>
      </c>
      <c r="F14" s="182">
        <v>71.700000000000003</v>
      </c>
      <c r="G14" s="182">
        <v>99.109999999999999</v>
      </c>
      <c r="H14" s="182">
        <v>78.490439603304111</v>
      </c>
      <c r="I14" s="182">
        <v>100.59999999999999</v>
      </c>
      <c r="J14" s="182">
        <v>182.65059812265247</v>
      </c>
      <c r="K14" s="182">
        <v>120.09994380680318</v>
      </c>
      <c r="L14" s="182">
        <v>261.51643200000001</v>
      </c>
      <c r="M14" s="182">
        <v>113.54402056094739</v>
      </c>
      <c r="N14" s="182">
        <v>254.45852687614973</v>
      </c>
      <c r="O14" s="182">
        <v>100.27183954903832</v>
      </c>
      <c r="P14" s="182">
        <v>403.5</v>
      </c>
      <c r="Q14" s="182">
        <v>105.09319485745537</v>
      </c>
      <c r="R14" s="182">
        <v>251.40000000000001</v>
      </c>
      <c r="S14" s="182">
        <v>103.7</v>
      </c>
      <c r="T14" s="182">
        <v>373.80000000000001</v>
      </c>
      <c r="U14" s="182">
        <v>110.92790354770878</v>
      </c>
    </row>
    <row r="15" ht="30" customHeight="1">
      <c r="A15" s="55" t="s">
        <v>35</v>
      </c>
      <c r="B15" s="183">
        <v>324.69296100000003</v>
      </c>
      <c r="C15" s="183">
        <v>111.88529470262677</v>
      </c>
      <c r="D15" s="183">
        <v>376.31515250628996</v>
      </c>
      <c r="E15" s="183">
        <v>92.308870802312498</v>
      </c>
      <c r="F15" s="183">
        <v>431</v>
      </c>
      <c r="G15" s="183">
        <v>98.22999999999999</v>
      </c>
      <c r="H15" s="183">
        <v>467.00139620006075</v>
      </c>
      <c r="I15" s="183">
        <v>100.5</v>
      </c>
      <c r="J15" s="183">
        <v>839.00373118998448</v>
      </c>
      <c r="K15" s="183">
        <v>102.62276265558131</v>
      </c>
      <c r="L15" s="183">
        <v>431.79202199999997</v>
      </c>
      <c r="M15" s="183">
        <v>70.276020384899468</v>
      </c>
      <c r="N15" s="183">
        <v>424.83952853441906</v>
      </c>
      <c r="O15" s="183">
        <v>97.764171764575281</v>
      </c>
      <c r="P15" s="183">
        <v>987.60000000000002</v>
      </c>
      <c r="Q15" s="183">
        <v>104.29449078203767</v>
      </c>
      <c r="R15" s="183">
        <v>643.79999999999995</v>
      </c>
      <c r="S15" s="183">
        <v>106.09999999999999</v>
      </c>
      <c r="T15" s="183">
        <v>819.5</v>
      </c>
      <c r="U15" s="183">
        <v>106.34467335927314</v>
      </c>
    </row>
    <row r="16" ht="30" customHeight="1">
      <c r="A16" s="52" t="s">
        <v>36</v>
      </c>
      <c r="B16" s="182">
        <v>383.78583800000001</v>
      </c>
      <c r="C16" s="182">
        <v>100.55410331426201</v>
      </c>
      <c r="D16" s="182">
        <v>460.70281713905831</v>
      </c>
      <c r="E16" s="182">
        <v>101.5228445703592</v>
      </c>
      <c r="F16" s="182">
        <v>666.79999999999995</v>
      </c>
      <c r="G16" s="182">
        <v>96.510000000000005</v>
      </c>
      <c r="H16" s="182">
        <v>867.43501473014862</v>
      </c>
      <c r="I16" s="182">
        <v>110.40000000000001</v>
      </c>
      <c r="J16" s="182">
        <v>933.81790734652793</v>
      </c>
      <c r="K16" s="182">
        <v>105.07742824101807</v>
      </c>
      <c r="L16" s="182">
        <v>983.87688100000003</v>
      </c>
      <c r="M16" s="182">
        <v>101.87725616705438</v>
      </c>
      <c r="N16" s="182">
        <v>1035.7261165523178</v>
      </c>
      <c r="O16" s="182">
        <v>105.19822251870218</v>
      </c>
      <c r="P16" s="182">
        <v>1186.2</v>
      </c>
      <c r="Q16" s="182">
        <v>101.2024012384782</v>
      </c>
      <c r="R16" s="182">
        <v>768.5</v>
      </c>
      <c r="S16" s="182">
        <v>96.099999999999994</v>
      </c>
      <c r="T16" s="182">
        <v>895.39999999999998</v>
      </c>
      <c r="U16" s="182">
        <v>104.64532014319126</v>
      </c>
    </row>
    <row r="17" ht="30" customHeight="1">
      <c r="A17" s="55" t="s">
        <v>37</v>
      </c>
      <c r="B17" s="183">
        <v>148.506294</v>
      </c>
      <c r="C17" s="183">
        <v>101.23915585435627</v>
      </c>
      <c r="D17" s="183">
        <v>133.4451883873387</v>
      </c>
      <c r="E17" s="183">
        <v>87.575271421509939</v>
      </c>
      <c r="F17" s="183">
        <v>202.19999999999999</v>
      </c>
      <c r="G17" s="183">
        <v>122.53</v>
      </c>
      <c r="H17" s="183">
        <v>226.37451747903233</v>
      </c>
      <c r="I17" s="183">
        <v>101.40000000000001</v>
      </c>
      <c r="J17" s="183">
        <v>350.0713907636943</v>
      </c>
      <c r="K17" s="183">
        <v>136.86325157539309</v>
      </c>
      <c r="L17" s="183">
        <v>510.337176</v>
      </c>
      <c r="M17" s="183">
        <v>109.33093293591141</v>
      </c>
      <c r="N17" s="183">
        <v>625.98977355321506</v>
      </c>
      <c r="O17" s="183">
        <v>103.50689135655803</v>
      </c>
      <c r="P17" s="183">
        <v>818.39999999999998</v>
      </c>
      <c r="Q17" s="183">
        <v>106.36323419666017</v>
      </c>
      <c r="R17" s="183">
        <v>493.69999999999999</v>
      </c>
      <c r="S17" s="183">
        <v>102.2</v>
      </c>
      <c r="T17" s="183">
        <v>571.60000000000002</v>
      </c>
      <c r="U17" s="183">
        <v>104.6365753091241</v>
      </c>
    </row>
    <row r="18" ht="30" customHeight="1">
      <c r="A18" s="52" t="s">
        <v>38</v>
      </c>
      <c r="B18" s="182">
        <v>77.329037</v>
      </c>
      <c r="C18" s="182">
        <v>88.649765991955192</v>
      </c>
      <c r="D18" s="182">
        <v>72.009576512990691</v>
      </c>
      <c r="E18" s="182">
        <v>90.060784349430179</v>
      </c>
      <c r="F18" s="182">
        <v>115.5</v>
      </c>
      <c r="G18" s="182">
        <v>120.72999999999999</v>
      </c>
      <c r="H18" s="182">
        <v>74.46211823686555</v>
      </c>
      <c r="I18" s="182">
        <v>29.699999999999999</v>
      </c>
      <c r="J18" s="182">
        <v>155.49061133526897</v>
      </c>
      <c r="K18" s="182">
        <v>137.5890910719562</v>
      </c>
      <c r="L18" s="182">
        <v>234.10802799999999</v>
      </c>
      <c r="M18" s="182">
        <v>110.25150164986026</v>
      </c>
      <c r="N18" s="182">
        <v>209.18153270548979</v>
      </c>
      <c r="O18" s="182">
        <v>96.207542459497205</v>
      </c>
      <c r="P18" s="182">
        <v>320</v>
      </c>
      <c r="Q18" s="182">
        <v>113.51630627616045</v>
      </c>
      <c r="R18" s="182">
        <v>195.90000000000001</v>
      </c>
      <c r="S18" s="182">
        <v>117.3</v>
      </c>
      <c r="T18" s="182">
        <v>303.80000000000001</v>
      </c>
      <c r="U18" s="182">
        <v>106.83951895999121</v>
      </c>
    </row>
    <row r="19" ht="30" customHeight="1">
      <c r="A19" s="55" t="s">
        <v>39</v>
      </c>
      <c r="B19" s="183">
        <v>134.867209</v>
      </c>
      <c r="C19" s="183">
        <v>102.57577924896012</v>
      </c>
      <c r="D19" s="183">
        <v>147.84945311621905</v>
      </c>
      <c r="E19" s="183">
        <v>100.92363198046357</v>
      </c>
      <c r="F19" s="183">
        <v>248.59999999999999</v>
      </c>
      <c r="G19" s="183">
        <v>138.61000000000001</v>
      </c>
      <c r="H19" s="183">
        <v>530.16028800935351</v>
      </c>
      <c r="I19" s="183">
        <v>100.90000000000001</v>
      </c>
      <c r="J19" s="183">
        <v>266.23395751105448</v>
      </c>
      <c r="K19" s="183">
        <v>105.84427000891242</v>
      </c>
      <c r="L19" s="183">
        <v>723.45101899999997</v>
      </c>
      <c r="M19" s="183">
        <v>117.81657694120406</v>
      </c>
      <c r="N19" s="183">
        <v>783.18313804904574</v>
      </c>
      <c r="O19" s="183">
        <v>98.5444448752055</v>
      </c>
      <c r="P19" s="183">
        <v>460.10000000000002</v>
      </c>
      <c r="Q19" s="183">
        <v>106.57917465074432</v>
      </c>
      <c r="R19" s="183">
        <v>302.19999999999999</v>
      </c>
      <c r="S19" s="183">
        <v>108.3</v>
      </c>
      <c r="T19" s="183">
        <v>619.5</v>
      </c>
      <c r="U19" s="183">
        <v>109.37825406537019</v>
      </c>
    </row>
    <row r="20" ht="30" customHeight="1">
      <c r="A20" s="52" t="s">
        <v>40</v>
      </c>
      <c r="B20" s="182">
        <v>68.749006999999992</v>
      </c>
      <c r="C20" s="182">
        <v>121.73895978160078</v>
      </c>
      <c r="D20" s="182">
        <v>81.740634250042845</v>
      </c>
      <c r="E20" s="182">
        <v>114.47446562109573</v>
      </c>
      <c r="F20" s="182">
        <v>109.90000000000001</v>
      </c>
      <c r="G20" s="182">
        <v>101.33</v>
      </c>
      <c r="H20" s="182">
        <v>105.49316422003827</v>
      </c>
      <c r="I20" s="182">
        <v>21</v>
      </c>
      <c r="J20" s="182">
        <v>114.51729183911129</v>
      </c>
      <c r="K20" s="182">
        <v>109.41651603047848</v>
      </c>
      <c r="L20" s="182">
        <v>280.32148100000001</v>
      </c>
      <c r="M20" s="182">
        <v>110.18601307578312</v>
      </c>
      <c r="N20" s="182">
        <v>387.48028220250035</v>
      </c>
      <c r="O20" s="182">
        <v>115.11761458643052</v>
      </c>
      <c r="P20" s="182">
        <v>491.39999999999998</v>
      </c>
      <c r="Q20" s="182">
        <v>102.34141880686138</v>
      </c>
      <c r="R20" s="182">
        <v>296.39999999999998</v>
      </c>
      <c r="S20" s="182">
        <v>102.3</v>
      </c>
      <c r="T20" s="182">
        <v>308.30000000000001</v>
      </c>
      <c r="U20" s="182">
        <v>108.24378387548256</v>
      </c>
    </row>
    <row r="21" ht="30" customHeight="1">
      <c r="A21" s="55" t="s">
        <v>41</v>
      </c>
      <c r="B21" s="183">
        <v>84.159480000000002</v>
      </c>
      <c r="C21" s="183">
        <v>111.67341237592875</v>
      </c>
      <c r="D21" s="183">
        <v>83.453383191362732</v>
      </c>
      <c r="E21" s="183">
        <v>84.316053906956483</v>
      </c>
      <c r="F21" s="183">
        <v>120</v>
      </c>
      <c r="G21" s="183">
        <v>110.51000000000001</v>
      </c>
      <c r="H21" s="183">
        <v>92.446050794632001</v>
      </c>
      <c r="I21" s="183">
        <v>35.899999999999999</v>
      </c>
      <c r="J21" s="183">
        <v>94.980495321601239</v>
      </c>
      <c r="K21" s="183">
        <v>109.4877902803828</v>
      </c>
      <c r="L21" s="183">
        <v>287.01605599999999</v>
      </c>
      <c r="M21" s="183">
        <v>113.15564507819404</v>
      </c>
      <c r="N21" s="183">
        <v>325.83695148510918</v>
      </c>
      <c r="O21" s="183">
        <v>110.1180410965316</v>
      </c>
      <c r="P21" s="183">
        <v>349.69999999999999</v>
      </c>
      <c r="Q21" s="183">
        <v>101.31179377252028</v>
      </c>
      <c r="R21" s="183">
        <v>240.69999999999999</v>
      </c>
      <c r="S21" s="183">
        <v>100.7</v>
      </c>
      <c r="T21" s="183">
        <v>285.5</v>
      </c>
      <c r="U21" s="183">
        <v>106.14977091805773</v>
      </c>
    </row>
    <row r="22" ht="30" customHeight="1">
      <c r="A22" s="52" t="s">
        <v>42</v>
      </c>
      <c r="B22" s="182">
        <v>95.892483999999996</v>
      </c>
      <c r="C22" s="182">
        <v>73.871083347566952</v>
      </c>
      <c r="D22" s="182">
        <v>110.25730004584864</v>
      </c>
      <c r="E22" s="182">
        <v>103.48572634104482</v>
      </c>
      <c r="F22" s="182">
        <v>154.19999999999999</v>
      </c>
      <c r="G22" s="182">
        <v>87.810000000000002</v>
      </c>
      <c r="H22" s="182">
        <v>342.88714893935582</v>
      </c>
      <c r="I22" s="182">
        <v>181.80000000000001</v>
      </c>
      <c r="J22" s="182">
        <v>419.33898892779098</v>
      </c>
      <c r="K22" s="182">
        <v>127.75882674219429</v>
      </c>
      <c r="L22" s="182">
        <v>567.28681099999994</v>
      </c>
      <c r="M22" s="182">
        <v>112.95279289494738</v>
      </c>
      <c r="N22" s="182">
        <v>582.74784586127157</v>
      </c>
      <c r="O22" s="182">
        <v>97.399613540209501</v>
      </c>
      <c r="P22" s="182">
        <v>867.70000000000005</v>
      </c>
      <c r="Q22" s="182">
        <v>107.86427598973573</v>
      </c>
      <c r="R22" s="182">
        <v>630</v>
      </c>
      <c r="S22" s="182">
        <v>106.7</v>
      </c>
      <c r="T22" s="182">
        <v>791.20000000000005</v>
      </c>
      <c r="U22" s="182">
        <v>105.1363381950386</v>
      </c>
    </row>
    <row r="23" s="172" customFormat="1" ht="36" customHeight="1">
      <c r="A23" s="55" t="s">
        <v>43</v>
      </c>
      <c r="B23" s="183">
        <v>227.26066200000002</v>
      </c>
      <c r="C23" s="183">
        <v>105.34590248375775</v>
      </c>
      <c r="D23" s="183">
        <v>215.63463674552258</v>
      </c>
      <c r="E23" s="183">
        <v>94.352437785305483</v>
      </c>
      <c r="F23" s="183">
        <v>352.89999999999998</v>
      </c>
      <c r="G23" s="183">
        <v>133.41</v>
      </c>
      <c r="H23" s="183">
        <v>361.33975975422896</v>
      </c>
      <c r="I23" s="183">
        <v>73.299999999999997</v>
      </c>
      <c r="J23" s="183">
        <v>464.65183555950165</v>
      </c>
      <c r="K23" s="183">
        <v>116.30461546496552</v>
      </c>
      <c r="L23" s="183">
        <v>618.80666900000006</v>
      </c>
      <c r="M23" s="183">
        <v>106.13865810413289</v>
      </c>
      <c r="N23" s="183">
        <v>813.63053927598196</v>
      </c>
      <c r="O23" s="183">
        <v>106.26405873287135</v>
      </c>
      <c r="P23" s="183">
        <v>806.29999999999995</v>
      </c>
      <c r="Q23" s="183">
        <v>101.11703870244189</v>
      </c>
      <c r="R23" s="183">
        <v>573.5</v>
      </c>
      <c r="S23" s="183">
        <v>100.40000000000001</v>
      </c>
      <c r="T23" s="183">
        <v>738</v>
      </c>
      <c r="U23" s="183">
        <v>108.80937580182308</v>
      </c>
    </row>
    <row r="24" s="172" customFormat="1" ht="15" customHeight="1">
      <c r="A24" s="184"/>
      <c r="B24" s="185"/>
      <c r="C24" s="185"/>
      <c r="D24" s="185"/>
      <c r="E24" s="185"/>
      <c r="F24" s="186"/>
      <c r="G24" s="182"/>
      <c r="H24" s="186"/>
      <c r="I24" s="182"/>
      <c r="J24" s="186"/>
      <c r="K24" s="182"/>
      <c r="L24" s="182"/>
      <c r="M24" s="182"/>
      <c r="N24" s="182"/>
      <c r="O24" s="182"/>
      <c r="P24" s="182"/>
      <c r="Q24" s="182"/>
      <c r="R24" s="182"/>
      <c r="S24" s="182"/>
      <c r="T24" s="169"/>
      <c r="U24" s="169"/>
    </row>
    <row r="25">
      <c r="A25" s="142"/>
      <c r="B25" s="142"/>
      <c r="C25" s="142"/>
    </row>
  </sheetData>
  <mergeCells count="17">
    <mergeCell ref="J1:K1"/>
    <mergeCell ref="T1:U1"/>
    <mergeCell ref="T2:U2"/>
    <mergeCell ref="A3:U3"/>
    <mergeCell ref="A5:A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T24:U24"/>
    <mergeCell ref="A25:C25"/>
  </mergeCells>
  <printOptions headings="0" gridLines="0"/>
  <pageMargins left="0" right="0" top="0.23622047244094491" bottom="0.15748031496062992" header="0.27559055118110237" footer="0.51181102362204722"/>
  <pageSetup paperSize="9" scale="53" fitToWidth="1" fitToHeight="1" pageOrder="downThenOver" orientation="landscape" usePrinterDefaults="1" blackAndWhite="0" draft="0" cellComments="none" useFirstPageNumber="0" errors="displayed" horizontalDpi="600" verticalDpi="600" copies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P6" activeCellId="0" sqref="P6"/>
    </sheetView>
  </sheetViews>
  <sheetFormatPr baseColWidth="10" defaultColWidth="9.1640625" defaultRowHeight="12.75"/>
  <cols>
    <col customWidth="1" min="1" max="1" style="187" width="21.5"/>
    <col customWidth="1" min="2" max="2" style="187" width="17.5"/>
    <col customWidth="1" min="3" max="3" style="187" width="12.83203125"/>
    <col customWidth="1" min="4" max="4" style="187" width="16.33203125"/>
    <col bestFit="1" customWidth="1" min="5" max="5" style="187" width="12.1640625"/>
    <col customWidth="1" min="6" max="6" style="187" width="16.5"/>
    <col bestFit="1" customWidth="1" min="7" max="7" style="187" width="12.1640625"/>
    <col customWidth="1" min="8" max="10" style="187" width="11.5"/>
    <col customWidth="1" hidden="1" min="11" max="11" style="187" width="12.6640625"/>
    <col customWidth="1" min="12" max="15" style="187" width="12"/>
    <col customWidth="1" min="16" max="18" style="187" width="13.1640625"/>
    <col min="19" max="16384" style="187" width="9.1640625"/>
  </cols>
  <sheetData>
    <row r="1" ht="23.25" customHeight="1">
      <c r="K1" s="188" t="s">
        <v>82</v>
      </c>
      <c r="L1" s="188"/>
      <c r="M1" s="188"/>
      <c r="N1" s="188"/>
      <c r="O1" s="188"/>
    </row>
    <row r="2" s="189" customFormat="1" ht="46.5" customHeight="1">
      <c r="A2" s="190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ht="15">
      <c r="A3" s="130"/>
      <c r="B3" s="47"/>
      <c r="C3" s="47"/>
      <c r="D3" s="47"/>
      <c r="E3" s="47"/>
      <c r="F3" s="47"/>
      <c r="G3" s="47"/>
      <c r="H3" s="47"/>
      <c r="I3" s="47"/>
      <c r="J3" s="47"/>
    </row>
    <row r="4" s="191" customFormat="1" ht="21.75" customHeight="1">
      <c r="A4" s="192" t="s">
        <v>84</v>
      </c>
      <c r="B4" s="193" t="s">
        <v>85</v>
      </c>
      <c r="C4" s="193"/>
      <c r="D4" s="193" t="s">
        <v>86</v>
      </c>
      <c r="E4" s="193"/>
      <c r="F4" s="193"/>
      <c r="G4" s="193"/>
      <c r="H4" s="194" t="s">
        <v>87</v>
      </c>
      <c r="I4" s="194"/>
      <c r="J4" s="194"/>
      <c r="K4" s="194"/>
      <c r="L4" s="194"/>
      <c r="M4" s="194"/>
      <c r="N4" s="194"/>
      <c r="O4" s="194"/>
      <c r="P4" s="194"/>
      <c r="S4" s="195"/>
      <c r="U4" s="196"/>
    </row>
    <row r="5" s="191" customFormat="1" ht="26.25" customHeight="1">
      <c r="A5" s="192"/>
      <c r="B5" s="193"/>
      <c r="C5" s="193"/>
      <c r="D5" s="193" t="s">
        <v>88</v>
      </c>
      <c r="E5" s="193"/>
      <c r="F5" s="193" t="s">
        <v>89</v>
      </c>
      <c r="G5" s="193"/>
      <c r="H5" s="194"/>
      <c r="I5" s="194"/>
      <c r="J5" s="194"/>
      <c r="K5" s="194"/>
      <c r="L5" s="194"/>
      <c r="M5" s="194"/>
      <c r="N5" s="194"/>
      <c r="O5" s="194"/>
      <c r="P5" s="194"/>
    </row>
    <row r="6" s="191" customFormat="1" ht="69" customHeight="1">
      <c r="A6" s="192"/>
      <c r="B6" s="193" t="s">
        <v>90</v>
      </c>
      <c r="C6" s="193" t="s">
        <v>91</v>
      </c>
      <c r="D6" s="197" t="s">
        <v>90</v>
      </c>
      <c r="E6" s="197" t="s">
        <v>92</v>
      </c>
      <c r="F6" s="197" t="s">
        <v>90</v>
      </c>
      <c r="G6" s="197" t="s">
        <v>92</v>
      </c>
      <c r="H6" s="198">
        <v>2018</v>
      </c>
      <c r="I6" s="198">
        <v>2019</v>
      </c>
      <c r="J6" s="198">
        <v>2020</v>
      </c>
      <c r="K6" s="198" t="s">
        <v>93</v>
      </c>
      <c r="L6" s="198">
        <v>2021</v>
      </c>
      <c r="M6" s="198">
        <v>2022</v>
      </c>
      <c r="N6" s="198">
        <v>2023</v>
      </c>
      <c r="O6" s="198" t="s">
        <v>2</v>
      </c>
      <c r="P6" s="198" t="s">
        <v>27</v>
      </c>
    </row>
    <row r="7" ht="30" customHeight="1">
      <c r="A7" s="199" t="s">
        <v>94</v>
      </c>
      <c r="B7" s="146">
        <v>9809278.2109652702</v>
      </c>
      <c r="C7" s="146">
        <v>108.78251441138882</v>
      </c>
      <c r="D7" s="146">
        <v>3313282.1159999999</v>
      </c>
      <c r="E7" s="146">
        <v>33.77702257742326</v>
      </c>
      <c r="F7" s="146">
        <v>4884556.25</v>
      </c>
      <c r="G7" s="146">
        <v>49.795266735729996</v>
      </c>
      <c r="H7" s="146">
        <v>48.183328218089194</v>
      </c>
      <c r="I7" s="146">
        <v>41.037407947197202</v>
      </c>
      <c r="J7" s="146">
        <v>45.337400642491318</v>
      </c>
      <c r="K7" s="146">
        <v>48.420401804063538</v>
      </c>
      <c r="L7" s="146">
        <v>50.613898695816353</v>
      </c>
      <c r="M7" s="146">
        <v>42.408310780521219</v>
      </c>
      <c r="N7" s="146">
        <v>48.197017110051313</v>
      </c>
      <c r="O7" s="146">
        <v>48.105882776093587</v>
      </c>
      <c r="P7" s="146">
        <v>61.399999999999999</v>
      </c>
    </row>
    <row r="8" ht="30" customHeight="1">
      <c r="A8" s="45" t="s">
        <v>28</v>
      </c>
      <c r="B8" s="46">
        <v>1265991.638866202</v>
      </c>
      <c r="C8" s="46">
        <v>107.10383917685151</v>
      </c>
      <c r="D8" s="46">
        <v>499969.951</v>
      </c>
      <c r="E8" s="46">
        <v>39.492358057574819</v>
      </c>
      <c r="F8" s="46">
        <v>766021.68786620151</v>
      </c>
      <c r="G8" s="46">
        <v>60.507641942425153</v>
      </c>
      <c r="H8" s="46">
        <v>52.49197564552189</v>
      </c>
      <c r="I8" s="46">
        <v>29.059253459202001</v>
      </c>
      <c r="J8" s="46">
        <v>44.292114532941696</v>
      </c>
      <c r="K8" s="46">
        <v>51.99716862890277</v>
      </c>
      <c r="L8" s="46">
        <v>47.735688774505974</v>
      </c>
      <c r="M8" s="46">
        <v>36.088927925888704</v>
      </c>
      <c r="N8" s="46">
        <v>47.320542882479913</v>
      </c>
      <c r="O8" s="46">
        <v>50.055022180611211</v>
      </c>
      <c r="P8" s="46">
        <v>60.389252929892514</v>
      </c>
    </row>
    <row r="9" ht="30" customHeight="1">
      <c r="A9" s="52" t="s">
        <v>29</v>
      </c>
      <c r="B9" s="46">
        <v>242198.49117694399</v>
      </c>
      <c r="C9" s="46">
        <v>108.67177917974847</v>
      </c>
      <c r="D9" s="46">
        <v>7196.4390000000003</v>
      </c>
      <c r="E9" s="46">
        <v>2.9712980312261594</v>
      </c>
      <c r="F9" s="46">
        <v>235002.05217694357</v>
      </c>
      <c r="G9" s="46">
        <v>97.028701968773674</v>
      </c>
      <c r="H9" s="46">
        <v>99.991701333510747</v>
      </c>
      <c r="I9" s="46">
        <v>100.000000325153</v>
      </c>
      <c r="J9" s="46">
        <v>100</v>
      </c>
      <c r="K9" s="46">
        <v>100</v>
      </c>
      <c r="L9" s="46">
        <v>100</v>
      </c>
      <c r="M9" s="46">
        <v>92.1892965973325</v>
      </c>
      <c r="N9" s="46">
        <v>86.880971707202278</v>
      </c>
      <c r="O9" s="46">
        <v>84.289333554833874</v>
      </c>
      <c r="P9" s="46">
        <v>97.028701968773845</v>
      </c>
    </row>
    <row r="10" ht="30" customHeight="1">
      <c r="A10" s="55" t="s">
        <v>30</v>
      </c>
      <c r="B10" s="150">
        <v>401048.60729413299</v>
      </c>
      <c r="C10" s="150">
        <v>115.65541858442751</v>
      </c>
      <c r="D10" s="150">
        <v>35419.576000000001</v>
      </c>
      <c r="E10" s="150">
        <v>8.8317414287946736</v>
      </c>
      <c r="F10" s="150">
        <v>365629.03129413293</v>
      </c>
      <c r="G10" s="150">
        <v>91.168258571205314</v>
      </c>
      <c r="H10" s="150">
        <v>55.807361345841421</v>
      </c>
      <c r="I10" s="150">
        <v>91.317509026491848</v>
      </c>
      <c r="J10" s="150">
        <v>89.222551971946316</v>
      </c>
      <c r="K10" s="150">
        <v>61.332186155629174</v>
      </c>
      <c r="L10" s="150">
        <v>71.684880847228243</v>
      </c>
      <c r="M10" s="150">
        <v>91.132817480737188</v>
      </c>
      <c r="N10" s="150">
        <v>52.484317775503463</v>
      </c>
      <c r="O10" s="150">
        <v>90.208544865671357</v>
      </c>
      <c r="P10" s="150">
        <v>75.085515525374134</v>
      </c>
    </row>
    <row r="11" ht="30" customHeight="1">
      <c r="A11" s="61" t="s">
        <v>31</v>
      </c>
      <c r="B11" s="46">
        <v>423651.07449580001</v>
      </c>
      <c r="C11" s="46">
        <v>110.40599840550118</v>
      </c>
      <c r="D11" s="46">
        <v>221238.15599999999</v>
      </c>
      <c r="E11" s="46">
        <v>52.221785643598864</v>
      </c>
      <c r="F11" s="46">
        <v>202412.9184958</v>
      </c>
      <c r="G11" s="46">
        <v>47.778214356401136</v>
      </c>
      <c r="H11" s="46" t="s">
        <v>32</v>
      </c>
      <c r="I11" s="46" t="s">
        <v>32</v>
      </c>
      <c r="J11" s="46">
        <v>100</v>
      </c>
      <c r="K11" s="46">
        <v>100</v>
      </c>
      <c r="L11" s="46">
        <v>100</v>
      </c>
      <c r="M11" s="46">
        <v>100</v>
      </c>
      <c r="N11" s="46">
        <v>100.01104384983944</v>
      </c>
      <c r="O11" s="46">
        <v>100</v>
      </c>
      <c r="P11" s="46">
        <v>100</v>
      </c>
    </row>
    <row r="12" ht="30" customHeight="1">
      <c r="A12" s="55" t="s">
        <v>33</v>
      </c>
      <c r="B12" s="150">
        <v>158443.38823006002</v>
      </c>
      <c r="C12" s="150">
        <v>108.03916250147331</v>
      </c>
      <c r="D12" s="150">
        <v>11154.475</v>
      </c>
      <c r="E12" s="150">
        <v>7.0400381641698342</v>
      </c>
      <c r="F12" s="150">
        <v>147288.91323006016</v>
      </c>
      <c r="G12" s="150">
        <v>92.959961835830256</v>
      </c>
      <c r="H12" s="150">
        <v>100</v>
      </c>
      <c r="I12" s="150">
        <v>96.305444574876688</v>
      </c>
      <c r="J12" s="150">
        <v>93.789729003716332</v>
      </c>
      <c r="K12" s="150">
        <v>94.191571140422397</v>
      </c>
      <c r="L12" s="150">
        <v>94.736068330927154</v>
      </c>
      <c r="M12" s="150">
        <v>93.909673104944119</v>
      </c>
      <c r="N12" s="150">
        <v>96.361119381498668</v>
      </c>
      <c r="O12" s="150">
        <v>96.032172971907983</v>
      </c>
      <c r="P12" s="150">
        <v>92.932535005032463</v>
      </c>
    </row>
    <row r="13" ht="30" customHeight="1">
      <c r="A13" s="61" t="s">
        <v>34</v>
      </c>
      <c r="B13" s="46">
        <v>373804.70398558996</v>
      </c>
      <c r="C13" s="46">
        <v>110.92790354770878</v>
      </c>
      <c r="D13" s="46">
        <v>223887.44200000001</v>
      </c>
      <c r="E13" s="46">
        <v>59.894228085645175</v>
      </c>
      <c r="F13" s="46">
        <v>149917.26198559016</v>
      </c>
      <c r="G13" s="46">
        <v>40.105771914354889</v>
      </c>
      <c r="H13" s="46">
        <v>47.820119632430405</v>
      </c>
      <c r="I13" s="46">
        <v>59.323239369411255</v>
      </c>
      <c r="J13" s="46">
        <v>69.226057523088429</v>
      </c>
      <c r="K13" s="46">
        <v>100</v>
      </c>
      <c r="L13" s="46">
        <v>100</v>
      </c>
      <c r="M13" s="46">
        <v>89.129291779063308</v>
      </c>
      <c r="N13" s="46">
        <v>91.152898418632759</v>
      </c>
      <c r="O13" s="46">
        <v>89.206424453904489</v>
      </c>
      <c r="P13" s="46">
        <v>98.231939050115642</v>
      </c>
    </row>
    <row r="14" ht="30" customHeight="1">
      <c r="A14" s="55" t="s">
        <v>35</v>
      </c>
      <c r="B14" s="150">
        <v>819460.96188429405</v>
      </c>
      <c r="C14" s="150">
        <v>106.34467335927314</v>
      </c>
      <c r="D14" s="150">
        <v>396204.16499999998</v>
      </c>
      <c r="E14" s="150">
        <v>48.349364207534158</v>
      </c>
      <c r="F14" s="150">
        <v>423256.79688429402</v>
      </c>
      <c r="G14" s="150">
        <v>51.650635792465835</v>
      </c>
      <c r="H14" s="150">
        <v>47.207371006699944</v>
      </c>
      <c r="I14" s="150">
        <v>52.864535162987117</v>
      </c>
      <c r="J14" s="150">
        <v>29.825177515607642</v>
      </c>
      <c r="K14" s="150">
        <v>64.012066545642</v>
      </c>
      <c r="L14" s="150">
        <v>83.078993525267123</v>
      </c>
      <c r="M14" s="150">
        <v>91.756202601763647</v>
      </c>
      <c r="N14" s="150">
        <v>47.417036993697543</v>
      </c>
      <c r="O14" s="150">
        <v>42.137472634516975</v>
      </c>
      <c r="P14" s="150">
        <v>51.585887619620607</v>
      </c>
    </row>
    <row r="15" ht="30" customHeight="1">
      <c r="A15" s="52" t="s">
        <v>36</v>
      </c>
      <c r="B15" s="46">
        <v>895419.26991424698</v>
      </c>
      <c r="C15" s="46">
        <v>104.64532014319126</v>
      </c>
      <c r="D15" s="46">
        <v>125102.70299999999</v>
      </c>
      <c r="E15" s="46">
        <v>13.971410623314027</v>
      </c>
      <c r="F15" s="46">
        <v>770316.56691424735</v>
      </c>
      <c r="G15" s="46">
        <v>86.028589376686014</v>
      </c>
      <c r="H15" s="46">
        <v>34.895708947913043</v>
      </c>
      <c r="I15" s="46">
        <v>31.378074209991247</v>
      </c>
      <c r="J15" s="46">
        <v>31.985745614502164</v>
      </c>
      <c r="K15" s="46">
        <v>33.99113244198346</v>
      </c>
      <c r="L15" s="46">
        <v>35.379012630748051</v>
      </c>
      <c r="M15" s="46">
        <v>16.77243180181436</v>
      </c>
      <c r="N15" s="46">
        <v>23.705592268802882</v>
      </c>
      <c r="O15" s="46">
        <v>19.658917177192127</v>
      </c>
      <c r="P15" s="46">
        <v>24.131826528028682</v>
      </c>
    </row>
    <row r="16" ht="30" customHeight="1">
      <c r="A16" s="55" t="s">
        <v>37</v>
      </c>
      <c r="B16" s="150">
        <v>571571.02679981396</v>
      </c>
      <c r="C16" s="150">
        <v>104.6365753091241</v>
      </c>
      <c r="D16" s="150">
        <v>271873.25</v>
      </c>
      <c r="E16" s="150">
        <v>47.565960703466594</v>
      </c>
      <c r="F16" s="150">
        <v>299697.77679981396</v>
      </c>
      <c r="G16" s="150">
        <v>52.434039296533406</v>
      </c>
      <c r="H16" s="150">
        <v>36.754814812616097</v>
      </c>
      <c r="I16" s="150">
        <v>41.807946288862695</v>
      </c>
      <c r="J16" s="150">
        <v>33.656900241593135</v>
      </c>
      <c r="K16" s="150">
        <v>28.870722704738917</v>
      </c>
      <c r="L16" s="150">
        <v>29.322062557323864</v>
      </c>
      <c r="M16" s="150">
        <v>42.443579396689415</v>
      </c>
      <c r="N16" s="150">
        <v>22.734969409879664</v>
      </c>
      <c r="O16" s="150">
        <v>33.756375782417145</v>
      </c>
      <c r="P16" s="150">
        <v>37.741844265204136</v>
      </c>
    </row>
    <row r="17" ht="30" customHeight="1">
      <c r="A17" s="52" t="s">
        <v>38</v>
      </c>
      <c r="B17" s="46">
        <v>303767.16863500001</v>
      </c>
      <c r="C17" s="46">
        <v>106.83951895999121</v>
      </c>
      <c r="D17" s="46">
        <v>211330.71299999999</v>
      </c>
      <c r="E17" s="46">
        <v>69.569965032636674</v>
      </c>
      <c r="F17" s="46">
        <v>92436.455635000006</v>
      </c>
      <c r="G17" s="46">
        <v>30.430034967363319</v>
      </c>
      <c r="H17" s="46">
        <v>30.973112069085452</v>
      </c>
      <c r="I17" s="46">
        <v>70.016219840624942</v>
      </c>
      <c r="J17" s="46">
        <v>99.878533502197925</v>
      </c>
      <c r="K17" s="46">
        <v>99.799084357010173</v>
      </c>
      <c r="L17" s="46">
        <v>99.659358969099515</v>
      </c>
      <c r="M17" s="46">
        <v>30.353481917968299</v>
      </c>
      <c r="N17" s="46">
        <v>18.902708489897819</v>
      </c>
      <c r="O17" s="46">
        <v>24.206541913022416</v>
      </c>
      <c r="P17" s="46">
        <v>30.430034967363323</v>
      </c>
    </row>
    <row r="18" ht="30" customHeight="1">
      <c r="A18" s="55" t="s">
        <v>39</v>
      </c>
      <c r="B18" s="150">
        <v>619504.42675585905</v>
      </c>
      <c r="C18" s="150">
        <v>109.37825406537019</v>
      </c>
      <c r="D18" s="150">
        <v>235643.54500000001</v>
      </c>
      <c r="E18" s="150">
        <v>38.037427147048454</v>
      </c>
      <c r="F18" s="150">
        <v>383860.8817558586</v>
      </c>
      <c r="G18" s="150">
        <v>61.962572852951482</v>
      </c>
      <c r="H18" s="150">
        <v>56.366963844967202</v>
      </c>
      <c r="I18" s="150">
        <v>27.497684626531939</v>
      </c>
      <c r="J18" s="150">
        <v>53.106922510132378</v>
      </c>
      <c r="K18" s="150">
        <v>30.345903780153137</v>
      </c>
      <c r="L18" s="150">
        <v>28.652247706627392</v>
      </c>
      <c r="M18" s="150">
        <v>24.404060144241331</v>
      </c>
      <c r="N18" s="150">
        <v>41.134310193190281</v>
      </c>
      <c r="O18" s="150">
        <v>37.915666593908156</v>
      </c>
      <c r="P18" s="150">
        <v>28.064736626067159</v>
      </c>
    </row>
    <row r="19" ht="30" customHeight="1">
      <c r="A19" s="52" t="s">
        <v>40</v>
      </c>
      <c r="B19" s="46">
        <v>308269.18609899998</v>
      </c>
      <c r="C19" s="46">
        <v>108.24378387548256</v>
      </c>
      <c r="D19" s="46">
        <v>141837.98300000001</v>
      </c>
      <c r="E19" s="46">
        <v>46.011080379097329</v>
      </c>
      <c r="F19" s="46">
        <v>166431.20309899998</v>
      </c>
      <c r="G19" s="46">
        <v>53.988919620902678</v>
      </c>
      <c r="H19" s="46">
        <v>80.102575521165036</v>
      </c>
      <c r="I19" s="46">
        <v>84.83939131832112</v>
      </c>
      <c r="J19" s="46">
        <v>87.937481075428124</v>
      </c>
      <c r="K19" s="46">
        <v>44.728230228727902</v>
      </c>
      <c r="L19" s="46">
        <v>42.31591727356777</v>
      </c>
      <c r="M19" s="46">
        <v>44.643651599308164</v>
      </c>
      <c r="N19" s="46">
        <v>58.16422154612065</v>
      </c>
      <c r="O19" s="46">
        <v>51.263171852906119</v>
      </c>
      <c r="P19" s="46">
        <v>64.318392833244388</v>
      </c>
    </row>
    <row r="20" ht="30" customHeight="1">
      <c r="A20" s="55" t="s">
        <v>41</v>
      </c>
      <c r="B20" s="150">
        <v>285496.20097941806</v>
      </c>
      <c r="C20" s="150">
        <v>106.14977091805773</v>
      </c>
      <c r="D20" s="150">
        <v>114118.296</v>
      </c>
      <c r="E20" s="150">
        <v>39.971914024953001</v>
      </c>
      <c r="F20" s="150">
        <v>171377.9049794176</v>
      </c>
      <c r="G20" s="150">
        <v>60.028085975046842</v>
      </c>
      <c r="H20" s="150">
        <v>72.061221482533142</v>
      </c>
      <c r="I20" s="150">
        <v>99.999999777850974</v>
      </c>
      <c r="J20" s="150">
        <v>100</v>
      </c>
      <c r="K20" s="150">
        <v>100</v>
      </c>
      <c r="L20" s="150">
        <v>40.551684676483745</v>
      </c>
      <c r="M20" s="150">
        <v>43.396004916149359</v>
      </c>
      <c r="N20" s="150">
        <v>57.390660319243658</v>
      </c>
      <c r="O20" s="150">
        <v>52.759479890265858</v>
      </c>
      <c r="P20" s="150">
        <v>60.028085975046984</v>
      </c>
    </row>
    <row r="21" ht="30" customHeight="1">
      <c r="A21" s="52" t="s">
        <v>42</v>
      </c>
      <c r="B21" s="46">
        <v>791168.22323399992</v>
      </c>
      <c r="C21" s="46">
        <v>105.1363381950386</v>
      </c>
      <c r="D21" s="46">
        <v>438701.34000000003</v>
      </c>
      <c r="E21" s="46">
        <v>55.449818018063588</v>
      </c>
      <c r="F21" s="46">
        <v>352466.88323400007</v>
      </c>
      <c r="G21" s="46">
        <v>44.55018198193644</v>
      </c>
      <c r="H21" s="46">
        <v>67.704945389449875</v>
      </c>
      <c r="I21" s="46">
        <v>28.152227408019844</v>
      </c>
      <c r="J21" s="46">
        <v>25.869413956752553</v>
      </c>
      <c r="K21" s="46">
        <v>24.60079953042899</v>
      </c>
      <c r="L21" s="46">
        <v>24.22597552686625</v>
      </c>
      <c r="M21" s="46">
        <v>26.197941690481276</v>
      </c>
      <c r="N21" s="46">
        <v>47.786227588154937</v>
      </c>
      <c r="O21" s="46">
        <v>42.519277304928778</v>
      </c>
      <c r="P21" s="46">
        <v>72.371543550308971</v>
      </c>
    </row>
    <row r="22" ht="30" customHeight="1">
      <c r="A22" s="55" t="s">
        <v>43</v>
      </c>
      <c r="B22" s="150">
        <v>738043.99764964008</v>
      </c>
      <c r="C22" s="150">
        <v>108.80937580182308</v>
      </c>
      <c r="D22" s="150">
        <v>379604.08199999999</v>
      </c>
      <c r="E22" s="150">
        <v>51.433801129591117</v>
      </c>
      <c r="F22" s="150">
        <v>358439.91564963985</v>
      </c>
      <c r="G22" s="150">
        <v>48.566198870408854</v>
      </c>
      <c r="H22" s="150">
        <v>28.343661235286749</v>
      </c>
      <c r="I22" s="150">
        <v>37.506489945703443</v>
      </c>
      <c r="J22" s="150">
        <v>42.521792757278476</v>
      </c>
      <c r="K22" s="150">
        <v>50.718163198434887</v>
      </c>
      <c r="L22" s="150">
        <v>60.780169613847526</v>
      </c>
      <c r="M22" s="150">
        <v>40.295194003868943</v>
      </c>
      <c r="N22" s="150">
        <v>62.476327645060557</v>
      </c>
      <c r="O22" s="150">
        <v>57.950887741866573</v>
      </c>
      <c r="P22" s="150">
        <v>69.634247048454483</v>
      </c>
      <c r="Q22" s="46"/>
      <c r="R22" s="46"/>
    </row>
    <row r="23" ht="19.5">
      <c r="A23" s="200"/>
    </row>
    <row r="24">
      <c r="B24" s="201"/>
    </row>
    <row r="25" ht="15">
      <c r="B25" s="201"/>
      <c r="H25" s="202"/>
      <c r="I25" s="202"/>
      <c r="J25" s="202"/>
      <c r="K25" s="202"/>
      <c r="S25" s="195"/>
    </row>
    <row r="26">
      <c r="B26" s="201"/>
      <c r="H26" s="202"/>
      <c r="I26" s="202"/>
      <c r="J26" s="202"/>
      <c r="K26" s="202"/>
    </row>
    <row r="27">
      <c r="B27" s="201"/>
      <c r="H27" s="202"/>
      <c r="I27" s="202"/>
      <c r="J27" s="202"/>
      <c r="K27" s="202"/>
    </row>
    <row r="28">
      <c r="B28" s="201"/>
      <c r="H28" s="202"/>
      <c r="I28" s="202"/>
      <c r="J28" s="202"/>
      <c r="K28" s="202"/>
    </row>
    <row r="29">
      <c r="B29" s="201"/>
    </row>
    <row r="30">
      <c r="B30" s="201"/>
    </row>
    <row r="31">
      <c r="B31" s="201"/>
    </row>
    <row r="32">
      <c r="B32" s="201"/>
    </row>
    <row r="33">
      <c r="B33" s="201"/>
    </row>
    <row r="34">
      <c r="B34" s="201"/>
    </row>
    <row r="35">
      <c r="B35" s="201"/>
    </row>
    <row r="36">
      <c r="B36" s="201"/>
    </row>
    <row r="37">
      <c r="B37" s="201"/>
    </row>
    <row r="38">
      <c r="B38" s="201"/>
    </row>
    <row r="39">
      <c r="B39" s="201"/>
    </row>
    <row r="40">
      <c r="B40" s="201"/>
    </row>
    <row r="41">
      <c r="B41" s="201"/>
    </row>
    <row r="42">
      <c r="B42" s="201"/>
    </row>
    <row r="43">
      <c r="B43" s="201"/>
    </row>
    <row r="44">
      <c r="B44" s="201"/>
    </row>
    <row r="45">
      <c r="A45" s="203"/>
      <c r="B45" s="203"/>
      <c r="C45" s="203"/>
    </row>
    <row r="46">
      <c r="B46" s="201"/>
    </row>
    <row r="47">
      <c r="B47" s="201"/>
    </row>
  </sheetData>
  <mergeCells count="8">
    <mergeCell ref="A2:P2"/>
    <mergeCell ref="A4:A6"/>
    <mergeCell ref="B4:C5"/>
    <mergeCell ref="D4:G4"/>
    <mergeCell ref="H4:P5"/>
    <mergeCell ref="D5:E5"/>
    <mergeCell ref="F5:G5"/>
    <mergeCell ref="A45:C45"/>
  </mergeCells>
  <printOptions headings="0" gridLines="0"/>
  <pageMargins left="0.15748031496062992" right="0.15748031496062992" top="0.47244094488188981" bottom="0.23622047244094491" header="0.31496062992125984" footer="0.15748031496062992"/>
  <pageSetup paperSize="9" scale="47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70" workbookViewId="0">
      <selection activeCell="D6" activeCellId="0" sqref="D6:U6"/>
    </sheetView>
  </sheetViews>
  <sheetFormatPr baseColWidth="10" defaultColWidth="9.1640625" defaultRowHeight="12.75"/>
  <cols>
    <col customWidth="1" min="1" max="1" style="142" width="35.6640625"/>
    <col customWidth="1" min="2" max="2" style="142" width="13.6640625"/>
    <col customWidth="1" min="3" max="3" style="142" width="11.5"/>
    <col customWidth="1" min="4" max="4" style="142" width="14"/>
    <col customWidth="1" min="5" max="5" style="142" width="11.5"/>
    <col customWidth="1" min="6" max="6" style="46" width="13.6640625"/>
    <col customWidth="1" min="7" max="7" style="46" width="13.1640625"/>
    <col customWidth="1" min="8" max="8" style="46" width="13.83203125"/>
    <col customWidth="1" min="9" max="9" style="46" width="13.1640625"/>
    <col customWidth="1" min="10" max="10" style="46" width="14.1640625"/>
    <col customWidth="1" min="11" max="11" style="46" width="13.1640625"/>
    <col customWidth="1" min="12" max="12" style="46" width="15"/>
    <col customWidth="1" min="13" max="13" style="46" width="13.1640625"/>
    <col customWidth="1" min="14" max="14" style="46" width="15.33203125"/>
    <col customWidth="1" min="15" max="15" style="46" width="13.1640625"/>
    <col bestFit="1" customWidth="1" min="16" max="16" style="46" width="14.83203125"/>
    <col customWidth="1" min="17" max="17" style="46" width="13.1640625"/>
    <col bestFit="1" customWidth="1" min="18" max="18" style="46" width="14.83203125"/>
    <col customWidth="1" min="19" max="19" style="46" width="13.1640625"/>
    <col customWidth="1" min="20" max="20" style="46" width="15.5"/>
    <col customWidth="1" min="21" max="21" style="46" width="12.5"/>
    <col min="22" max="16384" style="142" width="9.1640625"/>
  </cols>
  <sheetData>
    <row r="1" ht="15" customHeight="1">
      <c r="T1" s="4" t="s">
        <v>95</v>
      </c>
      <c r="U1" s="4"/>
    </row>
    <row r="2" ht="15">
      <c r="I2" s="142"/>
      <c r="J2" s="130"/>
      <c r="K2" s="130"/>
      <c r="L2" s="130"/>
      <c r="T2" s="204"/>
      <c r="U2" s="204" t="s">
        <v>96</v>
      </c>
    </row>
    <row r="3" ht="24" customHeight="1">
      <c r="A3" s="133" t="s">
        <v>97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5" ht="31.5" customHeight="1">
      <c r="A5" s="136"/>
      <c r="B5" s="173">
        <v>2016</v>
      </c>
      <c r="C5" s="175"/>
      <c r="D5" s="173">
        <v>2017</v>
      </c>
      <c r="E5" s="175"/>
      <c r="F5" s="173">
        <v>2018</v>
      </c>
      <c r="G5" s="175"/>
      <c r="H5" s="173">
        <v>2019</v>
      </c>
      <c r="I5" s="175"/>
      <c r="J5" s="173">
        <v>2020</v>
      </c>
      <c r="K5" s="175"/>
      <c r="L5" s="173">
        <v>2021</v>
      </c>
      <c r="M5" s="175"/>
      <c r="N5" s="173">
        <v>2022</v>
      </c>
      <c r="O5" s="174"/>
      <c r="P5" s="173">
        <v>2023</v>
      </c>
      <c r="Q5" s="174"/>
      <c r="R5" s="173" t="s">
        <v>2</v>
      </c>
      <c r="S5" s="174"/>
      <c r="T5" s="173" t="s">
        <v>27</v>
      </c>
      <c r="U5" s="174"/>
    </row>
    <row r="6" ht="25" customHeight="1">
      <c r="A6" s="141"/>
      <c r="B6" s="205" t="s">
        <v>98</v>
      </c>
      <c r="C6" s="205" t="s">
        <v>99</v>
      </c>
      <c r="D6" s="205" t="s">
        <v>98</v>
      </c>
      <c r="E6" s="205" t="s">
        <v>99</v>
      </c>
      <c r="F6" s="205" t="s">
        <v>98</v>
      </c>
      <c r="G6" s="205" t="s">
        <v>99</v>
      </c>
      <c r="H6" s="205" t="s">
        <v>98</v>
      </c>
      <c r="I6" s="205" t="s">
        <v>99</v>
      </c>
      <c r="J6" s="205" t="s">
        <v>98</v>
      </c>
      <c r="K6" s="205" t="s">
        <v>99</v>
      </c>
      <c r="L6" s="205" t="s">
        <v>98</v>
      </c>
      <c r="M6" s="205" t="s">
        <v>99</v>
      </c>
      <c r="N6" s="205" t="s">
        <v>98</v>
      </c>
      <c r="O6" s="205" t="s">
        <v>99</v>
      </c>
      <c r="P6" s="205" t="s">
        <v>98</v>
      </c>
      <c r="Q6" s="205" t="s">
        <v>99</v>
      </c>
      <c r="R6" s="205" t="s">
        <v>98</v>
      </c>
      <c r="S6" s="205" t="s">
        <v>99</v>
      </c>
      <c r="T6" s="205" t="s">
        <v>98</v>
      </c>
      <c r="U6" s="205" t="s">
        <v>99</v>
      </c>
    </row>
    <row r="7" ht="19.5" customHeight="1"/>
    <row r="8" ht="35" customHeight="1">
      <c r="A8" s="199" t="s">
        <v>100</v>
      </c>
      <c r="B8" s="206" t="s">
        <v>75</v>
      </c>
      <c r="C8" s="206">
        <v>38.100000000000001</v>
      </c>
      <c r="D8" s="206" t="s">
        <v>75</v>
      </c>
      <c r="E8" s="206">
        <v>38.899999999999999</v>
      </c>
      <c r="F8" s="146" t="s">
        <v>75</v>
      </c>
      <c r="G8" s="146">
        <v>38.900000000000006</v>
      </c>
      <c r="H8" s="146" t="s">
        <v>75</v>
      </c>
      <c r="I8" s="146">
        <v>38.700000000000003</v>
      </c>
      <c r="J8" s="146" t="s">
        <v>75</v>
      </c>
      <c r="K8" s="146">
        <v>38.099999999999994</v>
      </c>
      <c r="L8" s="146" t="s">
        <v>75</v>
      </c>
      <c r="M8" s="146">
        <v>39.199999999999996</v>
      </c>
      <c r="N8" s="146" t="s">
        <v>75</v>
      </c>
      <c r="O8" s="146">
        <v>40.5</v>
      </c>
      <c r="P8" s="146" t="s">
        <v>75</v>
      </c>
      <c r="Q8" s="146" t="s">
        <v>101</v>
      </c>
      <c r="R8" s="146" t="s">
        <v>75</v>
      </c>
      <c r="S8" s="146" t="s">
        <v>102</v>
      </c>
      <c r="T8" s="146" t="s">
        <v>75</v>
      </c>
      <c r="U8" s="146" t="s">
        <v>103</v>
      </c>
    </row>
    <row r="9" ht="30" customHeight="1">
      <c r="A9" s="207" t="s">
        <v>81</v>
      </c>
      <c r="B9" s="208">
        <v>3845316.6000000001</v>
      </c>
      <c r="C9" s="135">
        <v>116.59999999999999</v>
      </c>
      <c r="D9" s="135">
        <v>4485489.3000000007</v>
      </c>
      <c r="E9" s="135">
        <v>105.8</v>
      </c>
      <c r="F9" s="153">
        <v>6079567.1645999998</v>
      </c>
      <c r="G9" s="153">
        <v>119.2</v>
      </c>
      <c r="H9" s="153">
        <v>6981915.5</v>
      </c>
      <c r="I9" s="153">
        <v>103.8</v>
      </c>
      <c r="J9" s="153">
        <v>8013925.9000000004</v>
      </c>
      <c r="K9" s="153">
        <v>104.5</v>
      </c>
      <c r="L9" s="153">
        <v>10387368.845000001</v>
      </c>
      <c r="M9" s="153">
        <v>120.09999999999999</v>
      </c>
      <c r="N9" s="153">
        <v>12838360.308436889</v>
      </c>
      <c r="O9" s="153">
        <v>113.8</v>
      </c>
      <c r="P9" s="153">
        <v>15353713.83572547</v>
      </c>
      <c r="Q9" s="153">
        <v>109.48263567651657</v>
      </c>
      <c r="R9" s="153">
        <v>15965968.842399999</v>
      </c>
      <c r="S9" s="153">
        <v>109.09999999999999</v>
      </c>
      <c r="T9" s="153">
        <v>19619823.417100005</v>
      </c>
      <c r="U9" s="153">
        <v>110.2</v>
      </c>
    </row>
    <row r="10" ht="25" customHeight="1">
      <c r="A10" s="45" t="s">
        <v>28</v>
      </c>
      <c r="B10" s="46">
        <v>1542300.0787668901</v>
      </c>
      <c r="C10" s="46">
        <v>111.87563867511912</v>
      </c>
      <c r="D10" s="46">
        <v>1850648.7985000003</v>
      </c>
      <c r="E10" s="46">
        <v>109.58438255925923</v>
      </c>
      <c r="F10" s="46">
        <v>2464851.2857750002</v>
      </c>
      <c r="G10" s="46">
        <v>121.63333550329082</v>
      </c>
      <c r="H10" s="46">
        <v>2255201.2000000002</v>
      </c>
      <c r="I10" s="46">
        <v>115.40441672670931</v>
      </c>
      <c r="J10" s="46">
        <v>2303014.2999999998</v>
      </c>
      <c r="K10" s="46">
        <v>107.09999999999999</v>
      </c>
      <c r="L10" s="46">
        <v>2991622.2503565601</v>
      </c>
      <c r="M10" s="46">
        <v>120.34802710172099</v>
      </c>
      <c r="N10" s="46">
        <v>3251174.8999999999</v>
      </c>
      <c r="O10" s="46">
        <v>120.09999999999999</v>
      </c>
      <c r="P10" s="46">
        <v>3877435.60075403</v>
      </c>
      <c r="Q10" s="46">
        <v>109.18021125467196</v>
      </c>
      <c r="R10" s="46">
        <v>3085360.3106277981</v>
      </c>
      <c r="S10" s="46">
        <v>108.72073004051956</v>
      </c>
      <c r="T10" s="46">
        <v>3648268.4527599565</v>
      </c>
      <c r="U10" s="46">
        <v>108.69697858477151</v>
      </c>
      <c r="AB10" s="142"/>
    </row>
    <row r="11" ht="25" customHeight="1">
      <c r="A11" s="52" t="s">
        <v>29</v>
      </c>
      <c r="B11" s="46">
        <v>146518.25990951201</v>
      </c>
      <c r="C11" s="46">
        <v>135.73809468439094</v>
      </c>
      <c r="D11" s="46">
        <v>145243.01049999997</v>
      </c>
      <c r="E11" s="46">
        <v>100.7</v>
      </c>
      <c r="F11" s="46">
        <v>176022.31677499998</v>
      </c>
      <c r="G11" s="46">
        <v>110.67725301916975</v>
      </c>
      <c r="H11" s="46">
        <v>228961.70000000001</v>
      </c>
      <c r="I11" s="46">
        <v>108.01853977532572</v>
      </c>
      <c r="J11" s="46">
        <v>308142.4456892123</v>
      </c>
      <c r="K11" s="46">
        <v>103.59999999999999</v>
      </c>
      <c r="L11" s="46">
        <v>363313.53267922864</v>
      </c>
      <c r="M11" s="46">
        <v>109.23426774283651</v>
      </c>
      <c r="N11" s="46">
        <v>502099.14116213453</v>
      </c>
      <c r="O11" s="46">
        <v>111.90000000000001</v>
      </c>
      <c r="P11" s="46">
        <v>600171.48587517091</v>
      </c>
      <c r="Q11" s="46">
        <v>109.42770198904918</v>
      </c>
      <c r="R11" s="46">
        <v>459993.23988481204</v>
      </c>
      <c r="S11" s="46">
        <v>108.78661859574245</v>
      </c>
      <c r="T11" s="46">
        <v>556989.23962961813</v>
      </c>
      <c r="U11" s="46">
        <v>111.30942236208192</v>
      </c>
    </row>
    <row r="12" ht="25" customHeight="1">
      <c r="A12" s="55" t="s">
        <v>30</v>
      </c>
      <c r="B12" s="150">
        <v>124519.84403701262</v>
      </c>
      <c r="C12" s="150">
        <v>125.95725885299301</v>
      </c>
      <c r="D12" s="150">
        <v>140502.76949999999</v>
      </c>
      <c r="E12" s="150">
        <v>100.74827856612877</v>
      </c>
      <c r="F12" s="150">
        <v>169955.320225</v>
      </c>
      <c r="G12" s="150">
        <v>110.46781402057904</v>
      </c>
      <c r="H12" s="150">
        <v>291498.70000000001</v>
      </c>
      <c r="I12" s="150">
        <v>107.44004209692811</v>
      </c>
      <c r="J12" s="150">
        <v>329421.0165036316</v>
      </c>
      <c r="K12" s="150">
        <v>104.09999999999999</v>
      </c>
      <c r="L12" s="150">
        <v>393399.76030626521</v>
      </c>
      <c r="M12" s="150">
        <v>110.63986575867013</v>
      </c>
      <c r="N12" s="150">
        <v>548759.46112383413</v>
      </c>
      <c r="O12" s="150">
        <v>109.09999999999999</v>
      </c>
      <c r="P12" s="150">
        <v>651084.67274007353</v>
      </c>
      <c r="Q12" s="150">
        <v>108.61428005734651</v>
      </c>
      <c r="R12" s="150">
        <v>450853.77037131769</v>
      </c>
      <c r="S12" s="150">
        <v>107.76632815160129</v>
      </c>
      <c r="T12" s="150">
        <v>545584.5550782918</v>
      </c>
      <c r="U12" s="150">
        <v>111.24050059386839</v>
      </c>
    </row>
    <row r="13" ht="25" customHeight="1">
      <c r="A13" s="61" t="s">
        <v>31</v>
      </c>
      <c r="B13" s="209"/>
      <c r="C13" s="209"/>
      <c r="D13" s="209"/>
      <c r="E13" s="209"/>
      <c r="F13" s="209"/>
      <c r="G13" s="209"/>
      <c r="H13" s="209">
        <v>0</v>
      </c>
      <c r="I13" s="209"/>
      <c r="J13" s="209">
        <v>167070.95940435567</v>
      </c>
      <c r="K13" s="209">
        <v>104.09999999999999</v>
      </c>
      <c r="L13" s="209">
        <v>193440.64610967334</v>
      </c>
      <c r="M13" s="209">
        <v>107.26934276218736</v>
      </c>
      <c r="N13" s="209">
        <v>288920.71765182429</v>
      </c>
      <c r="O13" s="209">
        <v>114</v>
      </c>
      <c r="P13" s="209">
        <v>341555.05472818308</v>
      </c>
      <c r="Q13" s="209">
        <v>108.22395464867466</v>
      </c>
      <c r="R13" s="209">
        <v>243271.05108776825</v>
      </c>
      <c r="S13" s="209">
        <v>108.2623782243347</v>
      </c>
      <c r="T13" s="209">
        <v>295266.79634267907</v>
      </c>
      <c r="U13" s="209">
        <v>111.5734220527782</v>
      </c>
    </row>
    <row r="14" ht="25" customHeight="1">
      <c r="A14" s="55" t="s">
        <v>33</v>
      </c>
      <c r="B14" s="150">
        <v>97588.168462395784</v>
      </c>
      <c r="C14" s="150">
        <v>111.07490921420471</v>
      </c>
      <c r="D14" s="150">
        <v>113961.19899999998</v>
      </c>
      <c r="E14" s="150">
        <v>104.26802805736945</v>
      </c>
      <c r="F14" s="150">
        <v>134874.71445</v>
      </c>
      <c r="G14" s="150">
        <v>108.08350235546354</v>
      </c>
      <c r="H14" s="150">
        <v>182950.39999999999</v>
      </c>
      <c r="I14" s="150">
        <v>107.04701249491499</v>
      </c>
      <c r="J14" s="150">
        <v>278655.33416869922</v>
      </c>
      <c r="K14" s="150">
        <v>103.5</v>
      </c>
      <c r="L14" s="150">
        <v>328952.62824292638</v>
      </c>
      <c r="M14" s="150">
        <v>109.36915377214362</v>
      </c>
      <c r="N14" s="150">
        <v>403354.8950373499</v>
      </c>
      <c r="O14" s="150">
        <v>111.3</v>
      </c>
      <c r="P14" s="150">
        <v>483210.41202075325</v>
      </c>
      <c r="Q14" s="150">
        <v>109.67062525049289</v>
      </c>
      <c r="R14" s="150">
        <v>334584.94765160792</v>
      </c>
      <c r="S14" s="150">
        <v>109.08683545700312</v>
      </c>
      <c r="T14" s="150">
        <v>408952.69058550929</v>
      </c>
      <c r="U14" s="150">
        <v>112.3578043883591</v>
      </c>
    </row>
    <row r="15" ht="25" customHeight="1">
      <c r="A15" s="61" t="s">
        <v>34</v>
      </c>
      <c r="B15" s="46">
        <v>94131.725635858034</v>
      </c>
      <c r="C15" s="46">
        <v>111.5219724371259</v>
      </c>
      <c r="D15" s="46">
        <v>111296.97549999999</v>
      </c>
      <c r="E15" s="46">
        <v>106.3290405656208</v>
      </c>
      <c r="F15" s="46">
        <v>274585.81352500001</v>
      </c>
      <c r="G15" s="46">
        <v>225.31007594436483</v>
      </c>
      <c r="H15" s="46">
        <v>199701.10000000001</v>
      </c>
      <c r="I15" s="46">
        <v>107.10308202859382</v>
      </c>
      <c r="J15" s="46">
        <v>309404.82710301777</v>
      </c>
      <c r="K15" s="46">
        <v>105.5</v>
      </c>
      <c r="L15" s="46">
        <v>412541.96767370484</v>
      </c>
      <c r="M15" s="46">
        <v>123.52927794597639</v>
      </c>
      <c r="N15" s="209">
        <v>563117.11362645356</v>
      </c>
      <c r="O15" s="209">
        <v>112.09999999999999</v>
      </c>
      <c r="P15" s="209">
        <v>673885.8233021975</v>
      </c>
      <c r="Q15" s="209">
        <v>109.55418227696265</v>
      </c>
      <c r="R15" s="209">
        <v>488181.3561410805</v>
      </c>
      <c r="S15" s="209">
        <v>108.14848185449313</v>
      </c>
      <c r="T15" s="209">
        <v>589973.93690437102</v>
      </c>
      <c r="U15" s="209">
        <v>111.09338758015031</v>
      </c>
    </row>
    <row r="16" s="46" customFormat="1" ht="25" customHeight="1">
      <c r="A16" s="55" t="s">
        <v>35</v>
      </c>
      <c r="B16" s="150">
        <v>646700.05034423526</v>
      </c>
      <c r="C16" s="150">
        <v>111.45792716573864</v>
      </c>
      <c r="D16" s="150">
        <v>736340.4110000002</v>
      </c>
      <c r="E16" s="150">
        <v>102.67235766900313</v>
      </c>
      <c r="F16" s="150">
        <v>1035564.53305</v>
      </c>
      <c r="G16" s="150">
        <v>123.47379833591472</v>
      </c>
      <c r="H16" s="150">
        <v>1286701.8</v>
      </c>
      <c r="I16" s="150">
        <v>110.95970234700137</v>
      </c>
      <c r="J16" s="150">
        <v>1167933.906317031</v>
      </c>
      <c r="K16" s="150">
        <v>104.3</v>
      </c>
      <c r="L16" s="150">
        <v>1511177.15495703</v>
      </c>
      <c r="M16" s="150">
        <v>119.87426872635704</v>
      </c>
      <c r="N16" s="150">
        <v>1610408.3974456906</v>
      </c>
      <c r="O16" s="150">
        <v>115.8</v>
      </c>
      <c r="P16" s="150">
        <v>1933504.5423378765</v>
      </c>
      <c r="Q16" s="150">
        <v>109.91337354586854</v>
      </c>
      <c r="R16" s="150">
        <v>1392129.0331073827</v>
      </c>
      <c r="S16" s="150">
        <v>110.55824435798323</v>
      </c>
      <c r="T16" s="150">
        <v>1696926.2197552838</v>
      </c>
      <c r="U16" s="150">
        <v>112.05211088370231</v>
      </c>
      <c r="AD16" s="210"/>
      <c r="AM16" s="210"/>
      <c r="AV16" s="210"/>
      <c r="BE16" s="210"/>
      <c r="BN16" s="210"/>
      <c r="BW16" s="210"/>
      <c r="CF16" s="210"/>
      <c r="CO16" s="210"/>
      <c r="CX16" s="210"/>
      <c r="DG16" s="210"/>
      <c r="DP16" s="210"/>
      <c r="DY16" s="210"/>
      <c r="EH16" s="210"/>
      <c r="EQ16" s="210"/>
      <c r="EZ16" s="210"/>
      <c r="FI16" s="210"/>
      <c r="FR16" s="210"/>
      <c r="GA16" s="210"/>
      <c r="GJ16" s="210"/>
      <c r="GS16" s="210"/>
      <c r="HB16" s="210"/>
      <c r="HK16" s="210"/>
      <c r="HT16" s="210"/>
      <c r="IC16" s="210"/>
      <c r="IL16" s="210"/>
      <c r="IU16" s="210"/>
      <c r="JD16" s="210"/>
      <c r="JM16" s="210"/>
      <c r="JV16" s="210"/>
      <c r="KE16" s="210"/>
      <c r="KN16" s="210"/>
      <c r="KW16" s="210"/>
      <c r="LF16" s="210"/>
      <c r="LO16" s="210"/>
      <c r="LX16" s="210"/>
      <c r="MG16" s="210"/>
      <c r="MP16" s="210"/>
      <c r="MY16" s="210"/>
      <c r="NH16" s="210"/>
      <c r="NQ16" s="210"/>
      <c r="NZ16" s="210"/>
      <c r="OI16" s="210"/>
      <c r="OR16" s="210"/>
      <c r="PA16" s="210"/>
      <c r="PJ16" s="210"/>
      <c r="PS16" s="210"/>
      <c r="QB16" s="210"/>
      <c r="QK16" s="210"/>
      <c r="QT16" s="210"/>
      <c r="RC16" s="210"/>
      <c r="RL16" s="210"/>
      <c r="RU16" s="210"/>
      <c r="SD16" s="210"/>
      <c r="SM16" s="210"/>
      <c r="SV16" s="210"/>
      <c r="TE16" s="210"/>
      <c r="TN16" s="210"/>
      <c r="TW16" s="210"/>
      <c r="UF16" s="210"/>
      <c r="UO16" s="210"/>
      <c r="UX16" s="210"/>
      <c r="VG16" s="210"/>
      <c r="VP16" s="210"/>
      <c r="VY16" s="210"/>
      <c r="WH16" s="210"/>
      <c r="WQ16" s="210"/>
      <c r="WZ16" s="210"/>
      <c r="XI16" s="210"/>
      <c r="XR16" s="210"/>
      <c r="YA16" s="210"/>
      <c r="YJ16" s="210"/>
      <c r="YS16" s="210"/>
      <c r="ZB16" s="210"/>
      <c r="ZK16" s="210"/>
      <c r="ZT16" s="210"/>
      <c r="AAC16" s="210"/>
      <c r="AAL16" s="210"/>
      <c r="AAU16" s="210"/>
      <c r="ABD16" s="210"/>
      <c r="ABM16" s="210"/>
      <c r="ABV16" s="210"/>
      <c r="ACE16" s="210"/>
      <c r="ACN16" s="210"/>
      <c r="ACW16" s="210"/>
      <c r="ADF16" s="210"/>
      <c r="ADO16" s="210"/>
      <c r="ADX16" s="210"/>
      <c r="AEG16" s="210"/>
      <c r="AEP16" s="210"/>
      <c r="AEY16" s="210"/>
      <c r="AFH16" s="210"/>
      <c r="AFQ16" s="210"/>
      <c r="AFZ16" s="210"/>
      <c r="AGI16" s="210"/>
      <c r="AGR16" s="210"/>
      <c r="AHA16" s="210"/>
      <c r="AHJ16" s="210"/>
      <c r="AHS16" s="210"/>
      <c r="AIB16" s="210"/>
      <c r="AIK16" s="210"/>
      <c r="AIT16" s="210"/>
      <c r="AJC16" s="210"/>
      <c r="AJL16" s="210"/>
      <c r="AJU16" s="210"/>
      <c r="AKD16" s="210"/>
      <c r="AKM16" s="210"/>
      <c r="AKV16" s="210"/>
      <c r="ALE16" s="210"/>
      <c r="ALN16" s="210"/>
      <c r="ALW16" s="210"/>
      <c r="AMF16" s="210"/>
      <c r="AMO16" s="210"/>
      <c r="AMX16" s="210"/>
      <c r="ANG16" s="210"/>
      <c r="ANP16" s="210"/>
      <c r="ANY16" s="210"/>
      <c r="AOH16" s="210"/>
      <c r="AOQ16" s="210"/>
      <c r="AOZ16" s="210"/>
      <c r="API16" s="210"/>
      <c r="APR16" s="210"/>
      <c r="AQA16" s="210"/>
      <c r="AQJ16" s="210"/>
      <c r="AQS16" s="210"/>
      <c r="ARB16" s="210"/>
      <c r="ARK16" s="210"/>
      <c r="ART16" s="210"/>
      <c r="ASC16" s="210"/>
      <c r="ASL16" s="210"/>
      <c r="ASU16" s="210"/>
      <c r="ATD16" s="210"/>
      <c r="ATM16" s="210"/>
      <c r="ATV16" s="210"/>
      <c r="AUE16" s="210"/>
      <c r="AUN16" s="210"/>
      <c r="AUW16" s="210"/>
      <c r="AVF16" s="210"/>
      <c r="AVO16" s="210"/>
      <c r="AVX16" s="210"/>
      <c r="AWG16" s="210"/>
      <c r="AWP16" s="210"/>
      <c r="AWY16" s="210"/>
      <c r="AXH16" s="210"/>
      <c r="AXQ16" s="210"/>
      <c r="AXZ16" s="210"/>
      <c r="AYI16" s="210"/>
      <c r="AYR16" s="210"/>
      <c r="AZA16" s="210"/>
      <c r="AZJ16" s="210"/>
      <c r="AZS16" s="210"/>
      <c r="BAB16" s="210"/>
      <c r="BAK16" s="210"/>
      <c r="BAT16" s="210"/>
      <c r="BBC16" s="210"/>
      <c r="BBL16" s="210"/>
      <c r="BBU16" s="210"/>
      <c r="BCD16" s="210"/>
      <c r="BCM16" s="210"/>
      <c r="BCV16" s="210"/>
      <c r="BDE16" s="210"/>
      <c r="BDN16" s="210"/>
      <c r="BDW16" s="210"/>
      <c r="BEF16" s="210"/>
      <c r="BEO16" s="210"/>
      <c r="BEX16" s="210"/>
      <c r="BFG16" s="210"/>
      <c r="BFP16" s="210"/>
      <c r="BFY16" s="210"/>
      <c r="BGH16" s="210"/>
      <c r="BGQ16" s="210"/>
      <c r="BGZ16" s="210"/>
      <c r="BHI16" s="210"/>
      <c r="BHR16" s="210"/>
      <c r="BIA16" s="210"/>
      <c r="BIJ16" s="210"/>
      <c r="BIS16" s="210"/>
      <c r="BJB16" s="210"/>
      <c r="BJK16" s="210"/>
      <c r="BJT16" s="210"/>
      <c r="BKC16" s="210"/>
      <c r="BKL16" s="210"/>
      <c r="BKU16" s="210"/>
      <c r="BLD16" s="210"/>
      <c r="BLM16" s="210"/>
      <c r="BLV16" s="210"/>
      <c r="BME16" s="210"/>
      <c r="BMN16" s="210"/>
      <c r="BMW16" s="210"/>
      <c r="BNF16" s="210"/>
      <c r="BNO16" s="210"/>
      <c r="BNX16" s="210"/>
      <c r="BOG16" s="210"/>
      <c r="BOP16" s="210"/>
      <c r="BOY16" s="210"/>
      <c r="BPH16" s="210"/>
      <c r="BPQ16" s="210"/>
      <c r="BPZ16" s="210"/>
      <c r="BQI16" s="210"/>
      <c r="BQR16" s="210"/>
      <c r="BRA16" s="210"/>
      <c r="BRJ16" s="210"/>
      <c r="BRS16" s="210"/>
      <c r="BSB16" s="210"/>
      <c r="BSK16" s="210"/>
      <c r="BST16" s="210"/>
      <c r="BTC16" s="210"/>
      <c r="BTL16" s="210"/>
      <c r="BTU16" s="210"/>
      <c r="BUD16" s="210"/>
      <c r="BUM16" s="210"/>
      <c r="BUV16" s="210"/>
      <c r="BVE16" s="210"/>
      <c r="BVN16" s="210"/>
      <c r="BVW16" s="210"/>
      <c r="BWF16" s="210"/>
      <c r="BWO16" s="210"/>
      <c r="BWX16" s="210"/>
      <c r="BXG16" s="210"/>
      <c r="BXP16" s="210"/>
      <c r="BXY16" s="210"/>
      <c r="BYH16" s="210"/>
      <c r="BYQ16" s="210"/>
      <c r="BYZ16" s="210"/>
      <c r="BZI16" s="210"/>
      <c r="BZR16" s="210"/>
      <c r="CAA16" s="210"/>
      <c r="CAJ16" s="210"/>
      <c r="CAS16" s="210"/>
      <c r="CBB16" s="210"/>
      <c r="CBK16" s="210"/>
      <c r="CBT16" s="210"/>
      <c r="CCC16" s="210"/>
      <c r="CCL16" s="210"/>
      <c r="CCU16" s="210"/>
      <c r="CDD16" s="210"/>
      <c r="CDM16" s="210"/>
      <c r="CDV16" s="210"/>
      <c r="CEE16" s="210"/>
      <c r="CEN16" s="210"/>
      <c r="CEW16" s="210"/>
      <c r="CFF16" s="210"/>
      <c r="CFO16" s="210"/>
      <c r="CFX16" s="210"/>
      <c r="CGG16" s="210"/>
      <c r="CGP16" s="210"/>
      <c r="CGY16" s="210"/>
      <c r="CHH16" s="210"/>
      <c r="CHQ16" s="210"/>
      <c r="CHZ16" s="210"/>
      <c r="CII16" s="210"/>
      <c r="CIR16" s="210"/>
      <c r="CJA16" s="210"/>
      <c r="CJJ16" s="210"/>
      <c r="CJS16" s="210"/>
      <c r="CKB16" s="210"/>
      <c r="CKK16" s="210"/>
      <c r="CKT16" s="210"/>
      <c r="CLC16" s="210"/>
      <c r="CLL16" s="210"/>
      <c r="CLU16" s="210"/>
      <c r="CMD16" s="210"/>
      <c r="CMM16" s="210"/>
      <c r="CMV16" s="210"/>
      <c r="CNE16" s="210"/>
      <c r="CNN16" s="210"/>
      <c r="CNW16" s="210"/>
      <c r="COF16" s="210"/>
      <c r="COO16" s="210"/>
      <c r="COX16" s="210"/>
      <c r="CPG16" s="210"/>
      <c r="CPP16" s="210"/>
      <c r="CPY16" s="210"/>
      <c r="CQH16" s="210"/>
      <c r="CQQ16" s="210"/>
      <c r="CQZ16" s="210"/>
      <c r="CRI16" s="210"/>
      <c r="CRR16" s="210"/>
      <c r="CSA16" s="210"/>
      <c r="CSJ16" s="210"/>
      <c r="CSS16" s="210"/>
      <c r="CTB16" s="210"/>
      <c r="CTK16" s="210"/>
      <c r="CTT16" s="210"/>
      <c r="CUC16" s="210"/>
      <c r="CUL16" s="210"/>
      <c r="CUU16" s="210"/>
      <c r="CVD16" s="210"/>
      <c r="CVM16" s="210"/>
      <c r="CVV16" s="210"/>
      <c r="CWE16" s="210"/>
      <c r="CWN16" s="210"/>
      <c r="CWW16" s="210"/>
      <c r="CXF16" s="210"/>
      <c r="CXO16" s="210"/>
      <c r="CXX16" s="210"/>
      <c r="CYG16" s="210"/>
      <c r="CYP16" s="210"/>
      <c r="CYY16" s="210"/>
      <c r="CZH16" s="210"/>
      <c r="CZQ16" s="210"/>
      <c r="CZZ16" s="210"/>
      <c r="DAI16" s="210"/>
      <c r="DAR16" s="210"/>
      <c r="DBA16" s="210"/>
      <c r="DBJ16" s="210"/>
      <c r="DBS16" s="210"/>
      <c r="DCB16" s="210"/>
      <c r="DCK16" s="210"/>
      <c r="DCT16" s="210"/>
      <c r="DDC16" s="210"/>
      <c r="DDL16" s="210"/>
      <c r="DDU16" s="210"/>
      <c r="DED16" s="210"/>
      <c r="DEM16" s="210"/>
      <c r="DEV16" s="210"/>
      <c r="DFE16" s="210"/>
      <c r="DFN16" s="210"/>
      <c r="DFW16" s="210"/>
      <c r="DGF16" s="210"/>
      <c r="DGO16" s="210"/>
      <c r="DGX16" s="210"/>
      <c r="DHG16" s="210"/>
      <c r="DHP16" s="210"/>
      <c r="DHY16" s="210"/>
      <c r="DIH16" s="210"/>
      <c r="DIQ16" s="210"/>
      <c r="DIZ16" s="210"/>
      <c r="DJI16" s="210"/>
      <c r="DJR16" s="210"/>
      <c r="DKA16" s="210"/>
      <c r="DKJ16" s="210"/>
      <c r="DKS16" s="210"/>
      <c r="DLB16" s="210"/>
      <c r="DLK16" s="210"/>
      <c r="DLT16" s="210"/>
      <c r="DMC16" s="210"/>
      <c r="DML16" s="210"/>
      <c r="DMU16" s="210"/>
      <c r="DND16" s="210"/>
      <c r="DNM16" s="210"/>
      <c r="DNV16" s="210"/>
      <c r="DOE16" s="210"/>
      <c r="DON16" s="210"/>
      <c r="DOW16" s="210"/>
      <c r="DPF16" s="210"/>
      <c r="DPO16" s="210"/>
      <c r="DPX16" s="210"/>
      <c r="DQG16" s="210"/>
      <c r="DQP16" s="210"/>
      <c r="DQY16" s="210"/>
      <c r="DRH16" s="210"/>
      <c r="DRQ16" s="210"/>
      <c r="DRZ16" s="210"/>
      <c r="DSI16" s="210"/>
      <c r="DSR16" s="210"/>
      <c r="DTA16" s="210"/>
      <c r="DTJ16" s="210"/>
      <c r="DTS16" s="210"/>
      <c r="DUB16" s="210"/>
      <c r="DUK16" s="210"/>
      <c r="DUT16" s="210"/>
      <c r="DVC16" s="210"/>
      <c r="DVL16" s="210"/>
      <c r="DVU16" s="210"/>
      <c r="DWD16" s="210"/>
      <c r="DWM16" s="210"/>
      <c r="DWV16" s="210"/>
      <c r="DXE16" s="210"/>
      <c r="DXN16" s="210"/>
      <c r="DXW16" s="210"/>
      <c r="DYF16" s="210"/>
      <c r="DYO16" s="210"/>
      <c r="DYX16" s="210"/>
      <c r="DZG16" s="210"/>
      <c r="DZP16" s="210"/>
      <c r="DZY16" s="210"/>
      <c r="EAH16" s="210"/>
      <c r="EAQ16" s="210"/>
      <c r="EAZ16" s="210"/>
      <c r="EBI16" s="210"/>
      <c r="EBR16" s="210"/>
      <c r="ECA16" s="210"/>
      <c r="ECJ16" s="210"/>
      <c r="ECS16" s="210"/>
      <c r="EDB16" s="210"/>
      <c r="EDK16" s="210"/>
      <c r="EDT16" s="210"/>
      <c r="EEC16" s="210"/>
      <c r="EEL16" s="210"/>
      <c r="EEU16" s="210"/>
      <c r="EFD16" s="210"/>
      <c r="EFM16" s="210"/>
      <c r="EFV16" s="210"/>
      <c r="EGE16" s="210"/>
      <c r="EGN16" s="210"/>
      <c r="EGW16" s="210"/>
      <c r="EHF16" s="210"/>
      <c r="EHO16" s="210"/>
      <c r="EHX16" s="210"/>
      <c r="EIG16" s="210"/>
      <c r="EIP16" s="210"/>
      <c r="EIY16" s="210"/>
      <c r="EJH16" s="210"/>
      <c r="EJQ16" s="210"/>
      <c r="EJZ16" s="210"/>
      <c r="EKI16" s="210"/>
      <c r="EKR16" s="210"/>
      <c r="ELA16" s="210"/>
      <c r="ELJ16" s="210"/>
      <c r="ELS16" s="210"/>
      <c r="EMB16" s="210"/>
      <c r="EMK16" s="210"/>
      <c r="EMT16" s="210"/>
      <c r="ENC16" s="210"/>
      <c r="ENL16" s="210"/>
      <c r="ENU16" s="210"/>
      <c r="EOD16" s="210"/>
      <c r="EOM16" s="210"/>
      <c r="EOV16" s="210"/>
      <c r="EPE16" s="210"/>
      <c r="EPN16" s="210"/>
      <c r="EPW16" s="210"/>
      <c r="EQF16" s="210"/>
      <c r="EQO16" s="210"/>
      <c r="EQX16" s="210"/>
      <c r="ERG16" s="210"/>
      <c r="ERP16" s="210"/>
      <c r="ERY16" s="210"/>
      <c r="ESH16" s="210"/>
      <c r="ESQ16" s="210"/>
      <c r="ESZ16" s="210"/>
      <c r="ETI16" s="210"/>
      <c r="ETR16" s="210"/>
      <c r="EUA16" s="210"/>
      <c r="EUJ16" s="210"/>
      <c r="EUS16" s="210"/>
      <c r="EVB16" s="210"/>
      <c r="EVK16" s="210"/>
      <c r="EVT16" s="210"/>
      <c r="EWC16" s="210"/>
      <c r="EWL16" s="210"/>
      <c r="EWU16" s="210"/>
      <c r="EXD16" s="210"/>
      <c r="EXM16" s="210"/>
      <c r="EXV16" s="210"/>
      <c r="EYE16" s="210"/>
      <c r="EYN16" s="210"/>
      <c r="EYW16" s="210"/>
      <c r="EZF16" s="210"/>
      <c r="EZO16" s="210"/>
      <c r="EZX16" s="210"/>
      <c r="FAG16" s="210"/>
      <c r="FAP16" s="210"/>
      <c r="FAY16" s="210"/>
      <c r="FBH16" s="210"/>
      <c r="FBQ16" s="210"/>
      <c r="FBZ16" s="210"/>
      <c r="FCI16" s="210"/>
      <c r="FCR16" s="210"/>
      <c r="FDA16" s="210"/>
      <c r="FDJ16" s="210"/>
      <c r="FDS16" s="210"/>
      <c r="FEB16" s="210"/>
      <c r="FEK16" s="210"/>
      <c r="FET16" s="210"/>
      <c r="FFC16" s="210"/>
      <c r="FFL16" s="210"/>
      <c r="FFU16" s="210"/>
      <c r="FGD16" s="210"/>
      <c r="FGM16" s="210"/>
      <c r="FGV16" s="210"/>
      <c r="FHE16" s="210"/>
      <c r="FHN16" s="210"/>
      <c r="FHW16" s="210"/>
      <c r="FIF16" s="210"/>
      <c r="FIO16" s="210"/>
      <c r="FIX16" s="210"/>
      <c r="FJG16" s="210"/>
      <c r="FJP16" s="210"/>
      <c r="FJY16" s="210"/>
      <c r="FKH16" s="210"/>
      <c r="FKQ16" s="210"/>
      <c r="FKZ16" s="210"/>
      <c r="FLI16" s="210"/>
      <c r="FLR16" s="210"/>
      <c r="FMA16" s="210"/>
      <c r="FMJ16" s="210"/>
      <c r="FMS16" s="210"/>
      <c r="FNB16" s="210"/>
      <c r="FNK16" s="210"/>
      <c r="FNT16" s="210"/>
      <c r="FOC16" s="210"/>
      <c r="FOL16" s="210"/>
      <c r="FOU16" s="210"/>
      <c r="FPD16" s="210"/>
      <c r="FPM16" s="210"/>
      <c r="FPV16" s="210"/>
      <c r="FQE16" s="210"/>
      <c r="FQN16" s="210"/>
      <c r="FQW16" s="210"/>
      <c r="FRF16" s="210"/>
      <c r="FRO16" s="210"/>
      <c r="FRX16" s="210"/>
      <c r="FSG16" s="210"/>
      <c r="FSP16" s="210"/>
      <c r="FSY16" s="210"/>
      <c r="FTH16" s="210"/>
      <c r="FTQ16" s="210"/>
      <c r="FTZ16" s="210"/>
      <c r="FUI16" s="210"/>
      <c r="FUR16" s="210"/>
      <c r="FVA16" s="210"/>
      <c r="FVJ16" s="210"/>
      <c r="FVS16" s="210"/>
      <c r="FWB16" s="210"/>
      <c r="FWK16" s="210"/>
      <c r="FWT16" s="210"/>
      <c r="FXC16" s="210"/>
      <c r="FXL16" s="210"/>
      <c r="FXU16" s="210"/>
      <c r="FYD16" s="210"/>
      <c r="FYM16" s="210"/>
      <c r="FYV16" s="210"/>
      <c r="FZE16" s="210"/>
      <c r="FZN16" s="210"/>
      <c r="FZW16" s="210"/>
      <c r="GAF16" s="210"/>
      <c r="GAO16" s="210"/>
      <c r="GAX16" s="210"/>
      <c r="GBG16" s="210"/>
      <c r="GBP16" s="210"/>
      <c r="GBY16" s="210"/>
      <c r="GCH16" s="210"/>
      <c r="GCQ16" s="210"/>
      <c r="GCZ16" s="210"/>
      <c r="GDI16" s="210"/>
      <c r="GDR16" s="210"/>
      <c r="GEA16" s="210"/>
      <c r="GEJ16" s="210"/>
      <c r="GES16" s="210"/>
      <c r="GFB16" s="210"/>
      <c r="GFK16" s="210"/>
      <c r="GFT16" s="210"/>
      <c r="GGC16" s="210"/>
      <c r="GGL16" s="210"/>
      <c r="GGU16" s="210"/>
      <c r="GHD16" s="210"/>
      <c r="GHM16" s="210"/>
      <c r="GHV16" s="210"/>
      <c r="GIE16" s="210"/>
      <c r="GIN16" s="210"/>
      <c r="GIW16" s="210"/>
      <c r="GJF16" s="210"/>
      <c r="GJO16" s="210"/>
      <c r="GJX16" s="210"/>
      <c r="GKG16" s="210"/>
      <c r="GKP16" s="210"/>
      <c r="GKY16" s="210"/>
      <c r="GLH16" s="210"/>
      <c r="GLQ16" s="210"/>
      <c r="GLZ16" s="210"/>
      <c r="GMI16" s="210"/>
      <c r="GMR16" s="210"/>
      <c r="GNA16" s="210"/>
      <c r="GNJ16" s="210"/>
      <c r="GNS16" s="210"/>
      <c r="GOB16" s="210"/>
      <c r="GOK16" s="210"/>
      <c r="GOT16" s="210"/>
      <c r="GPC16" s="210"/>
      <c r="GPL16" s="210"/>
      <c r="GPU16" s="210"/>
      <c r="GQD16" s="210"/>
      <c r="GQM16" s="210"/>
      <c r="GQV16" s="210"/>
      <c r="GRE16" s="210"/>
      <c r="GRN16" s="210"/>
      <c r="GRW16" s="210"/>
      <c r="GSF16" s="210"/>
      <c r="GSO16" s="210"/>
      <c r="GSX16" s="210"/>
      <c r="GTG16" s="210"/>
      <c r="GTP16" s="210"/>
      <c r="GTY16" s="210"/>
      <c r="GUH16" s="210"/>
      <c r="GUQ16" s="210"/>
      <c r="GUZ16" s="210"/>
      <c r="GVI16" s="210"/>
      <c r="GVR16" s="210"/>
      <c r="GWA16" s="210"/>
      <c r="GWJ16" s="210"/>
      <c r="GWS16" s="210"/>
      <c r="GXB16" s="210"/>
      <c r="GXK16" s="210"/>
      <c r="GXT16" s="210"/>
      <c r="GYC16" s="210"/>
      <c r="GYL16" s="210"/>
      <c r="GYU16" s="210"/>
      <c r="GZD16" s="210"/>
      <c r="GZM16" s="210"/>
      <c r="GZV16" s="210"/>
      <c r="HAE16" s="210"/>
      <c r="HAN16" s="210"/>
      <c r="HAW16" s="210"/>
      <c r="HBF16" s="210"/>
      <c r="HBO16" s="210"/>
      <c r="HBX16" s="210"/>
      <c r="HCG16" s="210"/>
      <c r="HCP16" s="210"/>
      <c r="HCY16" s="210"/>
      <c r="HDH16" s="210"/>
      <c r="HDQ16" s="210"/>
      <c r="HDZ16" s="210"/>
      <c r="HEI16" s="210"/>
      <c r="HER16" s="210"/>
      <c r="HFA16" s="210"/>
      <c r="HFJ16" s="210"/>
      <c r="HFS16" s="210"/>
      <c r="HGB16" s="210"/>
      <c r="HGK16" s="210"/>
      <c r="HGT16" s="210"/>
      <c r="HHC16" s="210"/>
      <c r="HHL16" s="210"/>
      <c r="HHU16" s="210"/>
      <c r="HID16" s="210"/>
      <c r="HIM16" s="210"/>
      <c r="HIV16" s="210"/>
      <c r="HJE16" s="210"/>
      <c r="HJN16" s="210"/>
      <c r="HJW16" s="210"/>
      <c r="HKF16" s="210"/>
      <c r="HKO16" s="210"/>
      <c r="HKX16" s="210"/>
      <c r="HLG16" s="210"/>
      <c r="HLP16" s="210"/>
      <c r="HLY16" s="210"/>
      <c r="HMH16" s="210"/>
      <c r="HMQ16" s="210"/>
      <c r="HMZ16" s="210"/>
      <c r="HNI16" s="210"/>
      <c r="HNR16" s="210"/>
      <c r="HOA16" s="210"/>
      <c r="HOJ16" s="210"/>
      <c r="HOS16" s="210"/>
      <c r="HPB16" s="210"/>
      <c r="HPK16" s="210"/>
      <c r="HPT16" s="210"/>
      <c r="HQC16" s="210"/>
      <c r="HQL16" s="210"/>
      <c r="HQU16" s="210"/>
      <c r="HRD16" s="210"/>
      <c r="HRM16" s="210"/>
      <c r="HRV16" s="210"/>
      <c r="HSE16" s="210"/>
      <c r="HSN16" s="210"/>
      <c r="HSW16" s="210"/>
      <c r="HTF16" s="210"/>
      <c r="HTO16" s="210"/>
      <c r="HTX16" s="210"/>
      <c r="HUG16" s="210"/>
      <c r="HUP16" s="210"/>
      <c r="HUY16" s="210"/>
      <c r="HVH16" s="210"/>
      <c r="HVQ16" s="210"/>
      <c r="HVZ16" s="210"/>
      <c r="HWI16" s="210"/>
      <c r="HWR16" s="210"/>
      <c r="HXA16" s="210"/>
      <c r="HXJ16" s="210"/>
      <c r="HXS16" s="210"/>
      <c r="HYB16" s="210"/>
      <c r="HYK16" s="210"/>
      <c r="HYT16" s="210"/>
      <c r="HZC16" s="210"/>
      <c r="HZL16" s="210"/>
      <c r="HZU16" s="210"/>
      <c r="IAD16" s="210"/>
      <c r="IAM16" s="210"/>
      <c r="IAV16" s="210"/>
      <c r="IBE16" s="210"/>
      <c r="IBN16" s="210"/>
      <c r="IBW16" s="210"/>
      <c r="ICF16" s="210"/>
      <c r="ICO16" s="210"/>
      <c r="ICX16" s="210"/>
      <c r="IDG16" s="210"/>
      <c r="IDP16" s="210"/>
      <c r="IDY16" s="210"/>
      <c r="IEH16" s="210"/>
      <c r="IEQ16" s="210"/>
      <c r="IEZ16" s="210"/>
      <c r="IFI16" s="210"/>
      <c r="IFR16" s="210"/>
      <c r="IGA16" s="210"/>
      <c r="IGJ16" s="210"/>
      <c r="IGS16" s="210"/>
      <c r="IHB16" s="210"/>
      <c r="IHK16" s="210"/>
      <c r="IHT16" s="210"/>
      <c r="IIC16" s="210"/>
      <c r="IIL16" s="210"/>
      <c r="IIU16" s="210"/>
      <c r="IJD16" s="210"/>
      <c r="IJM16" s="210"/>
      <c r="IJV16" s="210"/>
      <c r="IKE16" s="210"/>
      <c r="IKN16" s="210"/>
      <c r="IKW16" s="210"/>
      <c r="ILF16" s="210"/>
      <c r="ILO16" s="210"/>
      <c r="ILX16" s="210"/>
      <c r="IMG16" s="210"/>
      <c r="IMP16" s="210"/>
      <c r="IMY16" s="210"/>
      <c r="INH16" s="210"/>
      <c r="INQ16" s="210"/>
      <c r="INZ16" s="210"/>
      <c r="IOI16" s="210"/>
      <c r="IOR16" s="210"/>
      <c r="IPA16" s="210"/>
      <c r="IPJ16" s="210"/>
      <c r="IPS16" s="210"/>
      <c r="IQB16" s="210"/>
      <c r="IQK16" s="210"/>
      <c r="IQT16" s="210"/>
      <c r="IRC16" s="210"/>
      <c r="IRL16" s="210"/>
      <c r="IRU16" s="210"/>
      <c r="ISD16" s="210"/>
      <c r="ISM16" s="210"/>
      <c r="ISV16" s="210"/>
      <c r="ITE16" s="210"/>
      <c r="ITN16" s="210"/>
      <c r="ITW16" s="210"/>
      <c r="IUF16" s="210"/>
      <c r="IUO16" s="210"/>
      <c r="IUX16" s="210"/>
      <c r="IVG16" s="210"/>
      <c r="IVP16" s="210"/>
      <c r="IVY16" s="210"/>
      <c r="IWH16" s="210"/>
      <c r="IWQ16" s="210"/>
      <c r="IWZ16" s="210"/>
      <c r="IXI16" s="210"/>
      <c r="IXR16" s="210"/>
      <c r="IYA16" s="210"/>
      <c r="IYJ16" s="210"/>
      <c r="IYS16" s="210"/>
      <c r="IZB16" s="210"/>
      <c r="IZK16" s="210"/>
      <c r="IZT16" s="210"/>
      <c r="JAC16" s="210"/>
      <c r="JAL16" s="210"/>
      <c r="JAU16" s="210"/>
      <c r="JBD16" s="210"/>
      <c r="JBM16" s="210"/>
      <c r="JBV16" s="210"/>
      <c r="JCE16" s="210"/>
      <c r="JCN16" s="210"/>
      <c r="JCW16" s="210"/>
      <c r="JDF16" s="210"/>
      <c r="JDO16" s="210"/>
      <c r="JDX16" s="210"/>
      <c r="JEG16" s="210"/>
      <c r="JEP16" s="210"/>
      <c r="JEY16" s="210"/>
      <c r="JFH16" s="210"/>
      <c r="JFQ16" s="210"/>
      <c r="JFZ16" s="210"/>
      <c r="JGI16" s="210"/>
      <c r="JGR16" s="210"/>
      <c r="JHA16" s="210"/>
      <c r="JHJ16" s="210"/>
      <c r="JHS16" s="210"/>
      <c r="JIB16" s="210"/>
      <c r="JIK16" s="210"/>
      <c r="JIT16" s="210"/>
      <c r="JJC16" s="210"/>
      <c r="JJL16" s="210"/>
      <c r="JJU16" s="210"/>
      <c r="JKD16" s="210"/>
      <c r="JKM16" s="210"/>
      <c r="JKV16" s="210"/>
      <c r="JLE16" s="210"/>
      <c r="JLN16" s="210"/>
      <c r="JLW16" s="210"/>
      <c r="JMF16" s="210"/>
      <c r="JMO16" s="210"/>
      <c r="JMX16" s="210"/>
      <c r="JNG16" s="210"/>
      <c r="JNP16" s="210"/>
      <c r="JNY16" s="210"/>
      <c r="JOH16" s="210"/>
      <c r="JOQ16" s="210"/>
      <c r="JOZ16" s="210"/>
      <c r="JPI16" s="210"/>
      <c r="JPR16" s="210"/>
      <c r="JQA16" s="210"/>
      <c r="JQJ16" s="210"/>
      <c r="JQS16" s="210"/>
      <c r="JRB16" s="210"/>
      <c r="JRK16" s="210"/>
      <c r="JRT16" s="210"/>
      <c r="JSC16" s="210"/>
      <c r="JSL16" s="210"/>
      <c r="JSU16" s="210"/>
      <c r="JTD16" s="210"/>
      <c r="JTM16" s="210"/>
      <c r="JTV16" s="210"/>
      <c r="JUE16" s="210"/>
      <c r="JUN16" s="210"/>
      <c r="JUW16" s="210"/>
      <c r="JVF16" s="210"/>
      <c r="JVO16" s="210"/>
      <c r="JVX16" s="210"/>
      <c r="JWG16" s="210"/>
      <c r="JWP16" s="210"/>
      <c r="JWY16" s="210"/>
      <c r="JXH16" s="210"/>
      <c r="JXQ16" s="210"/>
      <c r="JXZ16" s="210"/>
      <c r="JYI16" s="210"/>
      <c r="JYR16" s="210"/>
      <c r="JZA16" s="210"/>
      <c r="JZJ16" s="210"/>
      <c r="JZS16" s="210"/>
      <c r="KAB16" s="210"/>
      <c r="KAK16" s="210"/>
      <c r="KAT16" s="210"/>
      <c r="KBC16" s="210"/>
      <c r="KBL16" s="210"/>
      <c r="KBU16" s="210"/>
      <c r="KCD16" s="210"/>
      <c r="KCM16" s="210"/>
      <c r="KCV16" s="210"/>
      <c r="KDE16" s="210"/>
      <c r="KDN16" s="210"/>
      <c r="KDW16" s="210"/>
      <c r="KEF16" s="210"/>
      <c r="KEO16" s="210"/>
      <c r="KEX16" s="210"/>
      <c r="KFG16" s="210"/>
      <c r="KFP16" s="210"/>
      <c r="KFY16" s="210"/>
      <c r="KGH16" s="210"/>
      <c r="KGQ16" s="210"/>
      <c r="KGZ16" s="210"/>
      <c r="KHI16" s="210"/>
      <c r="KHR16" s="210"/>
      <c r="KIA16" s="210"/>
      <c r="KIJ16" s="210"/>
      <c r="KIS16" s="210"/>
      <c r="KJB16" s="210"/>
      <c r="KJK16" s="210"/>
      <c r="KJT16" s="210"/>
      <c r="KKC16" s="210"/>
      <c r="KKL16" s="210"/>
      <c r="KKU16" s="210"/>
      <c r="KLD16" s="210"/>
      <c r="KLM16" s="210"/>
      <c r="KLV16" s="210"/>
      <c r="KME16" s="210"/>
      <c r="KMN16" s="210"/>
      <c r="KMW16" s="210"/>
      <c r="KNF16" s="210"/>
      <c r="KNO16" s="210"/>
      <c r="KNX16" s="210"/>
      <c r="KOG16" s="210"/>
      <c r="KOP16" s="210"/>
      <c r="KOY16" s="210"/>
      <c r="KPH16" s="210"/>
      <c r="KPQ16" s="210"/>
      <c r="KPZ16" s="210"/>
      <c r="KQI16" s="210"/>
      <c r="KQR16" s="210"/>
      <c r="KRA16" s="210"/>
      <c r="KRJ16" s="210"/>
      <c r="KRS16" s="210"/>
      <c r="KSB16" s="210"/>
      <c r="KSK16" s="210"/>
      <c r="KST16" s="210"/>
      <c r="KTC16" s="210"/>
      <c r="KTL16" s="210"/>
      <c r="KTU16" s="210"/>
      <c r="KUD16" s="210"/>
      <c r="KUM16" s="210"/>
      <c r="KUV16" s="210"/>
      <c r="KVE16" s="210"/>
      <c r="KVN16" s="210"/>
      <c r="KVW16" s="210"/>
      <c r="KWF16" s="210"/>
      <c r="KWO16" s="210"/>
      <c r="KWX16" s="210"/>
      <c r="KXG16" s="210"/>
      <c r="KXP16" s="210"/>
      <c r="KXY16" s="210"/>
      <c r="KYH16" s="210"/>
      <c r="KYQ16" s="210"/>
      <c r="KYZ16" s="210"/>
      <c r="KZI16" s="210"/>
      <c r="KZR16" s="210"/>
      <c r="LAA16" s="210"/>
      <c r="LAJ16" s="210"/>
      <c r="LAS16" s="210"/>
      <c r="LBB16" s="210"/>
      <c r="LBK16" s="210"/>
      <c r="LBT16" s="210"/>
      <c r="LCC16" s="210"/>
      <c r="LCL16" s="210"/>
      <c r="LCU16" s="210"/>
      <c r="LDD16" s="210"/>
      <c r="LDM16" s="210"/>
      <c r="LDV16" s="210"/>
      <c r="LEE16" s="210"/>
      <c r="LEN16" s="210"/>
      <c r="LEW16" s="210"/>
      <c r="LFF16" s="210"/>
      <c r="LFO16" s="210"/>
      <c r="LFX16" s="210"/>
      <c r="LGG16" s="210"/>
      <c r="LGP16" s="210"/>
      <c r="LGY16" s="210"/>
      <c r="LHH16" s="210"/>
      <c r="LHQ16" s="210"/>
      <c r="LHZ16" s="210"/>
      <c r="LII16" s="210"/>
      <c r="LIR16" s="210"/>
      <c r="LJA16" s="210"/>
      <c r="LJJ16" s="210"/>
      <c r="LJS16" s="210"/>
      <c r="LKB16" s="210"/>
      <c r="LKK16" s="210"/>
      <c r="LKT16" s="210"/>
      <c r="LLC16" s="210"/>
      <c r="LLL16" s="210"/>
      <c r="LLU16" s="210"/>
      <c r="LMD16" s="210"/>
      <c r="LMM16" s="210"/>
      <c r="LMV16" s="210"/>
      <c r="LNE16" s="210"/>
      <c r="LNN16" s="210"/>
      <c r="LNW16" s="210"/>
      <c r="LOF16" s="210"/>
      <c r="LOO16" s="210"/>
      <c r="LOX16" s="210"/>
      <c r="LPG16" s="210"/>
      <c r="LPP16" s="210"/>
      <c r="LPY16" s="210"/>
      <c r="LQH16" s="210"/>
      <c r="LQQ16" s="210"/>
      <c r="LQZ16" s="210"/>
      <c r="LRI16" s="210"/>
      <c r="LRR16" s="210"/>
      <c r="LSA16" s="210"/>
      <c r="LSJ16" s="210"/>
      <c r="LSS16" s="210"/>
      <c r="LTB16" s="210"/>
      <c r="LTK16" s="210"/>
      <c r="LTT16" s="210"/>
      <c r="LUC16" s="210"/>
      <c r="LUL16" s="210"/>
      <c r="LUU16" s="210"/>
      <c r="LVD16" s="210"/>
      <c r="LVM16" s="210"/>
      <c r="LVV16" s="210"/>
      <c r="LWE16" s="210"/>
      <c r="LWN16" s="210"/>
      <c r="LWW16" s="210"/>
      <c r="LXF16" s="210"/>
      <c r="LXO16" s="210"/>
      <c r="LXX16" s="210"/>
      <c r="LYG16" s="210"/>
      <c r="LYP16" s="210"/>
      <c r="LYY16" s="210"/>
      <c r="LZH16" s="210"/>
      <c r="LZQ16" s="210"/>
      <c r="LZZ16" s="210"/>
      <c r="MAI16" s="210"/>
      <c r="MAR16" s="210"/>
      <c r="MBA16" s="210"/>
      <c r="MBJ16" s="210"/>
      <c r="MBS16" s="210"/>
      <c r="MCB16" s="210"/>
      <c r="MCK16" s="210"/>
      <c r="MCT16" s="210"/>
      <c r="MDC16" s="210"/>
      <c r="MDL16" s="210"/>
      <c r="MDU16" s="210"/>
      <c r="MED16" s="210"/>
      <c r="MEM16" s="210"/>
      <c r="MEV16" s="210"/>
      <c r="MFE16" s="210"/>
      <c r="MFN16" s="210"/>
      <c r="MFW16" s="210"/>
      <c r="MGF16" s="210"/>
      <c r="MGO16" s="210"/>
      <c r="MGX16" s="210"/>
      <c r="MHG16" s="210"/>
      <c r="MHP16" s="210"/>
      <c r="MHY16" s="210"/>
      <c r="MIH16" s="210"/>
      <c r="MIQ16" s="210"/>
      <c r="MIZ16" s="210"/>
      <c r="MJI16" s="210"/>
      <c r="MJR16" s="210"/>
      <c r="MKA16" s="210"/>
      <c r="MKJ16" s="210"/>
      <c r="MKS16" s="210"/>
      <c r="MLB16" s="210"/>
      <c r="MLK16" s="210"/>
      <c r="MLT16" s="210"/>
      <c r="MMC16" s="210"/>
      <c r="MML16" s="210"/>
      <c r="MMU16" s="210"/>
      <c r="MND16" s="210"/>
      <c r="MNM16" s="210"/>
      <c r="MNV16" s="210"/>
      <c r="MOE16" s="210"/>
      <c r="MON16" s="210"/>
      <c r="MOW16" s="210"/>
      <c r="MPF16" s="210"/>
      <c r="MPO16" s="210"/>
      <c r="MPX16" s="210"/>
      <c r="MQG16" s="210"/>
      <c r="MQP16" s="210"/>
      <c r="MQY16" s="210"/>
      <c r="MRH16" s="210"/>
      <c r="MRQ16" s="210"/>
      <c r="MRZ16" s="210"/>
      <c r="MSI16" s="210"/>
      <c r="MSR16" s="210"/>
      <c r="MTA16" s="210"/>
      <c r="MTJ16" s="210"/>
      <c r="MTS16" s="210"/>
      <c r="MUB16" s="210"/>
      <c r="MUK16" s="210"/>
      <c r="MUT16" s="210"/>
      <c r="MVC16" s="210"/>
      <c r="MVL16" s="210"/>
      <c r="MVU16" s="210"/>
      <c r="MWD16" s="210"/>
      <c r="MWM16" s="210"/>
      <c r="MWV16" s="210"/>
      <c r="MXE16" s="210"/>
      <c r="MXN16" s="210"/>
      <c r="MXW16" s="210"/>
      <c r="MYF16" s="210"/>
      <c r="MYO16" s="210"/>
      <c r="MYX16" s="210"/>
      <c r="MZG16" s="210"/>
      <c r="MZP16" s="210"/>
      <c r="MZY16" s="210"/>
      <c r="NAH16" s="210"/>
      <c r="NAQ16" s="210"/>
      <c r="NAZ16" s="210"/>
      <c r="NBI16" s="210"/>
      <c r="NBR16" s="210"/>
      <c r="NCA16" s="210"/>
      <c r="NCJ16" s="210"/>
      <c r="NCS16" s="210"/>
      <c r="NDB16" s="210"/>
      <c r="NDK16" s="210"/>
      <c r="NDT16" s="210"/>
      <c r="NEC16" s="210"/>
      <c r="NEL16" s="210"/>
      <c r="NEU16" s="210"/>
      <c r="NFD16" s="210"/>
      <c r="NFM16" s="210"/>
      <c r="NFV16" s="210"/>
      <c r="NGE16" s="210"/>
      <c r="NGN16" s="210"/>
      <c r="NGW16" s="210"/>
      <c r="NHF16" s="210"/>
      <c r="NHO16" s="210"/>
      <c r="NHX16" s="210"/>
      <c r="NIG16" s="210"/>
      <c r="NIP16" s="210"/>
      <c r="NIY16" s="210"/>
      <c r="NJH16" s="210"/>
      <c r="NJQ16" s="210"/>
      <c r="NJZ16" s="210"/>
      <c r="NKI16" s="210"/>
      <c r="NKR16" s="210"/>
      <c r="NLA16" s="210"/>
      <c r="NLJ16" s="210"/>
      <c r="NLS16" s="210"/>
      <c r="NMB16" s="210"/>
      <c r="NMK16" s="210"/>
      <c r="NMT16" s="210"/>
      <c r="NNC16" s="210"/>
      <c r="NNL16" s="210"/>
      <c r="NNU16" s="210"/>
      <c r="NOD16" s="210"/>
      <c r="NOM16" s="210"/>
      <c r="NOV16" s="210"/>
      <c r="NPE16" s="210"/>
      <c r="NPN16" s="210"/>
      <c r="NPW16" s="210"/>
      <c r="NQF16" s="210"/>
      <c r="NQO16" s="210"/>
      <c r="NQX16" s="210"/>
      <c r="NRG16" s="210"/>
      <c r="NRP16" s="210"/>
      <c r="NRY16" s="210"/>
      <c r="NSH16" s="210"/>
      <c r="NSQ16" s="210"/>
      <c r="NSZ16" s="210"/>
      <c r="NTI16" s="210"/>
      <c r="NTR16" s="210"/>
      <c r="NUA16" s="210"/>
      <c r="NUJ16" s="210"/>
      <c r="NUS16" s="210"/>
      <c r="NVB16" s="210"/>
      <c r="NVK16" s="210"/>
      <c r="NVT16" s="210"/>
      <c r="NWC16" s="210"/>
      <c r="NWL16" s="210"/>
      <c r="NWU16" s="210"/>
      <c r="NXD16" s="210"/>
      <c r="NXM16" s="210"/>
      <c r="NXV16" s="210"/>
      <c r="NYE16" s="210"/>
      <c r="NYN16" s="210"/>
      <c r="NYW16" s="210"/>
      <c r="NZF16" s="210"/>
      <c r="NZO16" s="210"/>
      <c r="NZX16" s="210"/>
      <c r="OAG16" s="210"/>
      <c r="OAP16" s="210"/>
      <c r="OAY16" s="210"/>
      <c r="OBH16" s="210"/>
      <c r="OBQ16" s="210"/>
      <c r="OBZ16" s="210"/>
      <c r="OCI16" s="210"/>
      <c r="OCR16" s="210"/>
      <c r="ODA16" s="210"/>
      <c r="ODJ16" s="210"/>
      <c r="ODS16" s="210"/>
      <c r="OEB16" s="210"/>
      <c r="OEK16" s="210"/>
      <c r="OET16" s="210"/>
      <c r="OFC16" s="210"/>
      <c r="OFL16" s="210"/>
      <c r="OFU16" s="210"/>
      <c r="OGD16" s="210"/>
      <c r="OGM16" s="210"/>
      <c r="OGV16" s="210"/>
      <c r="OHE16" s="210"/>
      <c r="OHN16" s="210"/>
      <c r="OHW16" s="210"/>
      <c r="OIF16" s="210"/>
      <c r="OIO16" s="210"/>
      <c r="OIX16" s="210"/>
      <c r="OJG16" s="210"/>
      <c r="OJP16" s="210"/>
      <c r="OJY16" s="210"/>
      <c r="OKH16" s="210"/>
      <c r="OKQ16" s="210"/>
      <c r="OKZ16" s="210"/>
      <c r="OLI16" s="210"/>
      <c r="OLR16" s="210"/>
      <c r="OMA16" s="210"/>
      <c r="OMJ16" s="210"/>
      <c r="OMS16" s="210"/>
      <c r="ONB16" s="210"/>
      <c r="ONK16" s="210"/>
      <c r="ONT16" s="210"/>
      <c r="OOC16" s="210"/>
      <c r="OOL16" s="210"/>
      <c r="OOU16" s="210"/>
      <c r="OPD16" s="210"/>
      <c r="OPM16" s="210"/>
      <c r="OPV16" s="210"/>
      <c r="OQE16" s="210"/>
      <c r="OQN16" s="210"/>
      <c r="OQW16" s="210"/>
      <c r="ORF16" s="210"/>
      <c r="ORO16" s="210"/>
      <c r="ORX16" s="210"/>
      <c r="OSG16" s="210"/>
      <c r="OSP16" s="210"/>
      <c r="OSY16" s="210"/>
      <c r="OTH16" s="210"/>
      <c r="OTQ16" s="210"/>
      <c r="OTZ16" s="210"/>
      <c r="OUI16" s="210"/>
      <c r="OUR16" s="210"/>
      <c r="OVA16" s="210"/>
      <c r="OVJ16" s="210"/>
      <c r="OVS16" s="210"/>
      <c r="OWB16" s="210"/>
      <c r="OWK16" s="210"/>
      <c r="OWT16" s="210"/>
      <c r="OXC16" s="210"/>
      <c r="OXL16" s="210"/>
      <c r="OXU16" s="210"/>
      <c r="OYD16" s="210"/>
      <c r="OYM16" s="210"/>
      <c r="OYV16" s="210"/>
      <c r="OZE16" s="210"/>
      <c r="OZN16" s="210"/>
      <c r="OZW16" s="210"/>
      <c r="PAF16" s="210"/>
      <c r="PAO16" s="210"/>
      <c r="PAX16" s="210"/>
      <c r="PBG16" s="210"/>
      <c r="PBP16" s="210"/>
      <c r="PBY16" s="210"/>
      <c r="PCH16" s="210"/>
      <c r="PCQ16" s="210"/>
      <c r="PCZ16" s="210"/>
      <c r="PDI16" s="210"/>
      <c r="PDR16" s="210"/>
      <c r="PEA16" s="210"/>
      <c r="PEJ16" s="210"/>
      <c r="PES16" s="210"/>
      <c r="PFB16" s="210"/>
      <c r="PFK16" s="210"/>
      <c r="PFT16" s="210"/>
      <c r="PGC16" s="210"/>
      <c r="PGL16" s="210"/>
      <c r="PGU16" s="210"/>
      <c r="PHD16" s="210"/>
      <c r="PHM16" s="210"/>
      <c r="PHV16" s="210"/>
      <c r="PIE16" s="210"/>
      <c r="PIN16" s="210"/>
      <c r="PIW16" s="210"/>
      <c r="PJF16" s="210"/>
      <c r="PJO16" s="210"/>
      <c r="PJX16" s="210"/>
      <c r="PKG16" s="210"/>
      <c r="PKP16" s="210"/>
      <c r="PKY16" s="210"/>
      <c r="PLH16" s="210"/>
      <c r="PLQ16" s="210"/>
      <c r="PLZ16" s="210"/>
      <c r="PMI16" s="210"/>
      <c r="PMR16" s="210"/>
      <c r="PNA16" s="210"/>
      <c r="PNJ16" s="210"/>
      <c r="PNS16" s="210"/>
      <c r="POB16" s="210"/>
      <c r="POK16" s="210"/>
      <c r="POT16" s="210"/>
      <c r="PPC16" s="210"/>
      <c r="PPL16" s="210"/>
      <c r="PPU16" s="210"/>
      <c r="PQD16" s="210"/>
      <c r="PQM16" s="210"/>
      <c r="PQV16" s="210"/>
      <c r="PRE16" s="210"/>
      <c r="PRN16" s="210"/>
      <c r="PRW16" s="210"/>
      <c r="PSF16" s="210"/>
      <c r="PSO16" s="210"/>
      <c r="PSX16" s="210"/>
      <c r="PTG16" s="210"/>
      <c r="PTP16" s="210"/>
      <c r="PTY16" s="210"/>
      <c r="PUH16" s="210"/>
      <c r="PUQ16" s="210"/>
      <c r="PUZ16" s="210"/>
      <c r="PVI16" s="210"/>
      <c r="PVR16" s="210"/>
      <c r="PWA16" s="210"/>
      <c r="PWJ16" s="210"/>
      <c r="PWS16" s="210"/>
      <c r="PXB16" s="210"/>
      <c r="PXK16" s="210"/>
      <c r="PXT16" s="210"/>
      <c r="PYC16" s="210"/>
      <c r="PYL16" s="210"/>
      <c r="PYU16" s="210"/>
      <c r="PZD16" s="210"/>
      <c r="PZM16" s="210"/>
      <c r="PZV16" s="210"/>
      <c r="QAE16" s="210"/>
      <c r="QAN16" s="210"/>
      <c r="QAW16" s="210"/>
      <c r="QBF16" s="210"/>
      <c r="QBO16" s="210"/>
      <c r="QBX16" s="210"/>
      <c r="QCG16" s="210"/>
      <c r="QCP16" s="210"/>
      <c r="QCY16" s="210"/>
      <c r="QDH16" s="210"/>
      <c r="QDQ16" s="210"/>
      <c r="QDZ16" s="210"/>
      <c r="QEI16" s="210"/>
      <c r="QER16" s="210"/>
      <c r="QFA16" s="210"/>
      <c r="QFJ16" s="210"/>
      <c r="QFS16" s="210"/>
      <c r="QGB16" s="210"/>
      <c r="QGK16" s="210"/>
      <c r="QGT16" s="210"/>
      <c r="QHC16" s="210"/>
      <c r="QHL16" s="210"/>
      <c r="QHU16" s="210"/>
      <c r="QID16" s="210"/>
      <c r="QIM16" s="210"/>
      <c r="QIV16" s="210"/>
      <c r="QJE16" s="210"/>
      <c r="QJN16" s="210"/>
      <c r="QJW16" s="210"/>
      <c r="QKF16" s="210"/>
      <c r="QKO16" s="210"/>
      <c r="QKX16" s="210"/>
      <c r="QLG16" s="210"/>
      <c r="QLP16" s="210"/>
      <c r="QLY16" s="210"/>
      <c r="QMH16" s="210"/>
      <c r="QMQ16" s="210"/>
      <c r="QMZ16" s="210"/>
      <c r="QNI16" s="210"/>
      <c r="QNR16" s="210"/>
      <c r="QOA16" s="210"/>
      <c r="QOJ16" s="210"/>
      <c r="QOS16" s="210"/>
      <c r="QPB16" s="210"/>
      <c r="QPK16" s="210"/>
      <c r="QPT16" s="210"/>
      <c r="QQC16" s="210"/>
      <c r="QQL16" s="210"/>
      <c r="QQU16" s="210"/>
      <c r="QRD16" s="210"/>
      <c r="QRM16" s="210"/>
      <c r="QRV16" s="210"/>
      <c r="QSE16" s="210"/>
      <c r="QSN16" s="210"/>
      <c r="QSW16" s="210"/>
      <c r="QTF16" s="210"/>
      <c r="QTO16" s="210"/>
      <c r="QTX16" s="210"/>
      <c r="QUG16" s="210"/>
      <c r="QUP16" s="210"/>
      <c r="QUY16" s="210"/>
      <c r="QVH16" s="210"/>
      <c r="QVQ16" s="210"/>
      <c r="QVZ16" s="210"/>
      <c r="QWI16" s="210"/>
      <c r="QWR16" s="210"/>
      <c r="QXA16" s="210"/>
      <c r="QXJ16" s="210"/>
      <c r="QXS16" s="210"/>
      <c r="QYB16" s="210"/>
      <c r="QYK16" s="210"/>
      <c r="QYT16" s="210"/>
      <c r="QZC16" s="210"/>
      <c r="QZL16" s="210"/>
      <c r="QZU16" s="210"/>
      <c r="RAD16" s="210"/>
      <c r="RAM16" s="210"/>
      <c r="RAV16" s="210"/>
      <c r="RBE16" s="210"/>
      <c r="RBN16" s="210"/>
      <c r="RBW16" s="210"/>
      <c r="RCF16" s="210"/>
      <c r="RCO16" s="210"/>
      <c r="RCX16" s="210"/>
      <c r="RDG16" s="210"/>
      <c r="RDP16" s="210"/>
      <c r="RDY16" s="210"/>
      <c r="REH16" s="210"/>
      <c r="REQ16" s="210"/>
      <c r="REZ16" s="210"/>
      <c r="RFI16" s="210"/>
      <c r="RFR16" s="210"/>
      <c r="RGA16" s="210"/>
      <c r="RGJ16" s="210"/>
      <c r="RGS16" s="210"/>
      <c r="RHB16" s="210"/>
      <c r="RHK16" s="210"/>
      <c r="RHT16" s="210"/>
      <c r="RIC16" s="210"/>
      <c r="RIL16" s="210"/>
      <c r="RIU16" s="210"/>
      <c r="RJD16" s="210"/>
      <c r="RJM16" s="210"/>
      <c r="RJV16" s="210"/>
      <c r="RKE16" s="210"/>
      <c r="RKN16" s="210"/>
      <c r="RKW16" s="210"/>
      <c r="RLF16" s="210"/>
      <c r="RLO16" s="210"/>
      <c r="RLX16" s="210"/>
      <c r="RMG16" s="210"/>
      <c r="RMP16" s="210"/>
      <c r="RMY16" s="210"/>
      <c r="RNH16" s="210"/>
      <c r="RNQ16" s="210"/>
      <c r="RNZ16" s="210"/>
      <c r="ROI16" s="210"/>
      <c r="ROR16" s="210"/>
      <c r="RPA16" s="210"/>
      <c r="RPJ16" s="210"/>
      <c r="RPS16" s="210"/>
      <c r="RQB16" s="210"/>
      <c r="RQK16" s="210"/>
      <c r="RQT16" s="210"/>
      <c r="RRC16" s="210"/>
      <c r="RRL16" s="210"/>
      <c r="RRU16" s="210"/>
      <c r="RSD16" s="210"/>
      <c r="RSM16" s="210"/>
      <c r="RSV16" s="210"/>
      <c r="RTE16" s="210"/>
      <c r="RTN16" s="210"/>
      <c r="RTW16" s="210"/>
      <c r="RUF16" s="210"/>
      <c r="RUO16" s="210"/>
      <c r="RUX16" s="210"/>
      <c r="RVG16" s="210"/>
      <c r="RVP16" s="210"/>
      <c r="RVY16" s="210"/>
      <c r="RWH16" s="210"/>
      <c r="RWQ16" s="210"/>
      <c r="RWZ16" s="210"/>
      <c r="RXI16" s="210"/>
      <c r="RXR16" s="210"/>
      <c r="RYA16" s="210"/>
      <c r="RYJ16" s="210"/>
      <c r="RYS16" s="210"/>
      <c r="RZB16" s="210"/>
      <c r="RZK16" s="210"/>
      <c r="RZT16" s="210"/>
      <c r="SAC16" s="210"/>
      <c r="SAL16" s="210"/>
      <c r="SAU16" s="210"/>
      <c r="SBD16" s="210"/>
      <c r="SBM16" s="210"/>
      <c r="SBV16" s="210"/>
      <c r="SCE16" s="210"/>
      <c r="SCN16" s="210"/>
      <c r="SCW16" s="210"/>
      <c r="SDF16" s="210"/>
      <c r="SDO16" s="210"/>
      <c r="SDX16" s="210"/>
      <c r="SEG16" s="210"/>
      <c r="SEP16" s="210"/>
      <c r="SEY16" s="210"/>
      <c r="SFH16" s="210"/>
      <c r="SFQ16" s="210"/>
      <c r="SFZ16" s="210"/>
      <c r="SGI16" s="210"/>
      <c r="SGR16" s="210"/>
      <c r="SHA16" s="210"/>
      <c r="SHJ16" s="210"/>
      <c r="SHS16" s="210"/>
      <c r="SIB16" s="210"/>
      <c r="SIK16" s="210"/>
      <c r="SIT16" s="210"/>
      <c r="SJC16" s="210"/>
      <c r="SJL16" s="210"/>
      <c r="SJU16" s="210"/>
      <c r="SKD16" s="210"/>
      <c r="SKM16" s="210"/>
      <c r="SKV16" s="210"/>
      <c r="SLE16" s="210"/>
      <c r="SLN16" s="210"/>
      <c r="SLW16" s="210"/>
      <c r="SMF16" s="210"/>
      <c r="SMO16" s="210"/>
      <c r="SMX16" s="210"/>
      <c r="SNG16" s="210"/>
      <c r="SNP16" s="210"/>
      <c r="SNY16" s="210"/>
      <c r="SOH16" s="210"/>
      <c r="SOQ16" s="210"/>
      <c r="SOZ16" s="210"/>
      <c r="SPI16" s="210"/>
      <c r="SPR16" s="210"/>
      <c r="SQA16" s="210"/>
      <c r="SQJ16" s="210"/>
      <c r="SQS16" s="210"/>
      <c r="SRB16" s="210"/>
      <c r="SRK16" s="210"/>
      <c r="SRT16" s="210"/>
      <c r="SSC16" s="210"/>
      <c r="SSL16" s="210"/>
      <c r="SSU16" s="210"/>
      <c r="STD16" s="210"/>
      <c r="STM16" s="210"/>
      <c r="STV16" s="210"/>
      <c r="SUE16" s="210"/>
      <c r="SUN16" s="210"/>
      <c r="SUW16" s="210"/>
      <c r="SVF16" s="210"/>
      <c r="SVO16" s="210"/>
      <c r="SVX16" s="210"/>
      <c r="SWG16" s="210"/>
      <c r="SWP16" s="210"/>
      <c r="SWY16" s="210"/>
      <c r="SXH16" s="210"/>
      <c r="SXQ16" s="210"/>
      <c r="SXZ16" s="210"/>
      <c r="SYI16" s="210"/>
      <c r="SYR16" s="210"/>
      <c r="SZA16" s="210"/>
      <c r="SZJ16" s="210"/>
      <c r="SZS16" s="210"/>
      <c r="TAB16" s="210"/>
      <c r="TAK16" s="210"/>
      <c r="TAT16" s="210"/>
      <c r="TBC16" s="210"/>
      <c r="TBL16" s="210"/>
      <c r="TBU16" s="210"/>
      <c r="TCD16" s="210"/>
      <c r="TCM16" s="210"/>
      <c r="TCV16" s="210"/>
      <c r="TDE16" s="210"/>
      <c r="TDN16" s="210"/>
      <c r="TDW16" s="210"/>
      <c r="TEF16" s="210"/>
      <c r="TEO16" s="210"/>
      <c r="TEX16" s="210"/>
      <c r="TFG16" s="210"/>
      <c r="TFP16" s="210"/>
      <c r="TFY16" s="210"/>
      <c r="TGH16" s="210"/>
      <c r="TGQ16" s="210"/>
      <c r="TGZ16" s="210"/>
      <c r="THI16" s="210"/>
      <c r="THR16" s="210"/>
      <c r="TIA16" s="210"/>
      <c r="TIJ16" s="210"/>
      <c r="TIS16" s="210"/>
      <c r="TJB16" s="210"/>
      <c r="TJK16" s="210"/>
      <c r="TJT16" s="210"/>
      <c r="TKC16" s="210"/>
      <c r="TKL16" s="210"/>
      <c r="TKU16" s="210"/>
      <c r="TLD16" s="210"/>
      <c r="TLM16" s="210"/>
      <c r="TLV16" s="210"/>
      <c r="TME16" s="210"/>
      <c r="TMN16" s="210"/>
      <c r="TMW16" s="210"/>
      <c r="TNF16" s="210"/>
      <c r="TNO16" s="210"/>
      <c r="TNX16" s="210"/>
      <c r="TOG16" s="210"/>
      <c r="TOP16" s="210"/>
      <c r="TOY16" s="210"/>
      <c r="TPH16" s="210"/>
      <c r="TPQ16" s="210"/>
      <c r="TPZ16" s="210"/>
      <c r="TQI16" s="210"/>
      <c r="TQR16" s="210"/>
      <c r="TRA16" s="210"/>
      <c r="TRJ16" s="210"/>
      <c r="TRS16" s="210"/>
      <c r="TSB16" s="210"/>
      <c r="TSK16" s="210"/>
      <c r="TST16" s="210"/>
      <c r="TTC16" s="210"/>
      <c r="TTL16" s="210"/>
      <c r="TTU16" s="210"/>
      <c r="TUD16" s="210"/>
      <c r="TUM16" s="210"/>
      <c r="TUV16" s="210"/>
      <c r="TVE16" s="210"/>
      <c r="TVN16" s="210"/>
      <c r="TVW16" s="210"/>
      <c r="TWF16" s="210"/>
      <c r="TWO16" s="210"/>
      <c r="TWX16" s="210"/>
      <c r="TXG16" s="210"/>
      <c r="TXP16" s="210"/>
      <c r="TXY16" s="210"/>
      <c r="TYH16" s="210"/>
      <c r="TYQ16" s="210"/>
      <c r="TYZ16" s="210"/>
      <c r="TZI16" s="210"/>
      <c r="TZR16" s="210"/>
      <c r="UAA16" s="210"/>
      <c r="UAJ16" s="210"/>
      <c r="UAS16" s="210"/>
      <c r="UBB16" s="210"/>
      <c r="UBK16" s="210"/>
      <c r="UBT16" s="210"/>
      <c r="UCC16" s="210"/>
      <c r="UCL16" s="210"/>
      <c r="UCU16" s="210"/>
      <c r="UDD16" s="210"/>
      <c r="UDM16" s="210"/>
      <c r="UDV16" s="210"/>
      <c r="UEE16" s="210"/>
      <c r="UEN16" s="210"/>
      <c r="UEW16" s="210"/>
      <c r="UFF16" s="210"/>
      <c r="UFO16" s="210"/>
      <c r="UFX16" s="210"/>
      <c r="UGG16" s="210"/>
      <c r="UGP16" s="210"/>
      <c r="UGY16" s="210"/>
      <c r="UHH16" s="210"/>
      <c r="UHQ16" s="210"/>
      <c r="UHZ16" s="210"/>
      <c r="UII16" s="210"/>
      <c r="UIR16" s="210"/>
      <c r="UJA16" s="210"/>
      <c r="UJJ16" s="210"/>
      <c r="UJS16" s="210"/>
      <c r="UKB16" s="210"/>
      <c r="UKK16" s="210"/>
      <c r="UKT16" s="210"/>
      <c r="ULC16" s="210"/>
      <c r="ULL16" s="210"/>
      <c r="ULU16" s="210"/>
      <c r="UMD16" s="210"/>
      <c r="UMM16" s="210"/>
      <c r="UMV16" s="210"/>
      <c r="UNE16" s="210"/>
      <c r="UNN16" s="210"/>
      <c r="UNW16" s="210"/>
      <c r="UOF16" s="210"/>
      <c r="UOO16" s="210"/>
      <c r="UOX16" s="210"/>
      <c r="UPG16" s="210"/>
      <c r="UPP16" s="210"/>
      <c r="UPY16" s="210"/>
      <c r="UQH16" s="210"/>
      <c r="UQQ16" s="210"/>
      <c r="UQZ16" s="210"/>
      <c r="URI16" s="210"/>
      <c r="URR16" s="210"/>
      <c r="USA16" s="210"/>
      <c r="USJ16" s="210"/>
      <c r="USS16" s="210"/>
      <c r="UTB16" s="210"/>
      <c r="UTK16" s="210"/>
      <c r="UTT16" s="210"/>
      <c r="UUC16" s="210"/>
      <c r="UUL16" s="210"/>
      <c r="UUU16" s="210"/>
      <c r="UVD16" s="210"/>
      <c r="UVM16" s="210"/>
      <c r="UVV16" s="210"/>
      <c r="UWE16" s="210"/>
      <c r="UWN16" s="210"/>
      <c r="UWW16" s="210"/>
      <c r="UXF16" s="210"/>
      <c r="UXO16" s="210"/>
      <c r="UXX16" s="210"/>
      <c r="UYG16" s="210"/>
      <c r="UYP16" s="210"/>
      <c r="UYY16" s="210"/>
      <c r="UZH16" s="210"/>
      <c r="UZQ16" s="210"/>
      <c r="UZZ16" s="210"/>
      <c r="VAI16" s="210"/>
      <c r="VAR16" s="210"/>
      <c r="VBA16" s="210"/>
      <c r="VBJ16" s="210"/>
      <c r="VBS16" s="210"/>
      <c r="VCB16" s="210"/>
      <c r="VCK16" s="210"/>
      <c r="VCT16" s="210"/>
      <c r="VDC16" s="210"/>
      <c r="VDL16" s="210"/>
      <c r="VDU16" s="210"/>
      <c r="VED16" s="210"/>
      <c r="VEM16" s="210"/>
      <c r="VEV16" s="210"/>
      <c r="VFE16" s="210"/>
      <c r="VFN16" s="210"/>
      <c r="VFW16" s="210"/>
      <c r="VGF16" s="210"/>
      <c r="VGO16" s="210"/>
      <c r="VGX16" s="210"/>
      <c r="VHG16" s="210"/>
      <c r="VHP16" s="210"/>
      <c r="VHY16" s="210"/>
      <c r="VIH16" s="210"/>
      <c r="VIQ16" s="210"/>
      <c r="VIZ16" s="210"/>
      <c r="VJI16" s="210"/>
      <c r="VJR16" s="210"/>
      <c r="VKA16" s="210"/>
      <c r="VKJ16" s="210"/>
      <c r="VKS16" s="210"/>
      <c r="VLB16" s="210"/>
      <c r="VLK16" s="210"/>
      <c r="VLT16" s="210"/>
      <c r="VMC16" s="210"/>
      <c r="VML16" s="210"/>
      <c r="VMU16" s="210"/>
      <c r="VND16" s="210"/>
      <c r="VNM16" s="210"/>
      <c r="VNV16" s="210"/>
      <c r="VOE16" s="210"/>
      <c r="VON16" s="210"/>
      <c r="VOW16" s="210"/>
      <c r="VPF16" s="210"/>
      <c r="VPO16" s="210"/>
      <c r="VPX16" s="210"/>
      <c r="VQG16" s="210"/>
      <c r="VQP16" s="210"/>
      <c r="VQY16" s="210"/>
      <c r="VRH16" s="210"/>
      <c r="VRQ16" s="210"/>
      <c r="VRZ16" s="210"/>
      <c r="VSI16" s="210"/>
      <c r="VSR16" s="210"/>
      <c r="VTA16" s="210"/>
      <c r="VTJ16" s="210"/>
      <c r="VTS16" s="210"/>
      <c r="VUB16" s="210"/>
      <c r="VUK16" s="210"/>
      <c r="VUT16" s="210"/>
      <c r="VVC16" s="210"/>
      <c r="VVL16" s="210"/>
      <c r="VVU16" s="210"/>
      <c r="VWD16" s="210"/>
      <c r="VWM16" s="210"/>
      <c r="VWV16" s="210"/>
      <c r="VXE16" s="210"/>
      <c r="VXN16" s="210"/>
      <c r="VXW16" s="210"/>
      <c r="VYF16" s="210"/>
      <c r="VYO16" s="210"/>
      <c r="VYX16" s="210"/>
      <c r="VZG16" s="210"/>
      <c r="VZP16" s="210"/>
      <c r="VZY16" s="210"/>
      <c r="WAH16" s="210"/>
      <c r="WAQ16" s="210"/>
      <c r="WAZ16" s="210"/>
      <c r="WBI16" s="210"/>
      <c r="WBR16" s="210"/>
      <c r="WCA16" s="210"/>
      <c r="WCJ16" s="210"/>
      <c r="WCS16" s="210"/>
      <c r="WDB16" s="210"/>
      <c r="WDK16" s="210"/>
      <c r="WDT16" s="210"/>
      <c r="WEC16" s="210"/>
      <c r="WEL16" s="210"/>
      <c r="WEU16" s="210"/>
      <c r="WFD16" s="210"/>
      <c r="WFM16" s="210"/>
      <c r="WFV16" s="210"/>
      <c r="WGE16" s="210"/>
      <c r="WGN16" s="210"/>
      <c r="WGW16" s="210"/>
      <c r="WHF16" s="210"/>
      <c r="WHO16" s="210"/>
      <c r="WHX16" s="210"/>
      <c r="WIG16" s="210"/>
      <c r="WIP16" s="210"/>
      <c r="WIY16" s="210"/>
      <c r="WJH16" s="210"/>
      <c r="WJQ16" s="210"/>
      <c r="WJZ16" s="210"/>
      <c r="WKI16" s="210"/>
      <c r="WKR16" s="210"/>
      <c r="WLA16" s="210"/>
      <c r="WLJ16" s="210"/>
      <c r="WLS16" s="210"/>
      <c r="WMB16" s="210"/>
      <c r="WMK16" s="210"/>
      <c r="WMT16" s="210"/>
      <c r="WNC16" s="210"/>
      <c r="WNL16" s="210"/>
      <c r="WNU16" s="210"/>
      <c r="WOD16" s="210"/>
      <c r="WOM16" s="210"/>
      <c r="WOV16" s="210"/>
      <c r="WPE16" s="210"/>
      <c r="WPN16" s="210"/>
      <c r="WPW16" s="210"/>
      <c r="WQF16" s="210"/>
      <c r="WQO16" s="210"/>
      <c r="WQX16" s="210"/>
      <c r="WRG16" s="210"/>
      <c r="WRP16" s="210"/>
      <c r="WRY16" s="210"/>
      <c r="WSH16" s="210"/>
      <c r="WSQ16" s="210"/>
      <c r="WSZ16" s="210"/>
      <c r="WTI16" s="210"/>
      <c r="WTR16" s="210"/>
      <c r="WUA16" s="210"/>
      <c r="WUJ16" s="210"/>
      <c r="WUS16" s="210"/>
      <c r="WVB16" s="210"/>
      <c r="WVK16" s="210"/>
      <c r="WVT16" s="210"/>
      <c r="WWC16" s="210"/>
      <c r="WWL16" s="210"/>
      <c r="WWU16" s="210"/>
      <c r="WXD16" s="210"/>
      <c r="WXM16" s="210"/>
      <c r="WXV16" s="210"/>
      <c r="WYE16" s="210"/>
      <c r="WYN16" s="210"/>
      <c r="WYW16" s="210"/>
      <c r="WZF16" s="210"/>
      <c r="WZO16" s="210"/>
      <c r="WZX16" s="210"/>
      <c r="XAG16" s="210"/>
      <c r="XAP16" s="210"/>
      <c r="XAY16" s="210"/>
      <c r="XBH16" s="210"/>
      <c r="XBQ16" s="210"/>
      <c r="XBZ16" s="210"/>
      <c r="XCI16" s="210"/>
      <c r="XCR16" s="210"/>
      <c r="XDA16" s="210"/>
      <c r="XDJ16" s="210"/>
      <c r="XDS16" s="210"/>
      <c r="XEB16" s="210"/>
      <c r="XEK16" s="210"/>
      <c r="XET16" s="210"/>
      <c r="XFC16" s="210"/>
    </row>
    <row r="17" ht="25" customHeight="1">
      <c r="A17" s="52" t="s">
        <v>36</v>
      </c>
      <c r="B17" s="46">
        <v>182000.29279747597</v>
      </c>
      <c r="C17" s="46">
        <v>114.00584472108895</v>
      </c>
      <c r="D17" s="46">
        <v>206265.02200000003</v>
      </c>
      <c r="E17" s="46">
        <v>101.91968053513116</v>
      </c>
      <c r="F17" s="46">
        <v>245439.54010000004</v>
      </c>
      <c r="G17" s="46">
        <v>108.66878763451284</v>
      </c>
      <c r="H17" s="46">
        <v>368501.70000000001</v>
      </c>
      <c r="I17" s="46">
        <v>107.57186011739313</v>
      </c>
      <c r="J17" s="46">
        <v>479220.24134136125</v>
      </c>
      <c r="K17" s="46">
        <v>104.09999999999999</v>
      </c>
      <c r="L17" s="46">
        <v>565027.15834734449</v>
      </c>
      <c r="M17" s="46">
        <v>109.23530397672285</v>
      </c>
      <c r="N17" s="209">
        <v>737577.50369245675</v>
      </c>
      <c r="O17" s="209">
        <v>110.5</v>
      </c>
      <c r="P17" s="209">
        <v>878999.62007079204</v>
      </c>
      <c r="Q17" s="209">
        <v>109.09940769526942</v>
      </c>
      <c r="R17" s="209">
        <v>605914.15191699611</v>
      </c>
      <c r="S17" s="209">
        <v>106.99424542863569</v>
      </c>
      <c r="T17" s="209">
        <v>742335.43840036145</v>
      </c>
      <c r="U17" s="209">
        <v>112.6226315301366</v>
      </c>
    </row>
    <row r="18" ht="25" customHeight="1">
      <c r="A18" s="55" t="s">
        <v>37</v>
      </c>
      <c r="B18" s="150">
        <v>167221.28241146804</v>
      </c>
      <c r="C18" s="150">
        <v>116.62200588403991</v>
      </c>
      <c r="D18" s="150">
        <v>184956.23950000003</v>
      </c>
      <c r="E18" s="150">
        <v>100.5</v>
      </c>
      <c r="F18" s="150">
        <v>220735.78572500002</v>
      </c>
      <c r="G18" s="150">
        <v>106.74854307273698</v>
      </c>
      <c r="H18" s="150">
        <v>394003.90000000002</v>
      </c>
      <c r="I18" s="150">
        <v>108.42543871114589</v>
      </c>
      <c r="J18" s="150">
        <v>487193.94329289976</v>
      </c>
      <c r="K18" s="150">
        <v>105.2</v>
      </c>
      <c r="L18" s="150">
        <v>924594.03506572568</v>
      </c>
      <c r="M18" s="150">
        <v>175.82396066239897</v>
      </c>
      <c r="N18" s="150">
        <v>1202197.2322142539</v>
      </c>
      <c r="O18" s="150">
        <v>109.09999999999999</v>
      </c>
      <c r="P18" s="150">
        <v>1417500.4784613803</v>
      </c>
      <c r="Q18" s="150">
        <v>107.93935845531011</v>
      </c>
      <c r="R18" s="150">
        <v>663551.2554915708</v>
      </c>
      <c r="S18" s="150">
        <v>106.02450913128428</v>
      </c>
      <c r="T18" s="150">
        <v>793789.00960091408</v>
      </c>
      <c r="U18" s="150">
        <v>109.96821595754662</v>
      </c>
    </row>
    <row r="19" ht="25" customHeight="1">
      <c r="A19" s="52" t="s">
        <v>38</v>
      </c>
      <c r="B19" s="46">
        <v>123510.48337658739</v>
      </c>
      <c r="C19" s="46">
        <v>116.62552723693962</v>
      </c>
      <c r="D19" s="46">
        <v>151554.71049999999</v>
      </c>
      <c r="E19" s="46">
        <v>110.34944947253238</v>
      </c>
      <c r="F19" s="46">
        <v>232389.09777499997</v>
      </c>
      <c r="G19" s="46">
        <v>134.27037648123616</v>
      </c>
      <c r="H19" s="46">
        <v>256500.79999999999</v>
      </c>
      <c r="I19" s="46">
        <v>108.73214052168093</v>
      </c>
      <c r="J19" s="46">
        <v>288391.86378619762</v>
      </c>
      <c r="K19" s="46">
        <v>104</v>
      </c>
      <c r="L19" s="46">
        <v>349947.6039652566</v>
      </c>
      <c r="M19" s="46">
        <v>112.42136981824267</v>
      </c>
      <c r="N19" s="209">
        <v>493970.47565476119</v>
      </c>
      <c r="O19" s="209">
        <v>111</v>
      </c>
      <c r="P19" s="209">
        <v>588790.97246856906</v>
      </c>
      <c r="Q19" s="209">
        <v>109.11928661328707</v>
      </c>
      <c r="R19" s="209">
        <v>400411.50033481361</v>
      </c>
      <c r="S19" s="209">
        <v>109.42720664394226</v>
      </c>
      <c r="T19" s="209">
        <v>481703.495951941</v>
      </c>
      <c r="U19" s="209">
        <v>110.58846470281235</v>
      </c>
    </row>
    <row r="20" ht="25" customHeight="1">
      <c r="A20" s="55" t="s">
        <v>39</v>
      </c>
      <c r="B20" s="150">
        <v>162736.11672249541</v>
      </c>
      <c r="C20" s="150">
        <v>118.55175231036064</v>
      </c>
      <c r="D20" s="150">
        <v>177723.25150000001</v>
      </c>
      <c r="E20" s="150">
        <v>100.2</v>
      </c>
      <c r="F20" s="150">
        <v>263072.28932500002</v>
      </c>
      <c r="G20" s="150">
        <v>135.18133616311218</v>
      </c>
      <c r="H20" s="150">
        <v>356801.29999999999</v>
      </c>
      <c r="I20" s="150">
        <v>107.91078042240107</v>
      </c>
      <c r="J20" s="150">
        <v>434638.97836918227</v>
      </c>
      <c r="K20" s="150">
        <v>104.3</v>
      </c>
      <c r="L20" s="150">
        <v>554404.91187596018</v>
      </c>
      <c r="M20" s="150">
        <v>118.17544607636681</v>
      </c>
      <c r="N20" s="150">
        <v>771746.13516333385</v>
      </c>
      <c r="O20" s="150">
        <v>112.09999999999999</v>
      </c>
      <c r="P20" s="150">
        <v>930611.41925114417</v>
      </c>
      <c r="Q20" s="150">
        <v>110.39141028869395</v>
      </c>
      <c r="R20" s="150">
        <v>643775.20892890659</v>
      </c>
      <c r="S20" s="150">
        <v>109.64253616451546</v>
      </c>
      <c r="T20" s="150">
        <v>773610.01090220793</v>
      </c>
      <c r="U20" s="150">
        <v>110.46492593544571</v>
      </c>
    </row>
    <row r="21" ht="25" customHeight="1">
      <c r="A21" s="52" t="s">
        <v>40</v>
      </c>
      <c r="B21" s="46">
        <v>108207.62201807695</v>
      </c>
      <c r="C21" s="46">
        <v>128.18435748613268</v>
      </c>
      <c r="D21" s="46">
        <v>157565.51100000003</v>
      </c>
      <c r="E21" s="46">
        <v>129.20780043306607</v>
      </c>
      <c r="F21" s="46">
        <v>167598.48304999998</v>
      </c>
      <c r="G21" s="46">
        <v>100.91792454565054</v>
      </c>
      <c r="H21" s="46">
        <v>249901.10000000001</v>
      </c>
      <c r="I21" s="46">
        <v>107.84115191444371</v>
      </c>
      <c r="J21" s="46">
        <v>342353.68826466263</v>
      </c>
      <c r="K21" s="46">
        <v>105.09999999999999</v>
      </c>
      <c r="L21" s="46">
        <v>412049.12642965448</v>
      </c>
      <c r="M21" s="46">
        <v>111.50718159214526</v>
      </c>
      <c r="N21" s="209">
        <v>577704.771966998</v>
      </c>
      <c r="O21" s="209">
        <v>112.7</v>
      </c>
      <c r="P21" s="209">
        <v>706142.91326544655</v>
      </c>
      <c r="Q21" s="209">
        <v>111.90672953442456</v>
      </c>
      <c r="R21" s="209">
        <v>514892.7211936625</v>
      </c>
      <c r="S21" s="209">
        <v>111.12998111443615</v>
      </c>
      <c r="T21" s="209">
        <v>632060.95518840128</v>
      </c>
      <c r="U21" s="209">
        <v>112.84408093832938</v>
      </c>
    </row>
    <row r="22" ht="25" customHeight="1">
      <c r="A22" s="55" t="s">
        <v>41</v>
      </c>
      <c r="B22" s="150">
        <v>122503.29722452781</v>
      </c>
      <c r="C22" s="150">
        <v>114.07169531748353</v>
      </c>
      <c r="D22" s="150">
        <v>137653.68700000003</v>
      </c>
      <c r="E22" s="150">
        <v>101.05193246504433</v>
      </c>
      <c r="F22" s="150">
        <v>168792.00785000002</v>
      </c>
      <c r="G22" s="150">
        <v>116.33848933631323</v>
      </c>
      <c r="H22" s="150">
        <v>249302.29999999999</v>
      </c>
      <c r="I22" s="150">
        <v>108.95975137001575</v>
      </c>
      <c r="J22" s="150">
        <v>329179.5298709519</v>
      </c>
      <c r="K22" s="150">
        <v>103.3</v>
      </c>
      <c r="L22" s="150">
        <v>384396.26921366516</v>
      </c>
      <c r="M22" s="150">
        <v>108.1870292404098</v>
      </c>
      <c r="N22" s="150">
        <v>528476.02324222634</v>
      </c>
      <c r="O22" s="150">
        <v>112.09999999999999</v>
      </c>
      <c r="P22" s="150">
        <v>627230.90524994396</v>
      </c>
      <c r="Q22" s="150">
        <v>108.65345188698599</v>
      </c>
      <c r="R22" s="150">
        <v>448674.64403692237</v>
      </c>
      <c r="S22" s="150">
        <v>108.1793426813632</v>
      </c>
      <c r="T22" s="150">
        <v>536775.55741756246</v>
      </c>
      <c r="U22" s="150">
        <v>109.97596406424499</v>
      </c>
    </row>
    <row r="23" ht="25" customHeight="1">
      <c r="A23" s="52" t="s">
        <v>42</v>
      </c>
      <c r="B23" s="46">
        <v>164794.27364186026</v>
      </c>
      <c r="C23" s="46">
        <v>112.37433493555629</v>
      </c>
      <c r="D23" s="46">
        <v>193284.86900000004</v>
      </c>
      <c r="E23" s="46">
        <v>105.3828444306038</v>
      </c>
      <c r="F23" s="46">
        <v>288010.36295000004</v>
      </c>
      <c r="G23" s="46">
        <v>136.0805757182242</v>
      </c>
      <c r="H23" s="46">
        <v>329200.40000000002</v>
      </c>
      <c r="I23" s="46">
        <v>110.41364981189898</v>
      </c>
      <c r="J23" s="46">
        <v>407004.54050570179</v>
      </c>
      <c r="K23" s="46">
        <v>104.59999999999999</v>
      </c>
      <c r="L23" s="46">
        <v>509434.00167860463</v>
      </c>
      <c r="M23" s="46">
        <v>115.96248838860572</v>
      </c>
      <c r="N23" s="209">
        <v>685937.28959221044</v>
      </c>
      <c r="O23" s="209">
        <v>113.2</v>
      </c>
      <c r="P23" s="209">
        <v>825726.95326659584</v>
      </c>
      <c r="Q23" s="209">
        <v>110.2029995649763</v>
      </c>
      <c r="R23" s="209">
        <v>576585.33278762165</v>
      </c>
      <c r="S23" s="209">
        <v>109.4867682787041</v>
      </c>
      <c r="T23" s="209">
        <v>709308.6993997501</v>
      </c>
      <c r="U23" s="209">
        <v>113.08585055068201</v>
      </c>
    </row>
    <row r="24" ht="25" customHeight="1">
      <c r="A24" s="55" t="s">
        <v>43</v>
      </c>
      <c r="B24" s="150">
        <v>162585.07865407801</v>
      </c>
      <c r="C24" s="150">
        <v>116.34815474885518</v>
      </c>
      <c r="D24" s="150">
        <v>178492.8455</v>
      </c>
      <c r="E24" s="150">
        <v>100.59999999999999</v>
      </c>
      <c r="F24" s="150">
        <v>237675.61402500002</v>
      </c>
      <c r="G24" s="150">
        <v>121.60451286770071</v>
      </c>
      <c r="H24" s="150">
        <v>332689.09999999998</v>
      </c>
      <c r="I24" s="150">
        <v>106.59756856557981</v>
      </c>
      <c r="J24" s="150">
        <v>382300.32096604013</v>
      </c>
      <c r="K24" s="150">
        <v>105.8</v>
      </c>
      <c r="L24" s="150">
        <v>493067.80288017122</v>
      </c>
      <c r="M24" s="150">
        <v>119.4897686124533</v>
      </c>
      <c r="N24" s="150">
        <v>672916.25086336187</v>
      </c>
      <c r="O24" s="150">
        <v>108.90000000000001</v>
      </c>
      <c r="P24" s="150">
        <v>817862.98193331342</v>
      </c>
      <c r="Q24" s="150">
        <v>111.26766350148249</v>
      </c>
      <c r="R24" s="150">
        <v>569049.56284022157</v>
      </c>
      <c r="S24" s="150">
        <v>113.3241199666757</v>
      </c>
      <c r="T24" s="150">
        <v>695668.29894077883</v>
      </c>
      <c r="U24" s="150">
        <v>112.37991321765315</v>
      </c>
    </row>
    <row r="25">
      <c r="A25" s="31" t="s">
        <v>76</v>
      </c>
      <c r="B25" s="31"/>
      <c r="C25" s="31"/>
      <c r="D25" s="31"/>
      <c r="E25" s="31"/>
      <c r="F25" s="31"/>
      <c r="G25" s="31"/>
    </row>
  </sheetData>
  <mergeCells count="14">
    <mergeCell ref="T1:U1"/>
    <mergeCell ref="A3:U3"/>
    <mergeCell ref="A5:A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25:G25"/>
  </mergeCells>
  <printOptions headings="0" gridLines="0"/>
  <pageMargins left="0" right="0" top="0" bottom="0" header="0.31496062992125984" footer="0.31496062992125984"/>
  <pageSetup paperSize="9" scale="47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zoomScale="70" workbookViewId="0">
      <selection activeCell="E18" activeCellId="0" sqref="E18"/>
    </sheetView>
  </sheetViews>
  <sheetFormatPr baseColWidth="10" defaultColWidth="9.1640625" defaultRowHeight="12.75"/>
  <cols>
    <col customWidth="1" min="1" max="1" style="130" width="26"/>
    <col customWidth="1" min="2" max="3" style="130" width="12.5"/>
    <col customWidth="1" min="4" max="4" style="130" width="13.33203125"/>
    <col customWidth="1" min="5" max="5" style="130" width="11.33203125"/>
    <col customWidth="1" min="6" max="21" style="46" width="15"/>
    <col min="22" max="16384" style="142" width="9.1640625"/>
  </cols>
  <sheetData>
    <row r="1" ht="21.75" customHeight="1">
      <c r="I1" s="142"/>
      <c r="J1" s="130"/>
      <c r="K1" s="204"/>
      <c r="L1" s="204"/>
      <c r="U1" s="142" t="s">
        <v>104</v>
      </c>
    </row>
    <row r="2" ht="28.5" customHeight="1">
      <c r="A2" s="133" t="s">
        <v>105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</row>
    <row r="4" ht="32.25" customHeight="1">
      <c r="A4" s="136" t="s">
        <v>106</v>
      </c>
      <c r="B4" s="173">
        <v>2016</v>
      </c>
      <c r="C4" s="175"/>
      <c r="D4" s="173">
        <v>2017</v>
      </c>
      <c r="E4" s="175"/>
      <c r="F4" s="173">
        <v>2018</v>
      </c>
      <c r="G4" s="175"/>
      <c r="H4" s="173">
        <v>2019</v>
      </c>
      <c r="I4" s="175"/>
      <c r="J4" s="173">
        <v>2020</v>
      </c>
      <c r="K4" s="175"/>
      <c r="L4" s="173">
        <v>2021</v>
      </c>
      <c r="M4" s="175"/>
      <c r="N4" s="173">
        <v>2022</v>
      </c>
      <c r="O4" s="174"/>
      <c r="P4" s="173">
        <v>2023</v>
      </c>
      <c r="Q4" s="174"/>
      <c r="R4" s="173" t="s">
        <v>2</v>
      </c>
      <c r="S4" s="174"/>
      <c r="T4" s="173" t="s">
        <v>27</v>
      </c>
      <c r="U4" s="174"/>
    </row>
    <row r="5" ht="30" customHeight="1">
      <c r="A5" s="141"/>
      <c r="B5" s="205" t="s">
        <v>107</v>
      </c>
      <c r="C5" s="205" t="s">
        <v>80</v>
      </c>
      <c r="D5" s="205" t="s">
        <v>107</v>
      </c>
      <c r="E5" s="205" t="s">
        <v>80</v>
      </c>
      <c r="F5" s="205" t="s">
        <v>107</v>
      </c>
      <c r="G5" s="205" t="s">
        <v>80</v>
      </c>
      <c r="H5" s="205" t="s">
        <v>107</v>
      </c>
      <c r="I5" s="205" t="s">
        <v>80</v>
      </c>
      <c r="J5" s="205" t="s">
        <v>107</v>
      </c>
      <c r="K5" s="205" t="s">
        <v>80</v>
      </c>
      <c r="L5" s="205" t="s">
        <v>107</v>
      </c>
      <c r="M5" s="205" t="s">
        <v>80</v>
      </c>
      <c r="N5" s="205" t="s">
        <v>107</v>
      </c>
      <c r="O5" s="205" t="s">
        <v>80</v>
      </c>
      <c r="P5" s="205" t="s">
        <v>107</v>
      </c>
      <c r="Q5" s="205" t="s">
        <v>80</v>
      </c>
      <c r="R5" s="205" t="s">
        <v>107</v>
      </c>
      <c r="S5" s="205" t="s">
        <v>80</v>
      </c>
      <c r="T5" s="205" t="s">
        <v>107</v>
      </c>
      <c r="U5" s="205" t="s">
        <v>80</v>
      </c>
    </row>
    <row r="7" s="135" customFormat="1" ht="39" customHeight="1">
      <c r="A7" s="211" t="s">
        <v>81</v>
      </c>
      <c r="B7" s="109">
        <v>1577.9000000000001</v>
      </c>
      <c r="C7" s="108">
        <v>114.07414044581024</v>
      </c>
      <c r="D7" s="109">
        <v>1802.5999999999999</v>
      </c>
      <c r="E7" s="108">
        <v>103.63090394633387</v>
      </c>
      <c r="F7" s="146">
        <v>2391.5836871365532</v>
      </c>
      <c r="G7" s="146">
        <v>116.72373920693285</v>
      </c>
      <c r="H7" s="146">
        <v>2685.9000000000001</v>
      </c>
      <c r="I7" s="146">
        <v>109.066447900783</v>
      </c>
      <c r="J7" s="146">
        <v>3018.4000000000001</v>
      </c>
      <c r="K7" s="146">
        <v>102.3</v>
      </c>
      <c r="L7" s="146">
        <v>3830.1507540560474</v>
      </c>
      <c r="M7" s="146">
        <v>117.56117520122282</v>
      </c>
      <c r="N7" s="146">
        <v>4626.6999999999998</v>
      </c>
      <c r="O7" s="146">
        <v>111.3</v>
      </c>
      <c r="P7" s="146">
        <v>5402.8129480348616</v>
      </c>
      <c r="Q7" s="146">
        <v>106.90140667013799</v>
      </c>
      <c r="R7" s="146">
        <v>5636.9046577107747</v>
      </c>
      <c r="S7" s="146">
        <v>106.52846980061518</v>
      </c>
      <c r="T7" s="146">
        <v>6759.6290626012051</v>
      </c>
      <c r="U7" s="146">
        <v>107.53514977760921</v>
      </c>
    </row>
    <row r="8" ht="27" customHeight="1">
      <c r="A8" s="45" t="s">
        <v>28</v>
      </c>
      <c r="B8" s="46">
        <v>10930.353716875976</v>
      </c>
      <c r="C8" s="46">
        <v>110.21059379262982</v>
      </c>
      <c r="D8" s="46">
        <v>12945.583245893844</v>
      </c>
      <c r="E8" s="46">
        <v>108.16164562559176</v>
      </c>
      <c r="F8" s="46">
        <v>17066.357070329406</v>
      </c>
      <c r="G8" s="46">
        <v>111.91445427467636</v>
      </c>
      <c r="H8" s="46">
        <v>12627.106382978725</v>
      </c>
      <c r="I8" s="46">
        <v>114.14057643401433</v>
      </c>
      <c r="J8" s="46">
        <v>12709.799999999999</v>
      </c>
      <c r="K8" s="46">
        <v>104.59999999999999</v>
      </c>
      <c r="L8" s="46">
        <v>16066.71459375168</v>
      </c>
      <c r="M8" s="46">
        <v>117.11634001520859</v>
      </c>
      <c r="N8" s="46">
        <v>16882.5</v>
      </c>
      <c r="O8" s="46">
        <v>116</v>
      </c>
      <c r="P8" s="46">
        <v>19523.844918197534</v>
      </c>
      <c r="Q8" s="46">
        <v>105.90000000000001</v>
      </c>
      <c r="R8" s="46">
        <v>15590.501822272856</v>
      </c>
      <c r="S8" s="46">
        <v>105.36956049404576</v>
      </c>
      <c r="T8" s="46">
        <v>17901.219100883005</v>
      </c>
      <c r="U8" s="46">
        <v>105.55020638825457</v>
      </c>
    </row>
    <row r="9" ht="27" customHeight="1">
      <c r="A9" s="52" t="s">
        <v>29</v>
      </c>
      <c r="B9" s="46">
        <v>901.01479484695778</v>
      </c>
      <c r="C9" s="46">
        <v>118.58544951617186</v>
      </c>
      <c r="D9" s="46">
        <v>1156.6696703034163</v>
      </c>
      <c r="E9" s="46">
        <v>114.92757749036312</v>
      </c>
      <c r="F9" s="46">
        <v>1034.2299446522106</v>
      </c>
      <c r="G9" s="46">
        <v>104.5767311925333</v>
      </c>
      <c r="H9" s="46">
        <v>1313.6069994262766</v>
      </c>
      <c r="I9" s="46">
        <v>105.47765616615284</v>
      </c>
      <c r="J9" s="46">
        <v>1728.2</v>
      </c>
      <c r="K9" s="46">
        <v>100.09999999999999</v>
      </c>
      <c r="L9" s="46">
        <v>1995.1319751742376</v>
      </c>
      <c r="M9" s="46">
        <v>106.95480471470485</v>
      </c>
      <c r="N9" s="46">
        <v>2699.9494650413499</v>
      </c>
      <c r="O9" s="46">
        <v>109.59999999999999</v>
      </c>
      <c r="P9" s="46">
        <v>3153.8175821080972</v>
      </c>
      <c r="Q9" s="46">
        <v>107</v>
      </c>
      <c r="R9" s="46">
        <v>2426.1246829367724</v>
      </c>
      <c r="S9" s="46">
        <v>106.43416534551807</v>
      </c>
      <c r="T9" s="46">
        <v>2865.1709857490641</v>
      </c>
      <c r="U9" s="46">
        <v>108.56104156301815</v>
      </c>
    </row>
    <row r="10" ht="27" customHeight="1">
      <c r="A10" s="55" t="s">
        <v>30</v>
      </c>
      <c r="B10" s="150">
        <v>1012.3346835317072</v>
      </c>
      <c r="C10" s="150">
        <v>112.89198025298759</v>
      </c>
      <c r="D10" s="150">
        <v>1230.602146723422</v>
      </c>
      <c r="E10" s="150">
        <v>108.82793255708408</v>
      </c>
      <c r="F10" s="150">
        <v>1327.6825865759438</v>
      </c>
      <c r="G10" s="150">
        <v>105.17304011213741</v>
      </c>
      <c r="H10" s="150">
        <v>2230.2884468247898</v>
      </c>
      <c r="I10" s="150">
        <v>104.89756781829853</v>
      </c>
      <c r="J10" s="150">
        <v>2469.4000000000001</v>
      </c>
      <c r="K10" s="150">
        <v>100.3</v>
      </c>
      <c r="L10" s="150">
        <v>2892.645296369597</v>
      </c>
      <c r="M10" s="150">
        <v>108.52469185446027</v>
      </c>
      <c r="N10" s="150">
        <v>3951.4141027911</v>
      </c>
      <c r="O10" s="150">
        <v>106.90000000000001</v>
      </c>
      <c r="P10" s="150">
        <v>4581.8766554544236</v>
      </c>
      <c r="Q10" s="150">
        <v>106.2</v>
      </c>
      <c r="R10" s="150">
        <v>3181.7485559020306</v>
      </c>
      <c r="S10" s="150">
        <v>105.40703706918629</v>
      </c>
      <c r="T10" s="150">
        <v>3762.6521039882191</v>
      </c>
      <c r="U10" s="150">
        <v>108.70882023552512</v>
      </c>
    </row>
    <row r="11" ht="27" customHeight="1">
      <c r="A11" s="61" t="s">
        <v>31</v>
      </c>
      <c r="B11" s="46"/>
      <c r="C11" s="46"/>
      <c r="D11" s="46"/>
      <c r="E11" s="46"/>
      <c r="H11" s="46">
        <v>0</v>
      </c>
      <c r="J11" s="46">
        <v>2201.1999999999998</v>
      </c>
      <c r="K11" s="46">
        <v>99</v>
      </c>
      <c r="L11" s="46">
        <v>2492.7918313102236</v>
      </c>
      <c r="M11" s="46">
        <v>104.22820160140374</v>
      </c>
      <c r="N11" s="46">
        <v>3623.1999999999998</v>
      </c>
      <c r="O11" s="46">
        <v>111</v>
      </c>
      <c r="P11" s="46">
        <v>4170.3913886225037</v>
      </c>
      <c r="Q11" s="46">
        <v>105.3</v>
      </c>
      <c r="R11" s="46">
        <v>2981.2628809775524</v>
      </c>
      <c r="S11" s="46">
        <v>105.47621407885551</v>
      </c>
      <c r="T11" s="46">
        <v>3519.2705165992734</v>
      </c>
      <c r="U11" s="46">
        <v>108.51479427302384</v>
      </c>
    </row>
    <row r="12" ht="27" customHeight="1">
      <c r="A12" s="55" t="s">
        <v>33</v>
      </c>
      <c r="B12" s="150">
        <v>872.08283914924039</v>
      </c>
      <c r="C12" s="150">
        <v>108.89113083823284</v>
      </c>
      <c r="D12" s="150">
        <v>305.54975856031695</v>
      </c>
      <c r="E12" s="150">
        <v>100.10508990453108</v>
      </c>
      <c r="F12" s="150">
        <v>1157.8023765580469</v>
      </c>
      <c r="G12" s="150">
        <v>104.31127784263843</v>
      </c>
      <c r="H12" s="150">
        <v>1600.6159230096239</v>
      </c>
      <c r="I12" s="150">
        <v>105.06131749079348</v>
      </c>
      <c r="J12" s="150">
        <v>2391.9000000000001</v>
      </c>
      <c r="K12" s="150">
        <v>120.90000000000001</v>
      </c>
      <c r="L12" s="150">
        <v>2773.6309295356359</v>
      </c>
      <c r="M12" s="150">
        <v>107.43260045914613</v>
      </c>
      <c r="N12" s="150">
        <v>3338.5476671717602</v>
      </c>
      <c r="O12" s="150">
        <v>109.2</v>
      </c>
      <c r="P12" s="150">
        <v>3918.9814438017297</v>
      </c>
      <c r="Q12" s="150">
        <v>107.40000000000001</v>
      </c>
      <c r="R12" s="150">
        <v>2722.4161729178836</v>
      </c>
      <c r="S12" s="150">
        <v>106.95657992326177</v>
      </c>
      <c r="T12" s="150">
        <v>3258.5871759801539</v>
      </c>
      <c r="U12" s="150">
        <v>110.03007298270384</v>
      </c>
    </row>
    <row r="13" ht="27" customHeight="1">
      <c r="A13" s="61" t="s">
        <v>34</v>
      </c>
      <c r="B13" s="46">
        <v>715.81521832395435</v>
      </c>
      <c r="C13" s="46">
        <v>109.06255251265696</v>
      </c>
      <c r="D13" s="46">
        <v>668.81584229218367</v>
      </c>
      <c r="E13" s="46">
        <v>103.24215121990485</v>
      </c>
      <c r="F13" s="46">
        <v>2004.7296360855378</v>
      </c>
      <c r="G13" s="46">
        <v>103.61394631540139</v>
      </c>
      <c r="H13" s="46">
        <v>1427.4560400285918</v>
      </c>
      <c r="I13" s="46">
        <v>104.88293236538495</v>
      </c>
      <c r="J13" s="46">
        <v>2166.6999999999998</v>
      </c>
      <c r="K13" s="46">
        <v>96.799999999999997</v>
      </c>
      <c r="L13" s="46">
        <v>2833.3926351215991</v>
      </c>
      <c r="M13" s="46">
        <v>121.15371490855378</v>
      </c>
      <c r="N13" s="46">
        <v>3785.6648776166398</v>
      </c>
      <c r="O13" s="46">
        <v>109.8</v>
      </c>
      <c r="P13" s="46">
        <v>4433.4593638302467</v>
      </c>
      <c r="Q13" s="46">
        <v>107.2</v>
      </c>
      <c r="R13" s="46">
        <v>3220.1936420915599</v>
      </c>
      <c r="S13" s="46">
        <v>105.79432624684256</v>
      </c>
      <c r="T13" s="46">
        <v>3811.2011427930943</v>
      </c>
      <c r="U13" s="46">
        <v>108.79688344412652</v>
      </c>
    </row>
    <row r="14" ht="27" customHeight="1">
      <c r="A14" s="55" t="s">
        <v>35</v>
      </c>
      <c r="B14" s="150">
        <v>1770.7725690339539</v>
      </c>
      <c r="C14" s="150">
        <v>109.07739093383073</v>
      </c>
      <c r="D14" s="150">
        <v>3567.4024795550572</v>
      </c>
      <c r="E14" s="150">
        <v>108.77982148500494</v>
      </c>
      <c r="F14" s="150">
        <v>2788.5431357105158</v>
      </c>
      <c r="G14" s="150">
        <v>105.11493021252238</v>
      </c>
      <c r="H14" s="150">
        <v>3385.166535122336</v>
      </c>
      <c r="I14" s="150">
        <v>108.41997751032966</v>
      </c>
      <c r="J14" s="150">
        <v>3006.3000000000002</v>
      </c>
      <c r="K14" s="150">
        <v>101.7</v>
      </c>
      <c r="L14" s="150">
        <v>3824.7966969299628</v>
      </c>
      <c r="M14" s="150">
        <v>117.84147297726419</v>
      </c>
      <c r="N14" s="150">
        <v>3978.8000000000002</v>
      </c>
      <c r="O14" s="150">
        <v>113</v>
      </c>
      <c r="P14" s="150">
        <v>4660.1700225063305</v>
      </c>
      <c r="Q14" s="150">
        <v>107.2</v>
      </c>
      <c r="R14" s="150">
        <v>3366.6965734156774</v>
      </c>
      <c r="S14" s="150">
        <v>107.85844196916399</v>
      </c>
      <c r="T14" s="150">
        <v>4002.1844805549144</v>
      </c>
      <c r="U14" s="150">
        <v>109.27723549625212</v>
      </c>
    </row>
    <row r="15" ht="27" customHeight="1">
      <c r="A15" s="52" t="s">
        <v>36</v>
      </c>
      <c r="B15" s="46">
        <v>899.6360783114186</v>
      </c>
      <c r="C15" s="46">
        <v>111.69529621215931</v>
      </c>
      <c r="D15" s="46">
        <v>1270.2299610799096</v>
      </c>
      <c r="E15" s="46">
        <v>107.86383123483503</v>
      </c>
      <c r="F15" s="46">
        <v>1164.4761062282796</v>
      </c>
      <c r="G15" s="46">
        <v>104.32857699687405</v>
      </c>
      <c r="H15" s="46">
        <v>1709.984686774942</v>
      </c>
      <c r="I15" s="46">
        <v>105.22574530276788</v>
      </c>
      <c r="J15" s="46">
        <v>2178.3000000000002</v>
      </c>
      <c r="K15" s="46">
        <v>100.3</v>
      </c>
      <c r="L15" s="46">
        <v>2516.8247587854989</v>
      </c>
      <c r="M15" s="46">
        <v>107.04573218208921</v>
      </c>
      <c r="N15" s="46">
        <v>3213.8000000000002</v>
      </c>
      <c r="O15" s="46">
        <v>108</v>
      </c>
      <c r="P15" s="46">
        <v>3737.243282613912</v>
      </c>
      <c r="Q15" s="46">
        <v>106.5</v>
      </c>
      <c r="R15" s="46">
        <v>2584.9579859940109</v>
      </c>
      <c r="S15" s="46">
        <v>104.43806891668876</v>
      </c>
      <c r="T15" s="46">
        <v>3087.9177970064952</v>
      </c>
      <c r="U15" s="46">
        <v>109.81175054352754</v>
      </c>
    </row>
    <row r="16" ht="27" customHeight="1">
      <c r="A16" s="55" t="s">
        <v>37</v>
      </c>
      <c r="B16" s="150">
        <v>777.03385733457276</v>
      </c>
      <c r="C16" s="150">
        <v>114.12915631588666</v>
      </c>
      <c r="D16" s="150">
        <v>1378.418836637353</v>
      </c>
      <c r="E16" s="150">
        <v>103.55805708898859</v>
      </c>
      <c r="F16" s="150">
        <v>938.6920646176419</v>
      </c>
      <c r="G16" s="150">
        <v>104.97217740911637</v>
      </c>
      <c r="H16" s="150">
        <v>1707.1226169844022</v>
      </c>
      <c r="I16" s="150">
        <v>105.85995510527815</v>
      </c>
      <c r="J16" s="150">
        <v>2062.5999999999999</v>
      </c>
      <c r="K16" s="150">
        <v>101.09999999999999</v>
      </c>
      <c r="L16" s="150">
        <v>3834.8985278545238</v>
      </c>
      <c r="M16" s="150">
        <v>172.25059937145843</v>
      </c>
      <c r="N16" s="150">
        <v>4878.4928344760083</v>
      </c>
      <c r="O16" s="150">
        <v>106.8</v>
      </c>
      <c r="P16" s="150">
        <v>5618.3134302868821</v>
      </c>
      <c r="Q16" s="150">
        <v>105.40000000000001</v>
      </c>
      <c r="R16" s="150">
        <v>2638.3747733263253</v>
      </c>
      <c r="S16" s="150">
        <v>103.57941110758068</v>
      </c>
      <c r="T16" s="150">
        <v>3079.0884778933828</v>
      </c>
      <c r="U16" s="150">
        <v>107.28086234803327</v>
      </c>
    </row>
    <row r="17" ht="27" customHeight="1">
      <c r="A17" s="52" t="s">
        <v>38</v>
      </c>
      <c r="B17" s="46">
        <v>780.21368996588751</v>
      </c>
      <c r="C17" s="46">
        <v>113.6785777173707</v>
      </c>
      <c r="D17" s="46">
        <v>688.98839598667064</v>
      </c>
      <c r="E17" s="46">
        <v>103.28380437751515</v>
      </c>
      <c r="F17" s="46">
        <v>1390.6729447863772</v>
      </c>
      <c r="G17" s="46">
        <v>104.67549665139988</v>
      </c>
      <c r="H17" s="46">
        <v>2292.2323503127791</v>
      </c>
      <c r="I17" s="46">
        <v>105.88077320030817</v>
      </c>
      <c r="J17" s="46">
        <v>2512.0999999999999</v>
      </c>
      <c r="K17" s="46">
        <v>104.7</v>
      </c>
      <c r="L17" s="46">
        <v>2973.2166861958926</v>
      </c>
      <c r="M17" s="46">
        <v>110.0334902554083</v>
      </c>
      <c r="N17" s="46">
        <v>4113.6999999999998</v>
      </c>
      <c r="O17" s="46">
        <v>108.59999999999999</v>
      </c>
      <c r="P17" s="46">
        <v>4802.5364801677742</v>
      </c>
      <c r="Q17" s="46">
        <v>106.90000000000001</v>
      </c>
      <c r="R17" s="46">
        <v>3274.0106323369878</v>
      </c>
      <c r="S17" s="46">
        <v>107.10087191561641</v>
      </c>
      <c r="T17" s="46">
        <v>3850.5475295918545</v>
      </c>
      <c r="U17" s="46">
        <v>108.11326325462787</v>
      </c>
    </row>
    <row r="18" ht="27" customHeight="1">
      <c r="A18" s="55" t="s">
        <v>39</v>
      </c>
      <c r="B18" s="150">
        <v>854.23945862887138</v>
      </c>
      <c r="C18" s="150">
        <v>115.93801288934483</v>
      </c>
      <c r="D18" s="150">
        <v>913.49999742999307</v>
      </c>
      <c r="E18" s="150">
        <v>105.77371709904193</v>
      </c>
      <c r="F18" s="150">
        <v>1317.149477040082</v>
      </c>
      <c r="G18" s="150">
        <v>104.21654375900184</v>
      </c>
      <c r="H18" s="150">
        <v>1722.845485272815</v>
      </c>
      <c r="I18" s="150">
        <v>105.63730489169886</v>
      </c>
      <c r="J18" s="150">
        <v>2057.9000000000001</v>
      </c>
      <c r="K18" s="150">
        <v>104</v>
      </c>
      <c r="L18" s="150">
        <v>2573.8389594984224</v>
      </c>
      <c r="M18" s="150">
        <v>115.87118946763542</v>
      </c>
      <c r="N18" s="150">
        <v>3505.9000000000001</v>
      </c>
      <c r="O18" s="150">
        <v>109.7</v>
      </c>
      <c r="P18" s="150">
        <v>4130.5433610792015</v>
      </c>
      <c r="Q18" s="150">
        <v>107.8</v>
      </c>
      <c r="R18" s="150">
        <v>2868.8734800753414</v>
      </c>
      <c r="S18" s="150">
        <v>107.1517703095532</v>
      </c>
      <c r="T18" s="150">
        <v>3367.9147187732169</v>
      </c>
      <c r="U18" s="150">
        <v>107.91610526736619</v>
      </c>
    </row>
    <row r="19" ht="27" customHeight="1">
      <c r="A19" s="52" t="s">
        <v>40</v>
      </c>
      <c r="B19" s="46">
        <v>1082.0529487120002</v>
      </c>
      <c r="C19" s="46">
        <v>115.23473640845334</v>
      </c>
      <c r="D19" s="46">
        <v>1538.2900448115283</v>
      </c>
      <c r="E19" s="46">
        <v>101.04053082819139</v>
      </c>
      <c r="F19" s="46">
        <v>1591.4924939938655</v>
      </c>
      <c r="G19" s="46">
        <v>105.22006083584907</v>
      </c>
      <c r="H19" s="46">
        <v>3301.2034346103037</v>
      </c>
      <c r="I19" s="46">
        <v>104.95076983910278</v>
      </c>
      <c r="J19" s="46">
        <v>4400.3999999999996</v>
      </c>
      <c r="K19" s="46">
        <v>102.3</v>
      </c>
      <c r="L19" s="46">
        <v>5183.0078796182952</v>
      </c>
      <c r="M19" s="46">
        <v>109.26301189972475</v>
      </c>
      <c r="N19" s="46">
        <v>7104.5</v>
      </c>
      <c r="O19" s="46">
        <v>110.3</v>
      </c>
      <c r="P19" s="46">
        <v>8456.8013564724133</v>
      </c>
      <c r="Q19" s="46">
        <v>109</v>
      </c>
      <c r="R19" s="46">
        <v>6188.6144374238274</v>
      </c>
      <c r="S19" s="46">
        <v>108.19144795996789</v>
      </c>
      <c r="T19" s="46">
        <v>7383.8896634159037</v>
      </c>
      <c r="U19" s="46">
        <v>109.68022820174073</v>
      </c>
    </row>
    <row r="20" ht="27" customHeight="1">
      <c r="A20" s="55" t="s">
        <v>41</v>
      </c>
      <c r="B20" s="150">
        <v>745.13785054987841</v>
      </c>
      <c r="C20" s="150">
        <v>111.57377498206422</v>
      </c>
      <c r="D20" s="150">
        <v>820.06033075575806</v>
      </c>
      <c r="E20" s="150">
        <v>108.74985005998658</v>
      </c>
      <c r="F20" s="150">
        <v>1001.0468067882255</v>
      </c>
      <c r="G20" s="150">
        <v>106.66807417602951</v>
      </c>
      <c r="H20" s="150">
        <v>1471.6782762691853</v>
      </c>
      <c r="I20" s="150">
        <v>106.55808631661633</v>
      </c>
      <c r="J20" s="150">
        <v>1907.2</v>
      </c>
      <c r="K20" s="150">
        <v>94.099999999999994</v>
      </c>
      <c r="L20" s="150">
        <v>2163.1754035659269</v>
      </c>
      <c r="M20" s="150">
        <v>105.08205541302608</v>
      </c>
      <c r="N20" s="150">
        <v>2913.0999999999999</v>
      </c>
      <c r="O20" s="150">
        <v>109.8</v>
      </c>
      <c r="P20" s="150">
        <v>3379.4768601828878</v>
      </c>
      <c r="Q20" s="150">
        <v>106.2</v>
      </c>
      <c r="R20" s="150">
        <v>2426.5800110163459</v>
      </c>
      <c r="S20" s="150">
        <v>105.78185454626275</v>
      </c>
      <c r="T20" s="150">
        <v>2832.5886934963719</v>
      </c>
      <c r="U20" s="150">
        <v>107.30636282574615</v>
      </c>
    </row>
    <row r="21" ht="27" customHeight="1">
      <c r="A21" s="52" t="s">
        <v>42</v>
      </c>
      <c r="B21" s="46">
        <v>918.56593938015601</v>
      </c>
      <c r="C21" s="46">
        <v>110.05669257623877</v>
      </c>
      <c r="D21" s="46">
        <v>1056.0514298514966</v>
      </c>
      <c r="E21" s="46">
        <v>103.29506349289345</v>
      </c>
      <c r="F21" s="46">
        <v>1541.7123254930091</v>
      </c>
      <c r="G21" s="46">
        <v>106.34185926792142</v>
      </c>
      <c r="H21" s="46">
        <v>1723.1112274273751</v>
      </c>
      <c r="I21" s="46">
        <v>107.98570567990957</v>
      </c>
      <c r="J21" s="46">
        <v>2084</v>
      </c>
      <c r="K21" s="46">
        <v>98.700000000000003</v>
      </c>
      <c r="L21" s="46">
        <v>2550.996503147745</v>
      </c>
      <c r="M21" s="46">
        <v>113.40748113317328</v>
      </c>
      <c r="N21" s="46">
        <v>3361.5999999999999</v>
      </c>
      <c r="O21" s="46">
        <v>110.7</v>
      </c>
      <c r="P21" s="46">
        <v>3962.2214648109202</v>
      </c>
      <c r="Q21" s="46">
        <v>107.90000000000001</v>
      </c>
      <c r="R21" s="46">
        <v>2773.378224086684</v>
      </c>
      <c r="S21" s="46">
        <v>107.16958799767333</v>
      </c>
      <c r="T21" s="46">
        <v>3341.0678257171458</v>
      </c>
      <c r="U21" s="46">
        <v>110.74210235274042</v>
      </c>
    </row>
    <row r="22" ht="27" customHeight="1">
      <c r="A22" s="55" t="s">
        <v>43</v>
      </c>
      <c r="B22" s="150">
        <v>849.43721020689634</v>
      </c>
      <c r="C22" s="150">
        <v>113.61269656510464</v>
      </c>
      <c r="D22" s="150">
        <v>913.48815744356364</v>
      </c>
      <c r="E22" s="150">
        <v>106.16031401515808</v>
      </c>
      <c r="F22" s="150">
        <v>1181.7954693606612</v>
      </c>
      <c r="G22" s="150">
        <v>104.59085106440882</v>
      </c>
      <c r="H22" s="150">
        <v>1615.3877154649188</v>
      </c>
      <c r="I22" s="150">
        <v>104.11253539843662</v>
      </c>
      <c r="J22" s="150">
        <v>1815.3</v>
      </c>
      <c r="K22" s="150">
        <v>103.5</v>
      </c>
      <c r="L22" s="150">
        <v>2291.2072624543275</v>
      </c>
      <c r="M22" s="150">
        <v>116.93561928337675</v>
      </c>
      <c r="N22" s="150">
        <v>3052.6604132871294</v>
      </c>
      <c r="O22" s="150">
        <v>106.40000000000001</v>
      </c>
      <c r="P22" s="150">
        <v>3622.0681219367289</v>
      </c>
      <c r="Q22" s="150">
        <v>108.59999999999999</v>
      </c>
      <c r="R22" s="150">
        <v>2529.1091681787625</v>
      </c>
      <c r="S22" s="150">
        <v>110.65470929314894</v>
      </c>
      <c r="T22" s="150">
        <v>3015.4672689240524</v>
      </c>
      <c r="U22" s="150">
        <v>109.60329637612469</v>
      </c>
    </row>
    <row r="23">
      <c r="A23" s="212"/>
      <c r="B23" s="212"/>
      <c r="C23" s="212"/>
      <c r="D23" s="212"/>
      <c r="E23" s="212"/>
    </row>
  </sheetData>
  <mergeCells count="12">
    <mergeCell ref="A2:U2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rintOptions headings="0" gridLines="0"/>
  <pageMargins left="0.70866141732283472" right="0.70866141732283472" top="0.74803149606299213" bottom="0.74803149606299213" header="0.31496062992125984" footer="0.31496062992125984"/>
  <pageSetup paperSize="9" scale="39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Tursunov Azamat</dc:creator>
  <cp:revision>2</cp:revision>
  <dcterms:created xsi:type="dcterms:W3CDTF">2008-06-23T04:03:30Z</dcterms:created>
  <dcterms:modified xsi:type="dcterms:W3CDTF">2024-12-05T11:21:06Z</dcterms:modified>
</cp:coreProperties>
</file>