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Universität\7. Semester_BA\Anhang\"/>
    </mc:Choice>
  </mc:AlternateContent>
  <xr:revisionPtr revIDLastSave="0" documentId="13_ncr:1_{6032DC01-371C-468B-8F97-A0F5BA4D5605}" xr6:coauthVersionLast="47" xr6:coauthVersionMax="47" xr10:uidLastSave="{00000000-0000-0000-0000-000000000000}"/>
  <bookViews>
    <workbookView xWindow="-108" yWindow="-108" windowWidth="23256" windowHeight="12456" firstSheet="9" activeTab="9" xr2:uid="{F1067BF4-C0AD-4C82-914D-5CED974667E4}"/>
  </bookViews>
  <sheets>
    <sheet name="FLS2_1" sheetId="1" r:id="rId1"/>
    <sheet name="FLS2_2" sheetId="2" r:id="rId2"/>
    <sheet name="FLS2_3" sheetId="5" r:id="rId3"/>
    <sheet name="Chymo1.1" sheetId="12" r:id="rId4"/>
    <sheet name="Chymo1.2" sheetId="13" r:id="rId5"/>
    <sheet name="Chymo1.3" sheetId="14" r:id="rId6"/>
    <sheet name="Chymo2.1" sheetId="15" r:id="rId7"/>
    <sheet name="Chymo2.2" sheetId="16" r:id="rId8"/>
    <sheet name="Chymo2.3" sheetId="17" r:id="rId9"/>
    <sheet name="Vergleich_aller" sheetId="2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1" l="1"/>
  <c r="H5" i="21"/>
  <c r="F5" i="21"/>
  <c r="G2" i="21" l="1"/>
  <c r="H2" i="21"/>
  <c r="F2" i="21"/>
  <c r="D10" i="21"/>
  <c r="D9" i="21"/>
  <c r="D8" i="21"/>
  <c r="D7" i="21"/>
  <c r="D6" i="21"/>
  <c r="D5" i="21"/>
  <c r="D4" i="21"/>
  <c r="D3" i="21"/>
  <c r="D2" i="21"/>
  <c r="C10" i="21"/>
  <c r="C9" i="21"/>
  <c r="C8" i="21"/>
  <c r="C7" i="21"/>
  <c r="C6" i="21"/>
  <c r="C5" i="21"/>
  <c r="C4" i="21"/>
  <c r="C3" i="21"/>
  <c r="C2" i="21"/>
  <c r="E10" i="21"/>
  <c r="E9" i="21"/>
  <c r="E8" i="21"/>
  <c r="E7" i="21"/>
  <c r="E6" i="21"/>
  <c r="E5" i="21"/>
  <c r="E4" i="21"/>
  <c r="E3" i="21"/>
  <c r="E2" i="21"/>
  <c r="B10" i="21"/>
  <c r="B9" i="21"/>
  <c r="B8" i="21"/>
  <c r="B7" i="21"/>
  <c r="B5" i="21"/>
  <c r="B6" i="21"/>
  <c r="B4" i="21"/>
  <c r="B3" i="21"/>
  <c r="B2" i="21"/>
  <c r="F27" i="17"/>
  <c r="E27" i="17"/>
  <c r="F26" i="17"/>
  <c r="F28" i="17" s="1"/>
  <c r="E26" i="17"/>
  <c r="E28" i="17" s="1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F24" i="17" s="1"/>
  <c r="E17" i="17"/>
  <c r="F14" i="17"/>
  <c r="E14" i="17"/>
  <c r="F13" i="17"/>
  <c r="E13" i="17"/>
  <c r="E15" i="17" s="1"/>
  <c r="F12" i="17"/>
  <c r="E12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F10" i="17" s="1"/>
  <c r="E2" i="17"/>
  <c r="F27" i="16"/>
  <c r="E27" i="16"/>
  <c r="F26" i="16"/>
  <c r="E26" i="16"/>
  <c r="E28" i="16" s="1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F24" i="16" s="1"/>
  <c r="E17" i="16"/>
  <c r="F14" i="16"/>
  <c r="E14" i="16"/>
  <c r="F13" i="16"/>
  <c r="E13" i="16"/>
  <c r="F12" i="16"/>
  <c r="E12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F10" i="16" s="1"/>
  <c r="E2" i="16"/>
  <c r="F27" i="15"/>
  <c r="E27" i="15"/>
  <c r="F26" i="15"/>
  <c r="F28" i="15" s="1"/>
  <c r="E26" i="15"/>
  <c r="E28" i="15" s="1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F24" i="15" s="1"/>
  <c r="E17" i="15"/>
  <c r="F14" i="15"/>
  <c r="E14" i="15"/>
  <c r="F13" i="15"/>
  <c r="E13" i="15"/>
  <c r="F12" i="15"/>
  <c r="E12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E3" i="15"/>
  <c r="F2" i="15"/>
  <c r="F10" i="15" s="1"/>
  <c r="E2" i="15"/>
  <c r="F27" i="14"/>
  <c r="E27" i="14"/>
  <c r="F26" i="14"/>
  <c r="F28" i="14" s="1"/>
  <c r="E26" i="14"/>
  <c r="E28" i="14" s="1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4" i="14"/>
  <c r="E14" i="14"/>
  <c r="F13" i="14"/>
  <c r="E13" i="14"/>
  <c r="F12" i="14"/>
  <c r="E12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10" i="14" s="1"/>
  <c r="E2" i="14"/>
  <c r="F27" i="13"/>
  <c r="E27" i="13"/>
  <c r="F26" i="13"/>
  <c r="E26" i="13"/>
  <c r="E28" i="13" s="1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F24" i="13" s="1"/>
  <c r="E17" i="13"/>
  <c r="F14" i="13"/>
  <c r="E14" i="13"/>
  <c r="F13" i="13"/>
  <c r="E13" i="13"/>
  <c r="F12" i="13"/>
  <c r="F15" i="13" s="1"/>
  <c r="E12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E10" i="13" s="1"/>
  <c r="F27" i="12"/>
  <c r="E27" i="12"/>
  <c r="F26" i="12"/>
  <c r="E26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4" i="12"/>
  <c r="E14" i="12"/>
  <c r="F13" i="12"/>
  <c r="E13" i="12"/>
  <c r="F12" i="12"/>
  <c r="E12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F27" i="5"/>
  <c r="E27" i="5"/>
  <c r="F26" i="5"/>
  <c r="F28" i="5" s="1"/>
  <c r="E26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4" i="5"/>
  <c r="E14" i="5"/>
  <c r="F13" i="5"/>
  <c r="E13" i="5"/>
  <c r="F12" i="5"/>
  <c r="E12" i="5"/>
  <c r="E15" i="5" s="1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E10" i="5" s="1"/>
  <c r="E3" i="2"/>
  <c r="E4" i="2"/>
  <c r="E5" i="2"/>
  <c r="E6" i="2"/>
  <c r="E7" i="2"/>
  <c r="E8" i="2"/>
  <c r="E9" i="2"/>
  <c r="E12" i="2"/>
  <c r="E15" i="2" s="1"/>
  <c r="E13" i="2"/>
  <c r="E14" i="2"/>
  <c r="E17" i="2"/>
  <c r="E24" i="2" s="1"/>
  <c r="E18" i="2"/>
  <c r="E19" i="2"/>
  <c r="E20" i="2"/>
  <c r="E21" i="2"/>
  <c r="E22" i="2"/>
  <c r="E23" i="2"/>
  <c r="E26" i="2"/>
  <c r="E27" i="2"/>
  <c r="E2" i="2"/>
  <c r="E10" i="2" s="1"/>
  <c r="F27" i="2"/>
  <c r="F26" i="2"/>
  <c r="F28" i="2" s="1"/>
  <c r="F23" i="2"/>
  <c r="F22" i="2"/>
  <c r="F21" i="2"/>
  <c r="F20" i="2"/>
  <c r="F19" i="2"/>
  <c r="F18" i="2"/>
  <c r="F17" i="2"/>
  <c r="F14" i="2"/>
  <c r="F13" i="2"/>
  <c r="F12" i="2"/>
  <c r="F9" i="2"/>
  <c r="F8" i="2"/>
  <c r="F7" i="2"/>
  <c r="F6" i="2"/>
  <c r="F5" i="2"/>
  <c r="F4" i="2"/>
  <c r="F3" i="2"/>
  <c r="F2" i="2"/>
  <c r="G26" i="1"/>
  <c r="G27" i="1"/>
  <c r="F27" i="1"/>
  <c r="F26" i="1"/>
  <c r="G17" i="1"/>
  <c r="G18" i="1"/>
  <c r="G19" i="1"/>
  <c r="G20" i="1"/>
  <c r="G21" i="1"/>
  <c r="G22" i="1"/>
  <c r="G23" i="1"/>
  <c r="F18" i="1"/>
  <c r="F19" i="1"/>
  <c r="F20" i="1"/>
  <c r="F21" i="1"/>
  <c r="F22" i="1"/>
  <c r="F23" i="1"/>
  <c r="F17" i="1"/>
  <c r="G12" i="1"/>
  <c r="G13" i="1"/>
  <c r="G14" i="1"/>
  <c r="F13" i="1"/>
  <c r="F14" i="1"/>
  <c r="F1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F2" i="1"/>
  <c r="F15" i="17" l="1"/>
  <c r="E24" i="17"/>
  <c r="E10" i="17"/>
  <c r="G10" i="17" s="1"/>
  <c r="G15" i="17"/>
  <c r="F28" i="16"/>
  <c r="E24" i="16"/>
  <c r="E10" i="16"/>
  <c r="E15" i="16"/>
  <c r="F15" i="16"/>
  <c r="E15" i="15"/>
  <c r="E24" i="15"/>
  <c r="E10" i="15"/>
  <c r="F15" i="15"/>
  <c r="F15" i="14"/>
  <c r="E15" i="14"/>
  <c r="G15" i="14" s="1"/>
  <c r="E24" i="14"/>
  <c r="F24" i="14"/>
  <c r="G24" i="14" s="1"/>
  <c r="E10" i="14"/>
  <c r="F10" i="13"/>
  <c r="E15" i="13"/>
  <c r="G15" i="13" s="1"/>
  <c r="F28" i="13"/>
  <c r="G28" i="13" s="1"/>
  <c r="E24" i="13"/>
  <c r="G24" i="13" s="1"/>
  <c r="F15" i="12"/>
  <c r="F24" i="12"/>
  <c r="F28" i="12"/>
  <c r="E28" i="12"/>
  <c r="E15" i="12"/>
  <c r="G15" i="12" s="1"/>
  <c r="G28" i="12"/>
  <c r="E24" i="12"/>
  <c r="G24" i="12" s="1"/>
  <c r="F10" i="12"/>
  <c r="E10" i="12"/>
  <c r="G28" i="17"/>
  <c r="G24" i="17"/>
  <c r="G10" i="16"/>
  <c r="G28" i="16"/>
  <c r="G15" i="16"/>
  <c r="G24" i="16"/>
  <c r="G10" i="15"/>
  <c r="G28" i="15"/>
  <c r="G24" i="15"/>
  <c r="G10" i="14"/>
  <c r="G28" i="14"/>
  <c r="G10" i="13"/>
  <c r="F10" i="5"/>
  <c r="G10" i="5" s="1"/>
  <c r="F15" i="5"/>
  <c r="E28" i="5"/>
  <c r="E24" i="5"/>
  <c r="F24" i="5"/>
  <c r="G24" i="5" s="1"/>
  <c r="G15" i="5"/>
  <c r="G28" i="5"/>
  <c r="E28" i="2"/>
  <c r="G28" i="2" s="1"/>
  <c r="F10" i="2"/>
  <c r="G10" i="2" s="1"/>
  <c r="F15" i="2"/>
  <c r="G15" i="2" s="1"/>
  <c r="F24" i="2"/>
  <c r="G28" i="1"/>
  <c r="G10" i="1"/>
  <c r="H10" i="1" s="1"/>
  <c r="G24" i="1"/>
  <c r="H24" i="1" s="1"/>
  <c r="G15" i="1"/>
  <c r="F15" i="1"/>
  <c r="F10" i="1"/>
  <c r="F24" i="1"/>
  <c r="F28" i="1"/>
  <c r="G15" i="15" l="1"/>
  <c r="G10" i="12"/>
  <c r="H28" i="1"/>
  <c r="H15" i="1"/>
  <c r="G24" i="2"/>
</calcChain>
</file>

<file path=xl/sharedStrings.xml><?xml version="1.0" encoding="utf-8"?>
<sst xmlns="http://schemas.openxmlformats.org/spreadsheetml/2006/main" count="933" uniqueCount="50">
  <si>
    <t>T</t>
  </si>
  <si>
    <t>I</t>
  </si>
  <si>
    <t>Y</t>
  </si>
  <si>
    <t>D</t>
  </si>
  <si>
    <t>R</t>
  </si>
  <si>
    <t>L</t>
  </si>
  <si>
    <t>G</t>
  </si>
  <si>
    <t>M</t>
  </si>
  <si>
    <t>V</t>
  </si>
  <si>
    <t>Q</t>
  </si>
  <si>
    <t>S</t>
  </si>
  <si>
    <t>E</t>
  </si>
  <si>
    <t>A</t>
  </si>
  <si>
    <t>K</t>
  </si>
  <si>
    <t>H</t>
  </si>
  <si>
    <t>F</t>
  </si>
  <si>
    <t>N</t>
  </si>
  <si>
    <t>P</t>
  </si>
  <si>
    <t>W</t>
  </si>
  <si>
    <t>C</t>
  </si>
  <si>
    <t>Summe</t>
  </si>
  <si>
    <t>von</t>
  </si>
  <si>
    <t>zu</t>
  </si>
  <si>
    <t>Differenz</t>
  </si>
  <si>
    <t>Hydrophob</t>
  </si>
  <si>
    <t>Basisch</t>
  </si>
  <si>
    <t>Hydrophil</t>
  </si>
  <si>
    <t>Sauer</t>
  </si>
  <si>
    <t>Original</t>
  </si>
  <si>
    <t>Mutation</t>
  </si>
  <si>
    <t>Variante</t>
  </si>
  <si>
    <t>Differenz_hydrophob</t>
  </si>
  <si>
    <t>Differenz_hydrophil</t>
  </si>
  <si>
    <t>Differenz_sauer</t>
  </si>
  <si>
    <t>Differenz_basisch</t>
  </si>
  <si>
    <t>FLS2_1</t>
  </si>
  <si>
    <t>FLS2_2</t>
  </si>
  <si>
    <t>FLS2_3</t>
  </si>
  <si>
    <t>Chymo1.1</t>
  </si>
  <si>
    <t>Chymo1.2</t>
  </si>
  <si>
    <t>Chymo1.3</t>
  </si>
  <si>
    <t>Chymo2.1</t>
  </si>
  <si>
    <t>Chymo2.2</t>
  </si>
  <si>
    <t>Chymo2.3</t>
  </si>
  <si>
    <t>Korrelation hydrophob, hydrophil</t>
  </si>
  <si>
    <t>Korrelation hydrophob, sauer</t>
  </si>
  <si>
    <t>Korrelation hydrophob, basisch</t>
  </si>
  <si>
    <t>Bestimmtheitsmaß hydrophob, hydrophil</t>
  </si>
  <si>
    <t>Bestimmtheitsmaß hydrophob, sauer</t>
  </si>
  <si>
    <t>Bestimmtheitsmaß hydrophob, basisch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</si>
</sst>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4" xfId="0" applyFill="1" applyBorder="1"/>
    <xf numFmtId="0" fontId="0" fillId="0" borderId="3" xfId="0" applyBorder="1"/>
    <xf numFmtId="0" fontId="0" fillId="6" borderId="5" xfId="0" applyFill="1" applyBorder="1"/>
    <xf numFmtId="0" fontId="0" fillId="0" borderId="2" xfId="0" applyBorder="1"/>
    <xf numFmtId="0" fontId="2" fillId="0" borderId="0" xfId="0" applyFont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2" fillId="5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10" xfId="0" applyBorder="1"/>
    <xf numFmtId="2" fontId="0" fillId="0" borderId="0" xfId="0" applyNumberFormat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Korrelation hydrophile AS ausgetauscht</a:t>
            </a:r>
            <a:r>
              <a:rPr lang="en-GB" baseline="0"/>
              <a:t> </a:t>
            </a:r>
            <a:r>
              <a:rPr lang="en-GB"/>
              <a:t>zu hydrophoben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63298337707786"/>
                  <c:y val="6.01494604841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Vergleich_aller!$B$2:$B$10</c:f>
              <c:numCache>
                <c:formatCode>General</c:formatCode>
                <c:ptCount val="9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</c:numCache>
            </c:numRef>
          </c:xVal>
          <c:yVal>
            <c:numRef>
              <c:f>Vergleich_aller!$C$2:$C$10</c:f>
              <c:numCache>
                <c:formatCode>General</c:formatCode>
                <c:ptCount val="9"/>
                <c:pt idx="0">
                  <c:v>-16</c:v>
                </c:pt>
                <c:pt idx="1">
                  <c:v>-21</c:v>
                </c:pt>
                <c:pt idx="2">
                  <c:v>-17</c:v>
                </c:pt>
                <c:pt idx="3">
                  <c:v>-3</c:v>
                </c:pt>
                <c:pt idx="4">
                  <c:v>-6</c:v>
                </c:pt>
                <c:pt idx="5">
                  <c:v>-6</c:v>
                </c:pt>
                <c:pt idx="6">
                  <c:v>-1</c:v>
                </c:pt>
                <c:pt idx="7">
                  <c:v>-4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5-4E7E-BC35-0ED68186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2304"/>
        <c:axId val="553867296"/>
      </c:scatterChart>
      <c:valAx>
        <c:axId val="5538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Vergleich_aller!$B$1</c:f>
              <c:strCache>
                <c:ptCount val="1"/>
                <c:pt idx="0">
                  <c:v>Differenz_hydrophob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67296"/>
        <c:crosses val="autoZero"/>
        <c:crossBetween val="midCat"/>
      </c:valAx>
      <c:valAx>
        <c:axId val="5538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Vergleich_aller!$C$1</c:f>
              <c:strCache>
                <c:ptCount val="1"/>
                <c:pt idx="0">
                  <c:v>Differenz_hydrophil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6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167640</xdr:rowOff>
    </xdr:from>
    <xdr:to>
      <xdr:col>4</xdr:col>
      <xdr:colOff>914400</xdr:colOff>
      <xdr:row>25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7A31E5-D69B-4C64-B7E7-683AE8C1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D034-5244-4559-B465-A5A78B2BECB3}">
  <dimension ref="A1:H298"/>
  <sheetViews>
    <sheetView workbookViewId="0">
      <selection activeCell="J12" sqref="J12"/>
    </sheetView>
  </sheetViews>
  <sheetFormatPr baseColWidth="10" defaultRowHeight="14.4" x14ac:dyDescent="0.3"/>
  <sheetData>
    <row r="1" spans="1:8" s="10" customFormat="1" x14ac:dyDescent="0.3">
      <c r="A1" s="10" t="s">
        <v>28</v>
      </c>
      <c r="B1" s="10" t="s">
        <v>29</v>
      </c>
      <c r="F1" s="10" t="s">
        <v>21</v>
      </c>
      <c r="G1" s="10" t="s">
        <v>22</v>
      </c>
      <c r="H1" s="10" t="s">
        <v>23</v>
      </c>
    </row>
    <row r="2" spans="1:8" x14ac:dyDescent="0.3">
      <c r="A2" s="19" t="s">
        <v>0</v>
      </c>
      <c r="B2" s="7" t="s">
        <v>2</v>
      </c>
      <c r="D2" t="s">
        <v>24</v>
      </c>
      <c r="E2" s="1" t="s">
        <v>12</v>
      </c>
      <c r="F2">
        <f t="shared" ref="F2:G9" si="0">COUNTIF(A$2:A$49,$E2)</f>
        <v>1</v>
      </c>
      <c r="G2">
        <f t="shared" si="0"/>
        <v>5</v>
      </c>
    </row>
    <row r="3" spans="1:8" x14ac:dyDescent="0.3">
      <c r="A3" s="19" t="s">
        <v>1</v>
      </c>
      <c r="B3" s="7" t="s">
        <v>8</v>
      </c>
      <c r="E3" s="1" t="s">
        <v>8</v>
      </c>
      <c r="F3">
        <f t="shared" si="0"/>
        <v>3</v>
      </c>
      <c r="G3">
        <f t="shared" si="0"/>
        <v>9</v>
      </c>
    </row>
    <row r="4" spans="1:8" x14ac:dyDescent="0.3">
      <c r="A4" s="18" t="s">
        <v>2</v>
      </c>
      <c r="B4" s="7" t="s">
        <v>5</v>
      </c>
      <c r="E4" s="1" t="s">
        <v>7</v>
      </c>
      <c r="F4">
        <f t="shared" si="0"/>
        <v>1</v>
      </c>
      <c r="G4">
        <f t="shared" si="0"/>
        <v>1</v>
      </c>
    </row>
    <row r="5" spans="1:8" x14ac:dyDescent="0.3">
      <c r="A5" s="19" t="s">
        <v>3</v>
      </c>
      <c r="B5" s="7" t="s">
        <v>11</v>
      </c>
      <c r="E5" s="1" t="s">
        <v>5</v>
      </c>
      <c r="F5">
        <f t="shared" si="0"/>
        <v>2</v>
      </c>
      <c r="G5">
        <f t="shared" si="0"/>
        <v>5</v>
      </c>
    </row>
    <row r="6" spans="1:8" x14ac:dyDescent="0.3">
      <c r="A6" s="18" t="s">
        <v>4</v>
      </c>
      <c r="B6" s="7" t="s">
        <v>12</v>
      </c>
      <c r="E6" s="1" t="s">
        <v>1</v>
      </c>
      <c r="F6">
        <f t="shared" si="0"/>
        <v>3</v>
      </c>
      <c r="G6">
        <f t="shared" si="0"/>
        <v>9</v>
      </c>
    </row>
    <row r="7" spans="1:8" x14ac:dyDescent="0.3">
      <c r="A7" s="19" t="s">
        <v>5</v>
      </c>
      <c r="B7" s="7" t="s">
        <v>15</v>
      </c>
      <c r="E7" s="1" t="s">
        <v>17</v>
      </c>
      <c r="F7">
        <f t="shared" si="0"/>
        <v>0</v>
      </c>
      <c r="G7">
        <f t="shared" si="0"/>
        <v>0</v>
      </c>
    </row>
    <row r="8" spans="1:8" x14ac:dyDescent="0.3">
      <c r="A8" s="19" t="s">
        <v>6</v>
      </c>
      <c r="B8" s="7" t="s">
        <v>5</v>
      </c>
      <c r="E8" s="1" t="s">
        <v>18</v>
      </c>
      <c r="F8">
        <f t="shared" si="0"/>
        <v>0</v>
      </c>
      <c r="G8">
        <f t="shared" si="0"/>
        <v>0</v>
      </c>
    </row>
    <row r="9" spans="1:8" x14ac:dyDescent="0.3">
      <c r="A9" s="19" t="s">
        <v>7</v>
      </c>
      <c r="B9" s="7" t="s">
        <v>5</v>
      </c>
      <c r="E9" s="1" t="s">
        <v>15</v>
      </c>
      <c r="F9">
        <f t="shared" si="0"/>
        <v>2</v>
      </c>
      <c r="G9">
        <f t="shared" si="0"/>
        <v>7</v>
      </c>
    </row>
    <row r="10" spans="1:8" x14ac:dyDescent="0.3">
      <c r="A10" s="19" t="s">
        <v>8</v>
      </c>
      <c r="B10" s="7" t="s">
        <v>9</v>
      </c>
      <c r="E10" s="11" t="s">
        <v>20</v>
      </c>
      <c r="F10" s="10">
        <f>SUM(F2:F9)</f>
        <v>12</v>
      </c>
      <c r="G10" s="10">
        <f>SUM(G2:G9)</f>
        <v>36</v>
      </c>
      <c r="H10" s="10">
        <f>G10-F10</f>
        <v>24</v>
      </c>
    </row>
    <row r="11" spans="1:8" x14ac:dyDescent="0.3">
      <c r="A11" s="19" t="s">
        <v>0</v>
      </c>
      <c r="B11" s="7" t="s">
        <v>13</v>
      </c>
      <c r="D11" s="7"/>
      <c r="E11" s="6"/>
      <c r="H11" s="5"/>
    </row>
    <row r="12" spans="1:8" x14ac:dyDescent="0.3">
      <c r="A12" s="19" t="s">
        <v>3</v>
      </c>
      <c r="B12" s="7" t="s">
        <v>15</v>
      </c>
      <c r="D12" t="s">
        <v>25</v>
      </c>
      <c r="E12" s="2" t="s">
        <v>13</v>
      </c>
      <c r="F12">
        <f t="shared" ref="F12:G14" si="1">COUNTIF(A$2:A$49,$E12)</f>
        <v>1</v>
      </c>
      <c r="G12">
        <f t="shared" si="1"/>
        <v>2</v>
      </c>
    </row>
    <row r="13" spans="1:8" x14ac:dyDescent="0.3">
      <c r="A13" s="19" t="s">
        <v>9</v>
      </c>
      <c r="B13" s="7" t="s">
        <v>1</v>
      </c>
      <c r="E13" s="2" t="s">
        <v>4</v>
      </c>
      <c r="F13">
        <f t="shared" si="1"/>
        <v>2</v>
      </c>
      <c r="G13">
        <f t="shared" si="1"/>
        <v>1</v>
      </c>
    </row>
    <row r="14" spans="1:8" x14ac:dyDescent="0.3">
      <c r="A14" s="19" t="s">
        <v>10</v>
      </c>
      <c r="B14" s="7" t="s">
        <v>15</v>
      </c>
      <c r="E14" s="2" t="s">
        <v>14</v>
      </c>
      <c r="F14">
        <f t="shared" si="1"/>
        <v>4</v>
      </c>
      <c r="G14">
        <f t="shared" si="1"/>
        <v>0</v>
      </c>
    </row>
    <row r="15" spans="1:8" x14ac:dyDescent="0.3">
      <c r="A15" s="19" t="s">
        <v>8</v>
      </c>
      <c r="B15" s="7" t="s">
        <v>5</v>
      </c>
      <c r="E15" s="12" t="s">
        <v>20</v>
      </c>
      <c r="F15" s="10">
        <f>SUM(F12:F14)</f>
        <v>7</v>
      </c>
      <c r="G15" s="10">
        <f>SUM(G12:G14)</f>
        <v>3</v>
      </c>
      <c r="H15" s="10">
        <f>G15-F15</f>
        <v>-4</v>
      </c>
    </row>
    <row r="16" spans="1:8" x14ac:dyDescent="0.3">
      <c r="A16" s="19" t="s">
        <v>0</v>
      </c>
      <c r="B16" s="7" t="s">
        <v>15</v>
      </c>
      <c r="D16" s="7"/>
      <c r="E16" s="8"/>
    </row>
    <row r="17" spans="1:8" x14ac:dyDescent="0.3">
      <c r="A17" s="19" t="s">
        <v>9</v>
      </c>
      <c r="B17" s="7" t="s">
        <v>15</v>
      </c>
      <c r="D17" t="s">
        <v>26</v>
      </c>
      <c r="E17" s="3" t="s">
        <v>2</v>
      </c>
      <c r="F17">
        <f t="shared" ref="F17:G23" si="2">COUNTIF(A$2:A$49,$E17)</f>
        <v>2</v>
      </c>
      <c r="G17">
        <f t="shared" si="2"/>
        <v>2</v>
      </c>
    </row>
    <row r="18" spans="1:8" x14ac:dyDescent="0.3">
      <c r="A18" s="19" t="s">
        <v>11</v>
      </c>
      <c r="B18" s="7" t="s">
        <v>8</v>
      </c>
      <c r="E18" s="3" t="s">
        <v>0</v>
      </c>
      <c r="F18">
        <f t="shared" si="2"/>
        <v>6</v>
      </c>
      <c r="G18">
        <f t="shared" si="2"/>
        <v>0</v>
      </c>
    </row>
    <row r="19" spans="1:8" x14ac:dyDescent="0.3">
      <c r="A19" s="19" t="s">
        <v>9</v>
      </c>
      <c r="B19" s="7" t="s">
        <v>13</v>
      </c>
      <c r="E19" s="3" t="s">
        <v>9</v>
      </c>
      <c r="F19">
        <f t="shared" si="2"/>
        <v>4</v>
      </c>
      <c r="G19">
        <f t="shared" si="2"/>
        <v>2</v>
      </c>
    </row>
    <row r="20" spans="1:8" x14ac:dyDescent="0.3">
      <c r="A20" s="19" t="s">
        <v>12</v>
      </c>
      <c r="B20" s="7" t="s">
        <v>15</v>
      </c>
      <c r="E20" s="3" t="s">
        <v>6</v>
      </c>
      <c r="F20">
        <f t="shared" si="2"/>
        <v>4</v>
      </c>
      <c r="G20">
        <f t="shared" si="2"/>
        <v>0</v>
      </c>
      <c r="H20" s="9"/>
    </row>
    <row r="21" spans="1:8" x14ac:dyDescent="0.3">
      <c r="A21" s="19" t="s">
        <v>4</v>
      </c>
      <c r="B21" s="7" t="s">
        <v>5</v>
      </c>
      <c r="E21" s="3" t="s">
        <v>10</v>
      </c>
      <c r="F21">
        <f t="shared" si="2"/>
        <v>5</v>
      </c>
      <c r="G21">
        <f t="shared" si="2"/>
        <v>0</v>
      </c>
    </row>
    <row r="22" spans="1:8" x14ac:dyDescent="0.3">
      <c r="A22" s="19" t="s">
        <v>2</v>
      </c>
      <c r="B22" s="7" t="s">
        <v>15</v>
      </c>
      <c r="E22" s="3" t="s">
        <v>19</v>
      </c>
      <c r="F22">
        <f t="shared" si="2"/>
        <v>0</v>
      </c>
      <c r="G22">
        <f t="shared" si="2"/>
        <v>0</v>
      </c>
    </row>
    <row r="23" spans="1:8" x14ac:dyDescent="0.3">
      <c r="A23" s="19" t="s">
        <v>13</v>
      </c>
      <c r="B23" s="7" t="s">
        <v>4</v>
      </c>
      <c r="E23" s="3" t="s">
        <v>16</v>
      </c>
      <c r="F23">
        <f t="shared" si="2"/>
        <v>1</v>
      </c>
      <c r="G23">
        <f t="shared" si="2"/>
        <v>2</v>
      </c>
    </row>
    <row r="24" spans="1:8" x14ac:dyDescent="0.3">
      <c r="A24" s="19" t="s">
        <v>14</v>
      </c>
      <c r="B24" s="7" t="s">
        <v>2</v>
      </c>
      <c r="E24" s="13" t="s">
        <v>20</v>
      </c>
      <c r="F24" s="10">
        <f>SUM(F17:F23)</f>
        <v>22</v>
      </c>
      <c r="G24" s="10">
        <f>SUM(G17:G23)</f>
        <v>6</v>
      </c>
      <c r="H24" s="10">
        <f>G24-F24</f>
        <v>-16</v>
      </c>
    </row>
    <row r="25" spans="1:8" x14ac:dyDescent="0.3">
      <c r="A25" s="18" t="s">
        <v>6</v>
      </c>
      <c r="B25" s="7" t="s">
        <v>8</v>
      </c>
      <c r="D25" s="7"/>
      <c r="E25" s="8"/>
    </row>
    <row r="26" spans="1:8" x14ac:dyDescent="0.3">
      <c r="A26" s="19" t="s">
        <v>11</v>
      </c>
      <c r="B26" s="7" t="s">
        <v>16</v>
      </c>
      <c r="D26" t="s">
        <v>27</v>
      </c>
      <c r="E26" s="4" t="s">
        <v>3</v>
      </c>
      <c r="F26">
        <f>COUNTIF(A$2:A$49,$E26)</f>
        <v>5</v>
      </c>
      <c r="G26">
        <f>COUNTIF(B$2:B$49,$E26)</f>
        <v>1</v>
      </c>
    </row>
    <row r="27" spans="1:8" x14ac:dyDescent="0.3">
      <c r="A27" s="19" t="s">
        <v>0</v>
      </c>
      <c r="B27" s="7" t="s">
        <v>8</v>
      </c>
      <c r="E27" s="4" t="s">
        <v>11</v>
      </c>
      <c r="F27">
        <f>COUNTIF(A$2:A$49,$E27)</f>
        <v>2</v>
      </c>
      <c r="G27">
        <f>COUNTIF(B$2:B$49,$E27)</f>
        <v>2</v>
      </c>
    </row>
    <row r="28" spans="1:8" x14ac:dyDescent="0.3">
      <c r="A28" s="18" t="s">
        <v>14</v>
      </c>
      <c r="B28" s="7" t="s">
        <v>7</v>
      </c>
      <c r="E28" s="14" t="s">
        <v>20</v>
      </c>
      <c r="F28" s="10">
        <f>SUM(F26:F27)</f>
        <v>7</v>
      </c>
      <c r="G28" s="10">
        <f>SUM(G26:G27)</f>
        <v>3</v>
      </c>
      <c r="H28" s="10">
        <f>G28-F28</f>
        <v>-4</v>
      </c>
    </row>
    <row r="29" spans="1:8" x14ac:dyDescent="0.3">
      <c r="A29" s="19" t="s">
        <v>8</v>
      </c>
      <c r="B29" s="7" t="s">
        <v>1</v>
      </c>
    </row>
    <row r="30" spans="1:8" x14ac:dyDescent="0.3">
      <c r="A30" s="19" t="s">
        <v>0</v>
      </c>
      <c r="B30" s="7" t="s">
        <v>8</v>
      </c>
    </row>
    <row r="31" spans="1:8" x14ac:dyDescent="0.3">
      <c r="A31" s="19" t="s">
        <v>6</v>
      </c>
      <c r="B31" s="7" t="s">
        <v>9</v>
      </c>
    </row>
    <row r="32" spans="1:8" x14ac:dyDescent="0.3">
      <c r="A32" s="19" t="s">
        <v>15</v>
      </c>
      <c r="B32" s="7" t="s">
        <v>16</v>
      </c>
    </row>
    <row r="33" spans="1:3" x14ac:dyDescent="0.3">
      <c r="A33" s="19" t="s">
        <v>16</v>
      </c>
      <c r="B33" s="7" t="s">
        <v>1</v>
      </c>
    </row>
    <row r="34" spans="1:3" x14ac:dyDescent="0.3">
      <c r="A34" s="19" t="s">
        <v>10</v>
      </c>
      <c r="B34" s="7" t="s">
        <v>1</v>
      </c>
      <c r="C34" s="20"/>
    </row>
    <row r="35" spans="1:3" x14ac:dyDescent="0.3">
      <c r="A35" s="18" t="s">
        <v>14</v>
      </c>
      <c r="B35" s="7" t="s">
        <v>12</v>
      </c>
    </row>
    <row r="36" spans="1:3" x14ac:dyDescent="0.3">
      <c r="A36" s="19" t="s">
        <v>3</v>
      </c>
      <c r="B36" s="7" t="s">
        <v>11</v>
      </c>
    </row>
    <row r="37" spans="1:3" x14ac:dyDescent="0.3">
      <c r="A37" s="19" t="s">
        <v>5</v>
      </c>
      <c r="B37" s="7" t="s">
        <v>1</v>
      </c>
    </row>
    <row r="38" spans="1:3" x14ac:dyDescent="0.3">
      <c r="A38" s="19" t="s">
        <v>3</v>
      </c>
      <c r="B38" s="7" t="s">
        <v>8</v>
      </c>
    </row>
    <row r="39" spans="1:3" x14ac:dyDescent="0.3">
      <c r="A39" s="19" t="s">
        <v>10</v>
      </c>
      <c r="B39" s="7" t="s">
        <v>12</v>
      </c>
    </row>
    <row r="40" spans="1:3" x14ac:dyDescent="0.3">
      <c r="A40" s="19" t="s">
        <v>14</v>
      </c>
      <c r="B40" s="7" t="s">
        <v>3</v>
      </c>
    </row>
    <row r="41" spans="1:3" x14ac:dyDescent="0.3">
      <c r="A41" s="19" t="s">
        <v>15</v>
      </c>
      <c r="B41" s="7" t="s">
        <v>8</v>
      </c>
    </row>
    <row r="42" spans="1:3" x14ac:dyDescent="0.3">
      <c r="A42" s="19" t="s">
        <v>10</v>
      </c>
      <c r="B42" s="7" t="s">
        <v>1</v>
      </c>
    </row>
    <row r="43" spans="1:3" x14ac:dyDescent="0.3">
      <c r="A43" s="19" t="s">
        <v>6</v>
      </c>
      <c r="B43" s="7" t="s">
        <v>12</v>
      </c>
    </row>
    <row r="44" spans="1:3" x14ac:dyDescent="0.3">
      <c r="A44" s="19" t="s">
        <v>0</v>
      </c>
      <c r="B44" s="7" t="s">
        <v>8</v>
      </c>
    </row>
    <row r="45" spans="1:3" x14ac:dyDescent="0.3">
      <c r="A45" s="19" t="s">
        <v>10</v>
      </c>
      <c r="B45" s="7" t="s">
        <v>1</v>
      </c>
    </row>
    <row r="46" spans="1:3" x14ac:dyDescent="0.3">
      <c r="A46" s="19" t="s">
        <v>1</v>
      </c>
      <c r="B46" s="7" t="s">
        <v>8</v>
      </c>
    </row>
    <row r="47" spans="1:3" x14ac:dyDescent="0.3">
      <c r="A47" s="19" t="s">
        <v>9</v>
      </c>
      <c r="B47" s="7" t="s">
        <v>1</v>
      </c>
    </row>
    <row r="48" spans="1:3" x14ac:dyDescent="0.3">
      <c r="A48" s="19" t="s">
        <v>1</v>
      </c>
      <c r="B48" s="7" t="s">
        <v>12</v>
      </c>
    </row>
    <row r="49" spans="1:2" x14ac:dyDescent="0.3">
      <c r="A49" s="20" t="s">
        <v>3</v>
      </c>
      <c r="B49" s="7" t="s">
        <v>1</v>
      </c>
    </row>
    <row r="50" spans="1:2" x14ac:dyDescent="0.3">
      <c r="A50" s="20"/>
      <c r="B50" s="7"/>
    </row>
    <row r="51" spans="1:2" x14ac:dyDescent="0.3">
      <c r="A51" s="20"/>
      <c r="B51" s="7"/>
    </row>
    <row r="52" spans="1:2" x14ac:dyDescent="0.3">
      <c r="A52" s="20"/>
      <c r="B52" s="7"/>
    </row>
    <row r="53" spans="1:2" x14ac:dyDescent="0.3">
      <c r="A53" s="20"/>
      <c r="B53" s="7"/>
    </row>
    <row r="54" spans="1:2" x14ac:dyDescent="0.3">
      <c r="A54" s="20"/>
      <c r="B54" s="7"/>
    </row>
    <row r="55" spans="1:2" x14ac:dyDescent="0.3">
      <c r="A55" s="20"/>
      <c r="B55" s="7"/>
    </row>
    <row r="56" spans="1:2" x14ac:dyDescent="0.3">
      <c r="A56" s="20"/>
      <c r="B56" s="7"/>
    </row>
    <row r="57" spans="1:2" x14ac:dyDescent="0.3">
      <c r="A57" s="20"/>
      <c r="B57" s="7"/>
    </row>
    <row r="58" spans="1:2" x14ac:dyDescent="0.3">
      <c r="A58" s="20"/>
      <c r="B58" s="7"/>
    </row>
    <row r="59" spans="1:2" x14ac:dyDescent="0.3">
      <c r="A59" s="20"/>
      <c r="B59" s="7"/>
    </row>
    <row r="60" spans="1:2" x14ac:dyDescent="0.3">
      <c r="A60" s="20"/>
      <c r="B60" s="7"/>
    </row>
    <row r="61" spans="1:2" x14ac:dyDescent="0.3">
      <c r="A61" s="20"/>
      <c r="B61" s="7"/>
    </row>
    <row r="62" spans="1:2" x14ac:dyDescent="0.3">
      <c r="A62" s="20"/>
      <c r="B62" s="7"/>
    </row>
    <row r="63" spans="1:2" x14ac:dyDescent="0.3">
      <c r="A63" s="20"/>
      <c r="B63" s="7"/>
    </row>
    <row r="64" spans="1:2" x14ac:dyDescent="0.3">
      <c r="A64" s="20"/>
      <c r="B64" s="7"/>
    </row>
    <row r="65" spans="1:2" x14ac:dyDescent="0.3">
      <c r="A65" s="20"/>
      <c r="B65" s="7"/>
    </row>
    <row r="66" spans="1:2" x14ac:dyDescent="0.3">
      <c r="A66" s="20"/>
      <c r="B66" s="7"/>
    </row>
    <row r="67" spans="1:2" x14ac:dyDescent="0.3">
      <c r="A67" s="20"/>
      <c r="B67" s="7"/>
    </row>
    <row r="68" spans="1:2" x14ac:dyDescent="0.3">
      <c r="A68" s="20"/>
      <c r="B68" s="7"/>
    </row>
    <row r="69" spans="1:2" x14ac:dyDescent="0.3">
      <c r="A69" s="20"/>
      <c r="B69" s="7"/>
    </row>
    <row r="70" spans="1:2" x14ac:dyDescent="0.3">
      <c r="A70" s="20"/>
      <c r="B70" s="7"/>
    </row>
    <row r="71" spans="1:2" x14ac:dyDescent="0.3">
      <c r="A71" s="20"/>
      <c r="B71" s="7"/>
    </row>
    <row r="72" spans="1:2" x14ac:dyDescent="0.3">
      <c r="A72" s="20"/>
      <c r="B72" s="7"/>
    </row>
    <row r="73" spans="1:2" x14ac:dyDescent="0.3">
      <c r="A73" s="20"/>
      <c r="B73" s="7"/>
    </row>
    <row r="74" spans="1:2" x14ac:dyDescent="0.3">
      <c r="A74" s="20"/>
      <c r="B74" s="7"/>
    </row>
    <row r="75" spans="1:2" x14ac:dyDescent="0.3">
      <c r="A75" s="20"/>
      <c r="B75" s="7"/>
    </row>
    <row r="76" spans="1:2" x14ac:dyDescent="0.3">
      <c r="A76" s="20"/>
      <c r="B76" s="7"/>
    </row>
    <row r="77" spans="1:2" x14ac:dyDescent="0.3">
      <c r="A77" s="20"/>
      <c r="B77" s="7"/>
    </row>
    <row r="78" spans="1:2" x14ac:dyDescent="0.3">
      <c r="A78" s="20"/>
      <c r="B78" s="7"/>
    </row>
    <row r="79" spans="1:2" x14ac:dyDescent="0.3">
      <c r="A79" s="20"/>
      <c r="B79" s="7"/>
    </row>
    <row r="80" spans="1:2" x14ac:dyDescent="0.3">
      <c r="A80" s="20"/>
      <c r="B80" s="7"/>
    </row>
    <row r="81" spans="1:2" x14ac:dyDescent="0.3">
      <c r="A81" s="20"/>
      <c r="B81" s="7"/>
    </row>
    <row r="82" spans="1:2" x14ac:dyDescent="0.3">
      <c r="A82" s="20"/>
      <c r="B82" s="7"/>
    </row>
    <row r="83" spans="1:2" x14ac:dyDescent="0.3">
      <c r="A83" s="20"/>
      <c r="B83" s="7"/>
    </row>
    <row r="84" spans="1:2" x14ac:dyDescent="0.3">
      <c r="A84" s="20"/>
      <c r="B84" s="7"/>
    </row>
    <row r="85" spans="1:2" x14ac:dyDescent="0.3">
      <c r="A85" s="20"/>
      <c r="B85" s="7"/>
    </row>
    <row r="86" spans="1:2" x14ac:dyDescent="0.3">
      <c r="A86" s="20"/>
      <c r="B86" s="7"/>
    </row>
    <row r="87" spans="1:2" x14ac:dyDescent="0.3">
      <c r="A87" s="20"/>
      <c r="B87" s="7"/>
    </row>
    <row r="88" spans="1:2" x14ac:dyDescent="0.3">
      <c r="A88" s="20"/>
      <c r="B88" s="7"/>
    </row>
    <row r="89" spans="1:2" x14ac:dyDescent="0.3">
      <c r="A89" s="20"/>
      <c r="B89" s="7"/>
    </row>
    <row r="90" spans="1:2" x14ac:dyDescent="0.3">
      <c r="A90" s="20"/>
      <c r="B90" s="7"/>
    </row>
    <row r="91" spans="1:2" x14ac:dyDescent="0.3">
      <c r="A91" s="20"/>
      <c r="B91" s="7"/>
    </row>
    <row r="92" spans="1:2" x14ac:dyDescent="0.3">
      <c r="A92" s="20"/>
      <c r="B92" s="7"/>
    </row>
    <row r="93" spans="1:2" x14ac:dyDescent="0.3">
      <c r="A93" s="20"/>
      <c r="B93" s="7"/>
    </row>
    <row r="94" spans="1:2" x14ac:dyDescent="0.3">
      <c r="A94" s="20"/>
      <c r="B94" s="7"/>
    </row>
    <row r="95" spans="1:2" x14ac:dyDescent="0.3">
      <c r="A95" s="20"/>
      <c r="B95" s="7"/>
    </row>
    <row r="96" spans="1:2" x14ac:dyDescent="0.3">
      <c r="A96" s="20"/>
      <c r="B96" s="7"/>
    </row>
    <row r="97" spans="1:2" x14ac:dyDescent="0.3">
      <c r="A97" s="20"/>
      <c r="B97" s="7"/>
    </row>
    <row r="98" spans="1:2" x14ac:dyDescent="0.3">
      <c r="A98" s="20"/>
      <c r="B98" s="7"/>
    </row>
    <row r="99" spans="1:2" x14ac:dyDescent="0.3">
      <c r="A99" s="20"/>
      <c r="B99" s="7"/>
    </row>
    <row r="100" spans="1:2" x14ac:dyDescent="0.3">
      <c r="A100" s="20"/>
      <c r="B100" s="7"/>
    </row>
    <row r="101" spans="1:2" x14ac:dyDescent="0.3">
      <c r="A101" s="20"/>
      <c r="B101" s="7"/>
    </row>
    <row r="102" spans="1:2" x14ac:dyDescent="0.3">
      <c r="A102" s="20"/>
      <c r="B102" s="7"/>
    </row>
    <row r="103" spans="1:2" x14ac:dyDescent="0.3">
      <c r="A103" s="20"/>
      <c r="B103" s="7"/>
    </row>
    <row r="104" spans="1:2" x14ac:dyDescent="0.3">
      <c r="A104" s="20"/>
      <c r="B104" s="7"/>
    </row>
    <row r="105" spans="1:2" x14ac:dyDescent="0.3">
      <c r="A105" s="20"/>
      <c r="B105" s="7"/>
    </row>
    <row r="106" spans="1:2" x14ac:dyDescent="0.3">
      <c r="A106" s="20"/>
      <c r="B106" s="7"/>
    </row>
    <row r="107" spans="1:2" x14ac:dyDescent="0.3">
      <c r="A107" s="20"/>
      <c r="B107" s="7"/>
    </row>
    <row r="108" spans="1:2" x14ac:dyDescent="0.3">
      <c r="A108" s="20"/>
      <c r="B108" s="7"/>
    </row>
    <row r="109" spans="1:2" x14ac:dyDescent="0.3">
      <c r="A109" s="20"/>
      <c r="B109" s="7"/>
    </row>
    <row r="110" spans="1:2" x14ac:dyDescent="0.3">
      <c r="A110" s="20"/>
      <c r="B110" s="7"/>
    </row>
    <row r="111" spans="1:2" x14ac:dyDescent="0.3">
      <c r="A111" s="20"/>
      <c r="B111" s="7"/>
    </row>
    <row r="112" spans="1:2" x14ac:dyDescent="0.3">
      <c r="A112" s="20"/>
      <c r="B112" s="7"/>
    </row>
    <row r="113" spans="1:2" x14ac:dyDescent="0.3">
      <c r="A113" s="20"/>
      <c r="B113" s="7"/>
    </row>
    <row r="114" spans="1:2" x14ac:dyDescent="0.3">
      <c r="A114" s="20"/>
      <c r="B114" s="7"/>
    </row>
    <row r="115" spans="1:2" x14ac:dyDescent="0.3">
      <c r="A115" s="20"/>
      <c r="B115" s="7"/>
    </row>
    <row r="116" spans="1:2" x14ac:dyDescent="0.3">
      <c r="A116" s="20"/>
      <c r="B116" s="7"/>
    </row>
    <row r="117" spans="1:2" x14ac:dyDescent="0.3">
      <c r="A117" s="20"/>
      <c r="B117" s="7"/>
    </row>
    <row r="118" spans="1:2" x14ac:dyDescent="0.3">
      <c r="A118" s="20"/>
      <c r="B118" s="7"/>
    </row>
    <row r="119" spans="1:2" x14ac:dyDescent="0.3">
      <c r="A119" s="20"/>
      <c r="B119" s="7"/>
    </row>
    <row r="120" spans="1:2" x14ac:dyDescent="0.3">
      <c r="A120" s="20"/>
      <c r="B120" s="7"/>
    </row>
    <row r="121" spans="1:2" x14ac:dyDescent="0.3">
      <c r="A121" s="20"/>
      <c r="B121" s="7"/>
    </row>
    <row r="122" spans="1:2" x14ac:dyDescent="0.3">
      <c r="A122" s="20"/>
      <c r="B122" s="7"/>
    </row>
    <row r="123" spans="1:2" x14ac:dyDescent="0.3">
      <c r="A123" s="20"/>
      <c r="B123" s="7"/>
    </row>
    <row r="124" spans="1:2" x14ac:dyDescent="0.3">
      <c r="A124" s="20"/>
      <c r="B124" s="7"/>
    </row>
    <row r="125" spans="1:2" x14ac:dyDescent="0.3">
      <c r="A125" s="20"/>
      <c r="B125" s="7"/>
    </row>
    <row r="126" spans="1:2" x14ac:dyDescent="0.3">
      <c r="A126" s="20"/>
      <c r="B126" s="7"/>
    </row>
    <row r="127" spans="1:2" x14ac:dyDescent="0.3">
      <c r="A127" s="20"/>
      <c r="B127" s="7"/>
    </row>
    <row r="128" spans="1:2" x14ac:dyDescent="0.3">
      <c r="A128" s="20"/>
      <c r="B128" s="7"/>
    </row>
    <row r="129" spans="1:2" x14ac:dyDescent="0.3">
      <c r="A129" s="20"/>
      <c r="B129" s="7"/>
    </row>
    <row r="130" spans="1:2" x14ac:dyDescent="0.3">
      <c r="A130" s="20"/>
      <c r="B130" s="7"/>
    </row>
    <row r="131" spans="1:2" x14ac:dyDescent="0.3">
      <c r="A131" s="20"/>
      <c r="B131" s="7"/>
    </row>
    <row r="132" spans="1:2" x14ac:dyDescent="0.3">
      <c r="A132" s="20"/>
      <c r="B132" s="7"/>
    </row>
    <row r="133" spans="1:2" x14ac:dyDescent="0.3">
      <c r="A133" s="20"/>
      <c r="B133" s="7"/>
    </row>
    <row r="134" spans="1:2" x14ac:dyDescent="0.3">
      <c r="A134" s="20"/>
      <c r="B134" s="7"/>
    </row>
    <row r="135" spans="1:2" x14ac:dyDescent="0.3">
      <c r="A135" s="20"/>
      <c r="B135" s="7"/>
    </row>
    <row r="136" spans="1:2" x14ac:dyDescent="0.3">
      <c r="A136" s="20"/>
      <c r="B136" s="7"/>
    </row>
    <row r="137" spans="1:2" x14ac:dyDescent="0.3">
      <c r="A137" s="20"/>
      <c r="B137" s="7"/>
    </row>
    <row r="138" spans="1:2" x14ac:dyDescent="0.3">
      <c r="A138" s="15"/>
      <c r="B138" s="7"/>
    </row>
    <row r="139" spans="1:2" x14ac:dyDescent="0.3">
      <c r="A139" s="15"/>
      <c r="B139" s="7"/>
    </row>
    <row r="140" spans="1:2" x14ac:dyDescent="0.3">
      <c r="A140" s="15"/>
      <c r="B140" s="7"/>
    </row>
    <row r="141" spans="1:2" x14ac:dyDescent="0.3">
      <c r="A141" s="15"/>
      <c r="B141" s="7"/>
    </row>
    <row r="142" spans="1:2" x14ac:dyDescent="0.3">
      <c r="A142" s="15"/>
      <c r="B142" s="7"/>
    </row>
    <row r="143" spans="1:2" x14ac:dyDescent="0.3">
      <c r="A143" s="15"/>
      <c r="B143" s="7"/>
    </row>
    <row r="144" spans="1:2" x14ac:dyDescent="0.3">
      <c r="A144" s="15"/>
      <c r="B144" s="7"/>
    </row>
    <row r="145" spans="1:2" x14ac:dyDescent="0.3">
      <c r="A145" s="15"/>
      <c r="B145" s="7"/>
    </row>
    <row r="146" spans="1:2" x14ac:dyDescent="0.3">
      <c r="A146" s="15"/>
      <c r="B146" s="7"/>
    </row>
    <row r="147" spans="1:2" x14ac:dyDescent="0.3">
      <c r="A147" s="15"/>
      <c r="B147" s="7"/>
    </row>
    <row r="148" spans="1:2" x14ac:dyDescent="0.3">
      <c r="A148" s="15"/>
      <c r="B148" s="7"/>
    </row>
    <row r="149" spans="1:2" x14ac:dyDescent="0.3">
      <c r="A149" s="15"/>
      <c r="B149" s="7"/>
    </row>
    <row r="150" spans="1:2" x14ac:dyDescent="0.3">
      <c r="A150" s="15"/>
      <c r="B150" s="7"/>
    </row>
    <row r="151" spans="1:2" x14ac:dyDescent="0.3">
      <c r="A151" s="15"/>
      <c r="B151" s="7"/>
    </row>
    <row r="152" spans="1:2" x14ac:dyDescent="0.3">
      <c r="A152" s="15"/>
      <c r="B152" s="7"/>
    </row>
    <row r="153" spans="1:2" x14ac:dyDescent="0.3">
      <c r="A153" s="15"/>
      <c r="B153" s="7"/>
    </row>
    <row r="154" spans="1:2" x14ac:dyDescent="0.3">
      <c r="A154" s="15"/>
      <c r="B154" s="7"/>
    </row>
    <row r="155" spans="1:2" x14ac:dyDescent="0.3">
      <c r="A155" s="15"/>
      <c r="B155" s="7"/>
    </row>
    <row r="156" spans="1:2" x14ac:dyDescent="0.3">
      <c r="A156" s="15"/>
      <c r="B156" s="7"/>
    </row>
    <row r="157" spans="1:2" x14ac:dyDescent="0.3">
      <c r="A157" s="15"/>
      <c r="B157" s="7"/>
    </row>
    <row r="158" spans="1:2" x14ac:dyDescent="0.3">
      <c r="A158" s="15"/>
      <c r="B158" s="7"/>
    </row>
    <row r="159" spans="1:2" x14ac:dyDescent="0.3">
      <c r="A159" s="15"/>
      <c r="B159" s="7"/>
    </row>
    <row r="160" spans="1:2" x14ac:dyDescent="0.3">
      <c r="A160" s="15"/>
      <c r="B160" s="7"/>
    </row>
    <row r="161" spans="1:2" x14ac:dyDescent="0.3">
      <c r="A161" s="15"/>
      <c r="B161" s="7"/>
    </row>
    <row r="162" spans="1:2" x14ac:dyDescent="0.3">
      <c r="A162" s="15"/>
      <c r="B162" s="7"/>
    </row>
    <row r="163" spans="1:2" x14ac:dyDescent="0.3">
      <c r="A163" s="15"/>
      <c r="B163" s="7"/>
    </row>
    <row r="164" spans="1:2" x14ac:dyDescent="0.3">
      <c r="A164" s="15"/>
      <c r="B164" s="7"/>
    </row>
    <row r="165" spans="1:2" x14ac:dyDescent="0.3">
      <c r="A165" s="15"/>
      <c r="B165" s="7"/>
    </row>
    <row r="166" spans="1:2" x14ac:dyDescent="0.3">
      <c r="A166" s="15"/>
      <c r="B166" s="7"/>
    </row>
    <row r="167" spans="1:2" x14ac:dyDescent="0.3">
      <c r="A167" s="15"/>
      <c r="B167" s="7"/>
    </row>
    <row r="168" spans="1:2" x14ac:dyDescent="0.3">
      <c r="A168" s="15"/>
      <c r="B168" s="7"/>
    </row>
    <row r="169" spans="1:2" x14ac:dyDescent="0.3">
      <c r="A169" s="15"/>
      <c r="B169" s="7"/>
    </row>
    <row r="170" spans="1:2" x14ac:dyDescent="0.3">
      <c r="A170" s="15"/>
      <c r="B170" s="7"/>
    </row>
    <row r="171" spans="1:2" x14ac:dyDescent="0.3">
      <c r="A171" s="15"/>
      <c r="B171" s="7"/>
    </row>
    <row r="172" spans="1:2" x14ac:dyDescent="0.3">
      <c r="A172" s="15"/>
      <c r="B172" s="7"/>
    </row>
    <row r="173" spans="1:2" x14ac:dyDescent="0.3">
      <c r="A173" s="15"/>
      <c r="B173" s="7"/>
    </row>
    <row r="174" spans="1:2" x14ac:dyDescent="0.3">
      <c r="A174" s="15"/>
      <c r="B174" s="7"/>
    </row>
    <row r="175" spans="1:2" x14ac:dyDescent="0.3">
      <c r="A175" s="15"/>
      <c r="B175" s="7"/>
    </row>
    <row r="176" spans="1:2" x14ac:dyDescent="0.3">
      <c r="A176" s="15"/>
      <c r="B176" s="7"/>
    </row>
    <row r="177" spans="1:2" x14ac:dyDescent="0.3">
      <c r="A177" s="15"/>
      <c r="B177" s="7"/>
    </row>
    <row r="178" spans="1:2" x14ac:dyDescent="0.3">
      <c r="A178" s="15"/>
      <c r="B178" s="7"/>
    </row>
    <row r="179" spans="1:2" x14ac:dyDescent="0.3">
      <c r="A179" s="15"/>
      <c r="B179" s="7"/>
    </row>
    <row r="180" spans="1:2" x14ac:dyDescent="0.3">
      <c r="A180" s="15"/>
      <c r="B180" s="7"/>
    </row>
    <row r="181" spans="1:2" x14ac:dyDescent="0.3">
      <c r="A181" s="15"/>
      <c r="B181" s="7"/>
    </row>
    <row r="182" spans="1:2" x14ac:dyDescent="0.3">
      <c r="A182" s="15"/>
      <c r="B182" s="7"/>
    </row>
    <row r="183" spans="1:2" x14ac:dyDescent="0.3">
      <c r="A183" s="15"/>
      <c r="B183" s="7"/>
    </row>
    <row r="184" spans="1:2" x14ac:dyDescent="0.3">
      <c r="A184" s="15"/>
      <c r="B184" s="7"/>
    </row>
    <row r="185" spans="1:2" x14ac:dyDescent="0.3">
      <c r="A185" s="15"/>
      <c r="B185" s="7"/>
    </row>
    <row r="186" spans="1:2" x14ac:dyDescent="0.3">
      <c r="A186" s="15"/>
      <c r="B186" s="7"/>
    </row>
    <row r="187" spans="1:2" x14ac:dyDescent="0.3">
      <c r="A187" s="15"/>
      <c r="B187" s="7"/>
    </row>
    <row r="188" spans="1:2" x14ac:dyDescent="0.3">
      <c r="A188" s="15"/>
      <c r="B188" s="7"/>
    </row>
    <row r="189" spans="1:2" x14ac:dyDescent="0.3">
      <c r="A189" s="15"/>
      <c r="B189" s="7"/>
    </row>
    <row r="190" spans="1:2" x14ac:dyDescent="0.3">
      <c r="A190" s="15"/>
      <c r="B190" s="7"/>
    </row>
    <row r="191" spans="1:2" x14ac:dyDescent="0.3">
      <c r="A191" s="15"/>
      <c r="B191" s="7"/>
    </row>
    <row r="192" spans="1:2" x14ac:dyDescent="0.3">
      <c r="A192" s="15"/>
      <c r="B192" s="7"/>
    </row>
    <row r="193" spans="1:2" x14ac:dyDescent="0.3">
      <c r="A193" s="15"/>
      <c r="B193" s="7"/>
    </row>
    <row r="194" spans="1:2" x14ac:dyDescent="0.3">
      <c r="A194" s="15"/>
      <c r="B194" s="7"/>
    </row>
    <row r="195" spans="1:2" x14ac:dyDescent="0.3">
      <c r="A195" s="15"/>
      <c r="B195" s="7"/>
    </row>
    <row r="196" spans="1:2" x14ac:dyDescent="0.3">
      <c r="A196" s="15"/>
      <c r="B196" s="7"/>
    </row>
    <row r="197" spans="1:2" x14ac:dyDescent="0.3">
      <c r="A197" s="15"/>
      <c r="B197" s="7"/>
    </row>
    <row r="198" spans="1:2" x14ac:dyDescent="0.3">
      <c r="A198" s="15"/>
      <c r="B198" s="7"/>
    </row>
    <row r="199" spans="1:2" x14ac:dyDescent="0.3">
      <c r="A199" s="15"/>
      <c r="B199" s="7"/>
    </row>
    <row r="200" spans="1:2" x14ac:dyDescent="0.3">
      <c r="A200" s="15"/>
      <c r="B200" s="7"/>
    </row>
    <row r="201" spans="1:2" x14ac:dyDescent="0.3">
      <c r="A201" s="15"/>
      <c r="B201" s="7"/>
    </row>
    <row r="202" spans="1:2" x14ac:dyDescent="0.3">
      <c r="A202" s="15"/>
      <c r="B202" s="7"/>
    </row>
    <row r="203" spans="1:2" x14ac:dyDescent="0.3">
      <c r="A203" s="15"/>
      <c r="B203" s="7"/>
    </row>
    <row r="204" spans="1:2" x14ac:dyDescent="0.3">
      <c r="A204" s="15"/>
      <c r="B204" s="7"/>
    </row>
    <row r="205" spans="1:2" x14ac:dyDescent="0.3">
      <c r="A205" s="15"/>
      <c r="B205" s="7"/>
    </row>
    <row r="206" spans="1:2" x14ac:dyDescent="0.3">
      <c r="A206" s="15"/>
      <c r="B206" s="7"/>
    </row>
    <row r="207" spans="1:2" x14ac:dyDescent="0.3">
      <c r="A207" s="15"/>
      <c r="B207" s="7"/>
    </row>
    <row r="208" spans="1:2" x14ac:dyDescent="0.3">
      <c r="A208" s="15"/>
      <c r="B208" s="7"/>
    </row>
    <row r="209" spans="1:2" x14ac:dyDescent="0.3">
      <c r="A209" s="15"/>
      <c r="B209" s="7"/>
    </row>
    <row r="210" spans="1:2" x14ac:dyDescent="0.3">
      <c r="A210" s="15"/>
      <c r="B210" s="7"/>
    </row>
    <row r="211" spans="1:2" x14ac:dyDescent="0.3">
      <c r="A211" s="15"/>
      <c r="B211" s="7"/>
    </row>
    <row r="212" spans="1:2" x14ac:dyDescent="0.3">
      <c r="A212" s="15"/>
      <c r="B212" s="7"/>
    </row>
    <row r="213" spans="1:2" x14ac:dyDescent="0.3">
      <c r="A213" s="15"/>
      <c r="B213" s="7"/>
    </row>
    <row r="214" spans="1:2" x14ac:dyDescent="0.3">
      <c r="A214" s="15"/>
      <c r="B214" s="7"/>
    </row>
    <row r="215" spans="1:2" x14ac:dyDescent="0.3">
      <c r="A215" s="15"/>
      <c r="B215" s="7"/>
    </row>
    <row r="216" spans="1:2" x14ac:dyDescent="0.3">
      <c r="A216" s="15"/>
      <c r="B216" s="7"/>
    </row>
    <row r="217" spans="1:2" x14ac:dyDescent="0.3">
      <c r="A217" s="15"/>
      <c r="B217" s="7"/>
    </row>
    <row r="218" spans="1:2" x14ac:dyDescent="0.3">
      <c r="A218" s="15"/>
      <c r="B218" s="7"/>
    </row>
    <row r="219" spans="1:2" x14ac:dyDescent="0.3">
      <c r="A219" s="15"/>
      <c r="B219" s="7"/>
    </row>
    <row r="220" spans="1:2" x14ac:dyDescent="0.3">
      <c r="A220" s="15"/>
      <c r="B220" s="7"/>
    </row>
    <row r="221" spans="1:2" x14ac:dyDescent="0.3">
      <c r="A221" s="15"/>
      <c r="B221" s="7"/>
    </row>
    <row r="222" spans="1:2" x14ac:dyDescent="0.3">
      <c r="A222" s="15"/>
      <c r="B222" s="7"/>
    </row>
    <row r="223" spans="1:2" x14ac:dyDescent="0.3">
      <c r="A223" s="15"/>
      <c r="B223" s="7"/>
    </row>
    <row r="224" spans="1:2" x14ac:dyDescent="0.3">
      <c r="A224" s="15"/>
      <c r="B224" s="7"/>
    </row>
    <row r="225" spans="1:2" x14ac:dyDescent="0.3">
      <c r="A225" s="15"/>
      <c r="B225" s="7"/>
    </row>
    <row r="226" spans="1:2" x14ac:dyDescent="0.3">
      <c r="A226" s="15"/>
      <c r="B226" s="7"/>
    </row>
    <row r="227" spans="1:2" x14ac:dyDescent="0.3">
      <c r="A227" s="15"/>
      <c r="B227" s="7"/>
    </row>
    <row r="228" spans="1:2" x14ac:dyDescent="0.3">
      <c r="A228" s="15"/>
      <c r="B228" s="7"/>
    </row>
    <row r="229" spans="1:2" x14ac:dyDescent="0.3">
      <c r="A229" s="15"/>
      <c r="B229" s="7"/>
    </row>
    <row r="230" spans="1:2" x14ac:dyDescent="0.3">
      <c r="A230" s="15"/>
      <c r="B230" s="7"/>
    </row>
    <row r="231" spans="1:2" x14ac:dyDescent="0.3">
      <c r="A231" s="15"/>
      <c r="B231" s="7"/>
    </row>
    <row r="232" spans="1:2" x14ac:dyDescent="0.3">
      <c r="A232" s="15"/>
      <c r="B232" s="7"/>
    </row>
    <row r="233" spans="1:2" x14ac:dyDescent="0.3">
      <c r="A233" s="15"/>
      <c r="B233" s="7"/>
    </row>
    <row r="234" spans="1:2" x14ac:dyDescent="0.3">
      <c r="A234" s="15"/>
      <c r="B234" s="7"/>
    </row>
    <row r="235" spans="1:2" x14ac:dyDescent="0.3">
      <c r="A235" s="15"/>
      <c r="B235" s="7"/>
    </row>
    <row r="236" spans="1:2" x14ac:dyDescent="0.3">
      <c r="A236" s="15"/>
      <c r="B236" s="7"/>
    </row>
    <row r="237" spans="1:2" x14ac:dyDescent="0.3">
      <c r="A237" s="15"/>
      <c r="B237" s="7"/>
    </row>
    <row r="238" spans="1:2" x14ac:dyDescent="0.3">
      <c r="A238" s="15"/>
      <c r="B238" s="7"/>
    </row>
    <row r="239" spans="1:2" x14ac:dyDescent="0.3">
      <c r="A239" s="15"/>
      <c r="B239" s="7"/>
    </row>
    <row r="240" spans="1:2" x14ac:dyDescent="0.3">
      <c r="A240" s="15"/>
      <c r="B240" s="7"/>
    </row>
    <row r="241" spans="1:2" x14ac:dyDescent="0.3">
      <c r="A241" s="15"/>
      <c r="B241" s="7"/>
    </row>
    <row r="242" spans="1:2" x14ac:dyDescent="0.3">
      <c r="A242" s="15"/>
      <c r="B242" s="7"/>
    </row>
    <row r="243" spans="1:2" x14ac:dyDescent="0.3">
      <c r="A243" s="15"/>
      <c r="B243" s="7"/>
    </row>
    <row r="244" spans="1:2" x14ac:dyDescent="0.3">
      <c r="A244" s="15"/>
      <c r="B244" s="7"/>
    </row>
    <row r="245" spans="1:2" x14ac:dyDescent="0.3">
      <c r="A245" s="15"/>
      <c r="B245" s="7"/>
    </row>
    <row r="246" spans="1:2" x14ac:dyDescent="0.3">
      <c r="A246" s="15"/>
      <c r="B246" s="7"/>
    </row>
    <row r="247" spans="1:2" x14ac:dyDescent="0.3">
      <c r="A247" s="15"/>
      <c r="B247" s="7"/>
    </row>
    <row r="248" spans="1:2" x14ac:dyDescent="0.3">
      <c r="A248" s="15"/>
      <c r="B248" s="7"/>
    </row>
    <row r="249" spans="1:2" x14ac:dyDescent="0.3">
      <c r="A249" s="15"/>
      <c r="B249" s="7"/>
    </row>
    <row r="250" spans="1:2" x14ac:dyDescent="0.3">
      <c r="A250" s="15"/>
      <c r="B250" s="7"/>
    </row>
    <row r="251" spans="1:2" x14ac:dyDescent="0.3">
      <c r="A251" s="15"/>
      <c r="B251" s="7"/>
    </row>
    <row r="252" spans="1:2" x14ac:dyDescent="0.3">
      <c r="A252" s="15"/>
      <c r="B252" s="7"/>
    </row>
    <row r="253" spans="1:2" x14ac:dyDescent="0.3">
      <c r="A253" s="15"/>
      <c r="B253" s="7"/>
    </row>
    <row r="254" spans="1:2" x14ac:dyDescent="0.3">
      <c r="A254" s="15"/>
      <c r="B254" s="7"/>
    </row>
    <row r="255" spans="1:2" x14ac:dyDescent="0.3">
      <c r="A255" s="15"/>
      <c r="B255" s="7"/>
    </row>
    <row r="256" spans="1:2" x14ac:dyDescent="0.3">
      <c r="A256" s="15"/>
      <c r="B256" s="7"/>
    </row>
    <row r="257" spans="1:2" x14ac:dyDescent="0.3">
      <c r="A257" s="15"/>
      <c r="B257" s="7"/>
    </row>
    <row r="258" spans="1:2" x14ac:dyDescent="0.3">
      <c r="A258" s="15"/>
      <c r="B258" s="7"/>
    </row>
    <row r="259" spans="1:2" x14ac:dyDescent="0.3">
      <c r="A259" s="15"/>
      <c r="B259" s="7"/>
    </row>
    <row r="260" spans="1:2" x14ac:dyDescent="0.3">
      <c r="A260" s="15"/>
      <c r="B260" s="7"/>
    </row>
    <row r="261" spans="1:2" x14ac:dyDescent="0.3">
      <c r="A261" s="15"/>
      <c r="B261" s="7"/>
    </row>
    <row r="262" spans="1:2" x14ac:dyDescent="0.3">
      <c r="A262" s="15"/>
      <c r="B262" s="7"/>
    </row>
    <row r="263" spans="1:2" x14ac:dyDescent="0.3">
      <c r="A263" s="15"/>
      <c r="B263" s="7"/>
    </row>
    <row r="264" spans="1:2" x14ac:dyDescent="0.3">
      <c r="A264" s="15"/>
      <c r="B264" s="7"/>
    </row>
    <row r="265" spans="1:2" x14ac:dyDescent="0.3">
      <c r="A265" s="15"/>
      <c r="B265" s="7"/>
    </row>
    <row r="266" spans="1:2" x14ac:dyDescent="0.3">
      <c r="A266" s="15"/>
      <c r="B266" s="7"/>
    </row>
    <row r="267" spans="1:2" x14ac:dyDescent="0.3">
      <c r="A267" s="15"/>
      <c r="B267" s="7"/>
    </row>
    <row r="268" spans="1:2" x14ac:dyDescent="0.3">
      <c r="A268" s="15"/>
      <c r="B268" s="7"/>
    </row>
    <row r="269" spans="1:2" x14ac:dyDescent="0.3">
      <c r="A269" s="15"/>
      <c r="B269" s="7"/>
    </row>
    <row r="270" spans="1:2" x14ac:dyDescent="0.3">
      <c r="A270" s="15"/>
      <c r="B270" s="7"/>
    </row>
    <row r="271" spans="1:2" x14ac:dyDescent="0.3">
      <c r="A271" s="15"/>
      <c r="B271" s="7"/>
    </row>
    <row r="272" spans="1:2" x14ac:dyDescent="0.3">
      <c r="A272" s="15"/>
      <c r="B272" s="7"/>
    </row>
    <row r="273" spans="1:2" x14ac:dyDescent="0.3">
      <c r="A273" s="15"/>
      <c r="B273" s="7"/>
    </row>
    <row r="274" spans="1:2" x14ac:dyDescent="0.3">
      <c r="A274" s="15"/>
      <c r="B274" s="7"/>
    </row>
    <row r="275" spans="1:2" x14ac:dyDescent="0.3">
      <c r="A275" s="15"/>
      <c r="B275" s="7"/>
    </row>
    <row r="276" spans="1:2" x14ac:dyDescent="0.3">
      <c r="A276" s="15"/>
      <c r="B276" s="7"/>
    </row>
    <row r="277" spans="1:2" x14ac:dyDescent="0.3">
      <c r="A277" s="15"/>
      <c r="B277" s="7"/>
    </row>
    <row r="278" spans="1:2" x14ac:dyDescent="0.3">
      <c r="A278" s="15"/>
      <c r="B278" s="7"/>
    </row>
    <row r="279" spans="1:2" x14ac:dyDescent="0.3">
      <c r="A279" s="15"/>
      <c r="B279" s="7"/>
    </row>
    <row r="280" spans="1:2" x14ac:dyDescent="0.3">
      <c r="A280" s="15"/>
      <c r="B280" s="7"/>
    </row>
    <row r="281" spans="1:2" x14ac:dyDescent="0.3">
      <c r="A281" s="15"/>
      <c r="B281" s="7"/>
    </row>
    <row r="282" spans="1:2" x14ac:dyDescent="0.3">
      <c r="A282" s="15"/>
      <c r="B282" s="7"/>
    </row>
    <row r="283" spans="1:2" x14ac:dyDescent="0.3">
      <c r="A283" s="15"/>
      <c r="B283" s="7"/>
    </row>
    <row r="284" spans="1:2" x14ac:dyDescent="0.3">
      <c r="A284" s="15"/>
      <c r="B284" s="7"/>
    </row>
    <row r="285" spans="1:2" x14ac:dyDescent="0.3">
      <c r="A285" s="15"/>
      <c r="B285" s="7"/>
    </row>
    <row r="286" spans="1:2" x14ac:dyDescent="0.3">
      <c r="A286" s="15"/>
      <c r="B286" s="7"/>
    </row>
    <row r="287" spans="1:2" x14ac:dyDescent="0.3">
      <c r="A287" s="15"/>
      <c r="B287" s="7"/>
    </row>
    <row r="288" spans="1:2" x14ac:dyDescent="0.3">
      <c r="A288" s="15"/>
      <c r="B288" s="7"/>
    </row>
    <row r="289" spans="1:2" x14ac:dyDescent="0.3">
      <c r="A289" s="15"/>
      <c r="B289" s="7"/>
    </row>
    <row r="290" spans="1:2" x14ac:dyDescent="0.3">
      <c r="A290" s="15"/>
      <c r="B290" s="7"/>
    </row>
    <row r="291" spans="1:2" x14ac:dyDescent="0.3">
      <c r="A291" s="15"/>
      <c r="B291" s="7"/>
    </row>
    <row r="292" spans="1:2" x14ac:dyDescent="0.3">
      <c r="A292" s="15"/>
      <c r="B292" s="7"/>
    </row>
    <row r="293" spans="1:2" x14ac:dyDescent="0.3">
      <c r="A293" s="15"/>
      <c r="B293" s="7"/>
    </row>
    <row r="294" spans="1:2" x14ac:dyDescent="0.3">
      <c r="A294" s="15"/>
      <c r="B294" s="7"/>
    </row>
    <row r="295" spans="1:2" x14ac:dyDescent="0.3">
      <c r="A295" s="15"/>
      <c r="B295" s="7"/>
    </row>
    <row r="296" spans="1:2" x14ac:dyDescent="0.3">
      <c r="A296" s="15"/>
      <c r="B296" s="7"/>
    </row>
    <row r="297" spans="1:2" x14ac:dyDescent="0.3">
      <c r="A297" s="15"/>
      <c r="B297" s="7"/>
    </row>
    <row r="298" spans="1:2" x14ac:dyDescent="0.3">
      <c r="A298" s="16"/>
      <c r="B298" s="17"/>
    </row>
  </sheetData>
  <conditionalFormatting sqref="A1:XFD1">
    <cfRule type="containsText" dxfId="9" priority="2" operator="containsText" text="W$A:$B">
      <formula>NOT(ISERROR(SEARCH("W$A:$B",A1)))</formula>
    </cfRule>
  </conditionalFormatting>
  <conditionalFormatting sqref="A2:B49">
    <cfRule type="containsText" dxfId="8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1E5E-FC51-4B59-A717-862F405B0556}">
  <dimension ref="A1:H10"/>
  <sheetViews>
    <sheetView tabSelected="1" topLeftCell="A4" workbookViewId="0">
      <selection activeCell="G14" sqref="G14"/>
    </sheetView>
  </sheetViews>
  <sheetFormatPr baseColWidth="10" defaultRowHeight="14.4" x14ac:dyDescent="0.3"/>
  <cols>
    <col min="1" max="1" width="9.5546875" style="10" bestFit="1" customWidth="1"/>
    <col min="2" max="2" width="18.33203125" bestFit="1" customWidth="1"/>
    <col min="3" max="3" width="17.109375" bestFit="1" customWidth="1"/>
    <col min="4" max="4" width="13.88671875" bestFit="1" customWidth="1"/>
    <col min="5" max="5" width="15.33203125" bestFit="1" customWidth="1"/>
    <col min="6" max="6" width="36.21875" bestFit="1" customWidth="1"/>
    <col min="7" max="7" width="32.6640625" bestFit="1" customWidth="1"/>
    <col min="8" max="8" width="34.21875" bestFit="1" customWidth="1"/>
  </cols>
  <sheetData>
    <row r="1" spans="1:8" s="10" customFormat="1" x14ac:dyDescent="0.3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44</v>
      </c>
      <c r="G1" s="10" t="s">
        <v>45</v>
      </c>
      <c r="H1" s="10" t="s">
        <v>46</v>
      </c>
    </row>
    <row r="2" spans="1:8" x14ac:dyDescent="0.3">
      <c r="A2" s="10" t="s">
        <v>35</v>
      </c>
      <c r="B2">
        <f>FLS2_1!$H$10</f>
        <v>24</v>
      </c>
      <c r="C2">
        <f>FLS2_1!$H$24</f>
        <v>-16</v>
      </c>
      <c r="D2">
        <f>FLS2_1!$H$28</f>
        <v>-4</v>
      </c>
      <c r="E2">
        <f>FLS2_1!$H$15</f>
        <v>-4</v>
      </c>
      <c r="F2" s="21">
        <f>CORREL($B2:$B10,C2:C10)</f>
        <v>-0.93416771658474884</v>
      </c>
      <c r="G2" s="21">
        <f t="shared" ref="G2:I2" si="0">CORREL($B2:$B10,D2:D10)</f>
        <v>-0.4081934600485978</v>
      </c>
      <c r="H2" s="21">
        <f t="shared" si="0"/>
        <v>6.2500000000000014E-2</v>
      </c>
    </row>
    <row r="3" spans="1:8" x14ac:dyDescent="0.3">
      <c r="A3" s="10" t="s">
        <v>36</v>
      </c>
      <c r="B3">
        <f>FLS2_2!$G$10</f>
        <v>26</v>
      </c>
      <c r="C3">
        <f>FLS2_2!$G$24</f>
        <v>-21</v>
      </c>
      <c r="D3">
        <f>FLS2_2!$G$28</f>
        <v>-5</v>
      </c>
      <c r="E3">
        <f>FLS2_2!$G$15</f>
        <v>-3</v>
      </c>
    </row>
    <row r="4" spans="1:8" x14ac:dyDescent="0.3">
      <c r="A4" s="10" t="s">
        <v>37</v>
      </c>
      <c r="B4">
        <f>FLS2_3!$G$10</f>
        <v>23</v>
      </c>
      <c r="C4">
        <f>FLS2_3!$G$24</f>
        <v>-17</v>
      </c>
      <c r="D4">
        <f>FLS2_3!$G$28</f>
        <v>-4</v>
      </c>
      <c r="E4">
        <f>FLS2_3!$G$15</f>
        <v>-2</v>
      </c>
      <c r="F4" s="10" t="s">
        <v>47</v>
      </c>
      <c r="G4" s="10" t="s">
        <v>48</v>
      </c>
      <c r="H4" s="10" t="s">
        <v>49</v>
      </c>
    </row>
    <row r="5" spans="1:8" x14ac:dyDescent="0.3">
      <c r="A5" s="10" t="s">
        <v>38</v>
      </c>
      <c r="B5">
        <f>'Chymo1.1'!$G$10</f>
        <v>15</v>
      </c>
      <c r="C5">
        <f>'Chymo1.1'!$G$24</f>
        <v>-3</v>
      </c>
      <c r="D5">
        <f>'Chymo1.1'!$G$28</f>
        <v>-6</v>
      </c>
      <c r="E5">
        <f>'Chymo1.1'!$G$15</f>
        <v>-6</v>
      </c>
      <c r="F5" s="21">
        <f>RSQ(C2:C10,$B2:$B10)</f>
        <v>0.87266932270916342</v>
      </c>
      <c r="G5" s="21">
        <f t="shared" ref="G5:H5" si="1">RSQ(D2:D10,$B2:$B10)</f>
        <v>0.16662190082644626</v>
      </c>
      <c r="H5" s="21">
        <f t="shared" si="1"/>
        <v>3.90625E-3</v>
      </c>
    </row>
    <row r="6" spans="1:8" x14ac:dyDescent="0.3">
      <c r="A6" s="10" t="s">
        <v>39</v>
      </c>
      <c r="B6">
        <f>'Chymo1.2'!$G$10</f>
        <v>10</v>
      </c>
      <c r="C6">
        <f>'Chymo1.2'!$G$24</f>
        <v>-6</v>
      </c>
      <c r="D6">
        <f>'Chymo1.2'!$G$28</f>
        <v>-2</v>
      </c>
      <c r="E6">
        <f>'Chymo1.2'!$G$15</f>
        <v>-2</v>
      </c>
    </row>
    <row r="7" spans="1:8" x14ac:dyDescent="0.3">
      <c r="A7" s="10" t="s">
        <v>40</v>
      </c>
      <c r="B7">
        <f>'Chymo1.3'!$G$10</f>
        <v>11</v>
      </c>
      <c r="C7">
        <f>'Chymo1.3'!$G$24</f>
        <v>-6</v>
      </c>
      <c r="D7">
        <f>'Chymo1.3'!$G$28</f>
        <v>-3</v>
      </c>
      <c r="E7">
        <f>'Chymo1.3'!$G$15</f>
        <v>-2</v>
      </c>
    </row>
    <row r="8" spans="1:8" x14ac:dyDescent="0.3">
      <c r="A8" s="10" t="s">
        <v>41</v>
      </c>
      <c r="B8">
        <f>'Chymo2.1'!$G$10</f>
        <v>8</v>
      </c>
      <c r="C8">
        <f>'Chymo2.1'!$G$24</f>
        <v>-1</v>
      </c>
      <c r="D8">
        <f>'Chymo2.1'!$G$28</f>
        <v>-2</v>
      </c>
      <c r="E8">
        <f>'Chymo2.1'!$G$15</f>
        <v>-5</v>
      </c>
    </row>
    <row r="9" spans="1:8" x14ac:dyDescent="0.3">
      <c r="A9" s="10" t="s">
        <v>42</v>
      </c>
      <c r="B9">
        <f>'Chymo2.2'!$G$10</f>
        <v>9</v>
      </c>
      <c r="C9">
        <f>'Chymo2.2'!$G$24</f>
        <v>-4</v>
      </c>
      <c r="D9">
        <f>'Chymo2.2'!$G$28</f>
        <v>-2</v>
      </c>
      <c r="E9">
        <f>'Chymo2.2'!$G$15</f>
        <v>-3</v>
      </c>
    </row>
    <row r="10" spans="1:8" x14ac:dyDescent="0.3">
      <c r="A10" s="10" t="s">
        <v>43</v>
      </c>
      <c r="B10">
        <f>'Chymo2.3'!$G$10</f>
        <v>12</v>
      </c>
      <c r="C10">
        <f>'Chymo2.3'!$G$24</f>
        <v>-2</v>
      </c>
      <c r="D10">
        <f>'Chymo2.3'!$G$28</f>
        <v>-7</v>
      </c>
      <c r="E10">
        <f>'Chymo2.3'!$G$15</f>
        <v>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6112-78B4-4B5A-A871-E5C5A8646B96}">
  <dimension ref="A1:G51"/>
  <sheetViews>
    <sheetView workbookViewId="0">
      <selection activeCell="G10" sqref="G10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0</v>
      </c>
      <c r="B2" t="s">
        <v>2</v>
      </c>
      <c r="C2" t="s">
        <v>24</v>
      </c>
      <c r="D2" s="1" t="s">
        <v>12</v>
      </c>
      <c r="E2">
        <f>COUNTIF(A$2:A$91,$D2)</f>
        <v>1</v>
      </c>
      <c r="F2">
        <f t="shared" ref="F2:F9" si="0">COUNTIF(B$1:B$48,$D2)</f>
        <v>7</v>
      </c>
    </row>
    <row r="3" spans="1:7" x14ac:dyDescent="0.3">
      <c r="A3" t="s">
        <v>2</v>
      </c>
      <c r="B3" t="s">
        <v>12</v>
      </c>
      <c r="D3" s="1" t="s">
        <v>8</v>
      </c>
      <c r="E3">
        <f t="shared" ref="E3:E27" si="1">COUNTIF(A$2:A$91,$D3)</f>
        <v>3</v>
      </c>
      <c r="F3">
        <f t="shared" si="0"/>
        <v>3</v>
      </c>
    </row>
    <row r="4" spans="1:7" x14ac:dyDescent="0.3">
      <c r="A4" t="s">
        <v>3</v>
      </c>
      <c r="B4" t="s">
        <v>5</v>
      </c>
      <c r="D4" s="1" t="s">
        <v>7</v>
      </c>
      <c r="E4">
        <f t="shared" si="1"/>
        <v>1</v>
      </c>
      <c r="F4">
        <f t="shared" si="0"/>
        <v>3</v>
      </c>
    </row>
    <row r="5" spans="1:7" x14ac:dyDescent="0.3">
      <c r="A5" t="s">
        <v>4</v>
      </c>
      <c r="B5" t="s">
        <v>12</v>
      </c>
      <c r="D5" s="1" t="s">
        <v>5</v>
      </c>
      <c r="E5">
        <f t="shared" si="1"/>
        <v>4</v>
      </c>
      <c r="F5">
        <f t="shared" si="0"/>
        <v>7</v>
      </c>
    </row>
    <row r="6" spans="1:7" x14ac:dyDescent="0.3">
      <c r="A6" t="s">
        <v>5</v>
      </c>
      <c r="B6" t="s">
        <v>15</v>
      </c>
      <c r="D6" s="1" t="s">
        <v>1</v>
      </c>
      <c r="E6">
        <f t="shared" si="1"/>
        <v>2</v>
      </c>
      <c r="F6">
        <f t="shared" si="0"/>
        <v>17</v>
      </c>
    </row>
    <row r="7" spans="1:7" x14ac:dyDescent="0.3">
      <c r="A7" t="s">
        <v>6</v>
      </c>
      <c r="B7" t="s">
        <v>16</v>
      </c>
      <c r="D7" s="1" t="s">
        <v>17</v>
      </c>
      <c r="E7">
        <f t="shared" si="1"/>
        <v>0</v>
      </c>
      <c r="F7">
        <f t="shared" si="0"/>
        <v>0</v>
      </c>
    </row>
    <row r="8" spans="1:7" x14ac:dyDescent="0.3">
      <c r="A8" t="s">
        <v>7</v>
      </c>
      <c r="B8" t="s">
        <v>5</v>
      </c>
      <c r="D8" s="1" t="s">
        <v>18</v>
      </c>
      <c r="E8">
        <f t="shared" si="1"/>
        <v>0</v>
      </c>
      <c r="F8">
        <f t="shared" si="0"/>
        <v>0</v>
      </c>
    </row>
    <row r="9" spans="1:7" x14ac:dyDescent="0.3">
      <c r="A9" t="s">
        <v>0</v>
      </c>
      <c r="B9" t="s">
        <v>13</v>
      </c>
      <c r="D9" s="1" t="s">
        <v>15</v>
      </c>
      <c r="E9">
        <f t="shared" si="1"/>
        <v>2</v>
      </c>
      <c r="F9">
        <f t="shared" si="0"/>
        <v>2</v>
      </c>
    </row>
    <row r="10" spans="1:7" x14ac:dyDescent="0.3">
      <c r="A10" t="s">
        <v>3</v>
      </c>
      <c r="B10" t="s">
        <v>16</v>
      </c>
      <c r="D10" s="11" t="s">
        <v>20</v>
      </c>
      <c r="E10" s="10">
        <f>SUM(E2:E9)</f>
        <v>13</v>
      </c>
      <c r="F10" s="10">
        <f>SUM(F2:F9)</f>
        <v>39</v>
      </c>
      <c r="G10" s="10">
        <f>F10-E10</f>
        <v>26</v>
      </c>
    </row>
    <row r="11" spans="1:7" x14ac:dyDescent="0.3">
      <c r="A11" t="s">
        <v>3</v>
      </c>
      <c r="B11" t="s">
        <v>16</v>
      </c>
      <c r="C11" s="7"/>
      <c r="D11" s="6"/>
      <c r="G11" s="5"/>
    </row>
    <row r="12" spans="1:7" x14ac:dyDescent="0.3">
      <c r="A12" t="s">
        <v>9</v>
      </c>
      <c r="B12" t="s">
        <v>5</v>
      </c>
      <c r="C12" t="s">
        <v>25</v>
      </c>
      <c r="D12" s="2" t="s">
        <v>13</v>
      </c>
      <c r="E12">
        <f t="shared" si="1"/>
        <v>0</v>
      </c>
      <c r="F12">
        <f>COUNTIF(B$1:B$48,$D12)</f>
        <v>2</v>
      </c>
    </row>
    <row r="13" spans="1:7" x14ac:dyDescent="0.3">
      <c r="A13" t="s">
        <v>10</v>
      </c>
      <c r="B13" t="s">
        <v>8</v>
      </c>
      <c r="D13" s="2" t="s">
        <v>4</v>
      </c>
      <c r="E13">
        <f t="shared" si="1"/>
        <v>2</v>
      </c>
      <c r="F13">
        <f>COUNTIF(B$1:B$48,$D13)</f>
        <v>0</v>
      </c>
    </row>
    <row r="14" spans="1:7" x14ac:dyDescent="0.3">
      <c r="A14" t="s">
        <v>5</v>
      </c>
      <c r="B14" t="s">
        <v>5</v>
      </c>
      <c r="D14" s="2" t="s">
        <v>14</v>
      </c>
      <c r="E14">
        <f t="shared" si="1"/>
        <v>4</v>
      </c>
      <c r="F14">
        <f>COUNTIF(B$1:B$48,$D14)</f>
        <v>1</v>
      </c>
    </row>
    <row r="15" spans="1:7" x14ac:dyDescent="0.3">
      <c r="A15" t="s">
        <v>8</v>
      </c>
      <c r="B15" t="s">
        <v>1</v>
      </c>
      <c r="D15" s="12" t="s">
        <v>20</v>
      </c>
      <c r="E15" s="10">
        <f>SUM(E12:E14)</f>
        <v>6</v>
      </c>
      <c r="F15" s="10">
        <f>SUM(F12:F14)</f>
        <v>3</v>
      </c>
      <c r="G15" s="10">
        <f>F15-E15</f>
        <v>-3</v>
      </c>
    </row>
    <row r="16" spans="1:7" x14ac:dyDescent="0.3">
      <c r="A16" t="s">
        <v>5</v>
      </c>
      <c r="B16" t="s">
        <v>5</v>
      </c>
      <c r="C16" s="7"/>
      <c r="D16" s="8"/>
    </row>
    <row r="17" spans="1:7" x14ac:dyDescent="0.3">
      <c r="A17" t="s">
        <v>0</v>
      </c>
      <c r="B17" t="s">
        <v>12</v>
      </c>
      <c r="C17" t="s">
        <v>26</v>
      </c>
      <c r="D17" s="3" t="s">
        <v>2</v>
      </c>
      <c r="E17">
        <f t="shared" si="1"/>
        <v>2</v>
      </c>
      <c r="F17">
        <f t="shared" ref="F17:F23" si="2">COUNTIF(B$1:B$48,$D17)</f>
        <v>1</v>
      </c>
    </row>
    <row r="18" spans="1:7" x14ac:dyDescent="0.3">
      <c r="A18" t="s">
        <v>9</v>
      </c>
      <c r="B18" t="s">
        <v>1</v>
      </c>
      <c r="D18" s="3" t="s">
        <v>0</v>
      </c>
      <c r="E18">
        <f t="shared" si="1"/>
        <v>7</v>
      </c>
      <c r="F18">
        <f t="shared" si="2"/>
        <v>0</v>
      </c>
    </row>
    <row r="19" spans="1:7" x14ac:dyDescent="0.3">
      <c r="A19" t="s">
        <v>11</v>
      </c>
      <c r="B19" t="s">
        <v>8</v>
      </c>
      <c r="D19" s="3" t="s">
        <v>9</v>
      </c>
      <c r="E19">
        <f t="shared" si="1"/>
        <v>4</v>
      </c>
      <c r="F19">
        <f t="shared" si="2"/>
        <v>0</v>
      </c>
    </row>
    <row r="20" spans="1:7" x14ac:dyDescent="0.3">
      <c r="A20" t="s">
        <v>3</v>
      </c>
      <c r="B20" t="s">
        <v>12</v>
      </c>
      <c r="D20" s="3" t="s">
        <v>6</v>
      </c>
      <c r="E20">
        <f t="shared" si="1"/>
        <v>4</v>
      </c>
      <c r="F20">
        <f t="shared" si="2"/>
        <v>0</v>
      </c>
      <c r="G20" s="9"/>
    </row>
    <row r="21" spans="1:7" x14ac:dyDescent="0.3">
      <c r="A21" t="s">
        <v>9</v>
      </c>
      <c r="B21" t="s">
        <v>5</v>
      </c>
      <c r="D21" s="3" t="s">
        <v>10</v>
      </c>
      <c r="E21">
        <f t="shared" si="1"/>
        <v>7</v>
      </c>
      <c r="F21">
        <f t="shared" si="2"/>
        <v>0</v>
      </c>
    </row>
    <row r="22" spans="1:7" x14ac:dyDescent="0.3">
      <c r="A22" t="s">
        <v>12</v>
      </c>
      <c r="B22" t="s">
        <v>1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4</v>
      </c>
      <c r="B23" t="s">
        <v>1</v>
      </c>
      <c r="D23" s="3" t="s">
        <v>16</v>
      </c>
      <c r="E23">
        <f t="shared" si="1"/>
        <v>1</v>
      </c>
      <c r="F23">
        <f t="shared" si="2"/>
        <v>3</v>
      </c>
    </row>
    <row r="24" spans="1:7" x14ac:dyDescent="0.3">
      <c r="A24" t="s">
        <v>2</v>
      </c>
      <c r="B24" t="s">
        <v>15</v>
      </c>
      <c r="D24" s="13" t="s">
        <v>20</v>
      </c>
      <c r="E24" s="10">
        <f>SUM(E17:E23)</f>
        <v>25</v>
      </c>
      <c r="F24" s="10">
        <f>SUM(F17:F23)</f>
        <v>4</v>
      </c>
      <c r="G24" s="10">
        <f>F24-E24</f>
        <v>-21</v>
      </c>
    </row>
    <row r="25" spans="1:7" x14ac:dyDescent="0.3">
      <c r="A25" t="s">
        <v>0</v>
      </c>
      <c r="B25" t="s">
        <v>5</v>
      </c>
      <c r="C25" s="7"/>
      <c r="D25" s="8"/>
    </row>
    <row r="26" spans="1:7" x14ac:dyDescent="0.3">
      <c r="A26" t="s">
        <v>14</v>
      </c>
      <c r="B26" t="s">
        <v>1</v>
      </c>
      <c r="C26" t="s">
        <v>27</v>
      </c>
      <c r="D26" s="4" t="s">
        <v>3</v>
      </c>
      <c r="E26">
        <f t="shared" si="1"/>
        <v>5</v>
      </c>
      <c r="F26">
        <f>COUNTIF(B$1:B$48,$D26)</f>
        <v>1</v>
      </c>
    </row>
    <row r="27" spans="1:7" x14ac:dyDescent="0.3">
      <c r="A27" t="s">
        <v>6</v>
      </c>
      <c r="B27" t="s">
        <v>1</v>
      </c>
      <c r="D27" s="4" t="s">
        <v>11</v>
      </c>
      <c r="E27">
        <f t="shared" si="1"/>
        <v>1</v>
      </c>
      <c r="F27">
        <f>COUNTIF(B$1:B$48,$D27)</f>
        <v>0</v>
      </c>
    </row>
    <row r="28" spans="1:7" x14ac:dyDescent="0.3">
      <c r="A28" t="s">
        <v>10</v>
      </c>
      <c r="B28" t="s">
        <v>12</v>
      </c>
      <c r="D28" s="14" t="s">
        <v>20</v>
      </c>
      <c r="E28" s="10">
        <f>SUM(E26:E27)</f>
        <v>6</v>
      </c>
      <c r="F28" s="10">
        <f>SUM(F26:F27)</f>
        <v>1</v>
      </c>
      <c r="G28" s="10">
        <f>F28-E28</f>
        <v>-5</v>
      </c>
    </row>
    <row r="29" spans="1:7" x14ac:dyDescent="0.3">
      <c r="A29" t="s">
        <v>8</v>
      </c>
      <c r="B29" t="s">
        <v>1</v>
      </c>
    </row>
    <row r="30" spans="1:7" x14ac:dyDescent="0.3">
      <c r="A30" t="s">
        <v>0</v>
      </c>
      <c r="B30" t="s">
        <v>1</v>
      </c>
    </row>
    <row r="31" spans="1:7" x14ac:dyDescent="0.3">
      <c r="A31" t="s">
        <v>14</v>
      </c>
      <c r="B31" t="s">
        <v>7</v>
      </c>
    </row>
    <row r="32" spans="1:7" x14ac:dyDescent="0.3">
      <c r="A32" t="s">
        <v>10</v>
      </c>
      <c r="B32" t="s">
        <v>14</v>
      </c>
    </row>
    <row r="33" spans="1:2" x14ac:dyDescent="0.3">
      <c r="A33" t="s">
        <v>8</v>
      </c>
      <c r="B33" t="s">
        <v>1</v>
      </c>
    </row>
    <row r="34" spans="1:2" x14ac:dyDescent="0.3">
      <c r="A34" t="s">
        <v>0</v>
      </c>
      <c r="B34" t="s">
        <v>1</v>
      </c>
    </row>
    <row r="35" spans="1:2" x14ac:dyDescent="0.3">
      <c r="A35" t="s">
        <v>6</v>
      </c>
      <c r="B35" t="s">
        <v>7</v>
      </c>
    </row>
    <row r="36" spans="1:2" x14ac:dyDescent="0.3">
      <c r="A36" t="s">
        <v>15</v>
      </c>
      <c r="B36" t="s">
        <v>7</v>
      </c>
    </row>
    <row r="37" spans="1:2" x14ac:dyDescent="0.3">
      <c r="A37" t="s">
        <v>16</v>
      </c>
      <c r="B37" t="s">
        <v>1</v>
      </c>
    </row>
    <row r="38" spans="1:2" x14ac:dyDescent="0.3">
      <c r="A38" t="s">
        <v>10</v>
      </c>
      <c r="B38" t="s">
        <v>1</v>
      </c>
    </row>
    <row r="39" spans="1:2" x14ac:dyDescent="0.3">
      <c r="A39" t="s">
        <v>14</v>
      </c>
      <c r="B39" t="s">
        <v>12</v>
      </c>
    </row>
    <row r="40" spans="1:2" x14ac:dyDescent="0.3">
      <c r="A40" t="s">
        <v>5</v>
      </c>
      <c r="B40" t="s">
        <v>1</v>
      </c>
    </row>
    <row r="41" spans="1:2" x14ac:dyDescent="0.3">
      <c r="A41" t="s">
        <v>3</v>
      </c>
      <c r="B41" t="s">
        <v>1</v>
      </c>
    </row>
    <row r="42" spans="1:2" x14ac:dyDescent="0.3">
      <c r="A42" t="s">
        <v>10</v>
      </c>
      <c r="B42" t="s">
        <v>12</v>
      </c>
    </row>
    <row r="43" spans="1:2" x14ac:dyDescent="0.3">
      <c r="A43" t="s">
        <v>14</v>
      </c>
      <c r="B43" t="s">
        <v>3</v>
      </c>
    </row>
    <row r="44" spans="1:2" x14ac:dyDescent="0.3">
      <c r="A44" t="s">
        <v>15</v>
      </c>
      <c r="B44" t="s">
        <v>8</v>
      </c>
    </row>
    <row r="45" spans="1:2" x14ac:dyDescent="0.3">
      <c r="A45" t="s">
        <v>10</v>
      </c>
      <c r="B45" t="s">
        <v>1</v>
      </c>
    </row>
    <row r="46" spans="1:2" x14ac:dyDescent="0.3">
      <c r="A46" t="s">
        <v>6</v>
      </c>
      <c r="B46" t="s">
        <v>13</v>
      </c>
    </row>
    <row r="47" spans="1:2" x14ac:dyDescent="0.3">
      <c r="A47" t="s">
        <v>0</v>
      </c>
      <c r="B47" t="s">
        <v>1</v>
      </c>
    </row>
    <row r="48" spans="1:2" x14ac:dyDescent="0.3">
      <c r="A48" t="s">
        <v>10</v>
      </c>
      <c r="B48" t="s">
        <v>1</v>
      </c>
    </row>
    <row r="49" spans="1:2" x14ac:dyDescent="0.3">
      <c r="A49" t="s">
        <v>1</v>
      </c>
      <c r="B49" t="s">
        <v>8</v>
      </c>
    </row>
    <row r="50" spans="1:2" x14ac:dyDescent="0.3">
      <c r="A50" t="s">
        <v>9</v>
      </c>
      <c r="B50" t="s">
        <v>16</v>
      </c>
    </row>
    <row r="51" spans="1:2" x14ac:dyDescent="0.3">
      <c r="A51" t="s">
        <v>1</v>
      </c>
      <c r="B51" t="s">
        <v>9</v>
      </c>
    </row>
  </sheetData>
  <conditionalFormatting sqref="A2:B51">
    <cfRule type="containsText" dxfId="7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3E44-1155-43B1-86B2-99A1EEEF1C6F}">
  <dimension ref="A1:G48"/>
  <sheetViews>
    <sheetView workbookViewId="0">
      <selection activeCell="E2" sqref="E2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1</v>
      </c>
      <c r="B2" t="s">
        <v>0</v>
      </c>
      <c r="C2" t="s">
        <v>24</v>
      </c>
      <c r="D2" s="1" t="s">
        <v>12</v>
      </c>
      <c r="E2">
        <f>COUNTIF(A$2:A$91,$D2)</f>
        <v>1</v>
      </c>
      <c r="F2">
        <f t="shared" ref="F2:F9" si="0">COUNTIF(B$1:B$48,$D2)</f>
        <v>5</v>
      </c>
    </row>
    <row r="3" spans="1:7" x14ac:dyDescent="0.3">
      <c r="A3" t="s">
        <v>2</v>
      </c>
      <c r="B3" t="s">
        <v>5</v>
      </c>
      <c r="D3" s="1" t="s">
        <v>8</v>
      </c>
      <c r="E3">
        <f t="shared" ref="E3:E27" si="1">COUNTIF(A$2:A$91,$D3)</f>
        <v>3</v>
      </c>
      <c r="F3">
        <f t="shared" si="0"/>
        <v>6</v>
      </c>
    </row>
    <row r="4" spans="1:7" x14ac:dyDescent="0.3">
      <c r="A4" t="s">
        <v>2</v>
      </c>
      <c r="B4" t="s">
        <v>1</v>
      </c>
      <c r="D4" s="1" t="s">
        <v>7</v>
      </c>
      <c r="E4">
        <f t="shared" si="1"/>
        <v>1</v>
      </c>
      <c r="F4">
        <f t="shared" si="0"/>
        <v>2</v>
      </c>
    </row>
    <row r="5" spans="1:7" x14ac:dyDescent="0.3">
      <c r="A5" t="s">
        <v>3</v>
      </c>
      <c r="B5" t="s">
        <v>11</v>
      </c>
      <c r="D5" s="1" t="s">
        <v>5</v>
      </c>
      <c r="E5">
        <f t="shared" si="1"/>
        <v>2</v>
      </c>
      <c r="F5">
        <f t="shared" si="0"/>
        <v>3</v>
      </c>
    </row>
    <row r="6" spans="1:7" x14ac:dyDescent="0.3">
      <c r="A6" t="s">
        <v>4</v>
      </c>
      <c r="B6" t="s">
        <v>12</v>
      </c>
      <c r="D6" s="1" t="s">
        <v>1</v>
      </c>
      <c r="E6">
        <f t="shared" si="1"/>
        <v>3</v>
      </c>
      <c r="F6">
        <f t="shared" si="0"/>
        <v>15</v>
      </c>
    </row>
    <row r="7" spans="1:7" x14ac:dyDescent="0.3">
      <c r="A7" t="s">
        <v>16</v>
      </c>
      <c r="B7" t="s">
        <v>2</v>
      </c>
      <c r="D7" s="1" t="s">
        <v>17</v>
      </c>
      <c r="E7">
        <f t="shared" si="1"/>
        <v>0</v>
      </c>
      <c r="F7">
        <f t="shared" si="0"/>
        <v>0</v>
      </c>
    </row>
    <row r="8" spans="1:7" x14ac:dyDescent="0.3">
      <c r="A8" t="s">
        <v>5</v>
      </c>
      <c r="B8" t="s">
        <v>15</v>
      </c>
      <c r="D8" s="1" t="s">
        <v>18</v>
      </c>
      <c r="E8">
        <f t="shared" si="1"/>
        <v>0</v>
      </c>
      <c r="F8">
        <f t="shared" si="0"/>
        <v>1</v>
      </c>
    </row>
    <row r="9" spans="1:7" x14ac:dyDescent="0.3">
      <c r="A9" t="s">
        <v>6</v>
      </c>
      <c r="B9" t="s">
        <v>5</v>
      </c>
      <c r="D9" s="1" t="s">
        <v>15</v>
      </c>
      <c r="E9">
        <f t="shared" si="1"/>
        <v>2</v>
      </c>
      <c r="F9">
        <f t="shared" si="0"/>
        <v>3</v>
      </c>
    </row>
    <row r="10" spans="1:7" x14ac:dyDescent="0.3">
      <c r="A10" t="s">
        <v>3</v>
      </c>
      <c r="B10" t="s">
        <v>12</v>
      </c>
      <c r="D10" s="11" t="s">
        <v>20</v>
      </c>
      <c r="E10" s="10">
        <f>SUM(E2:E9)</f>
        <v>12</v>
      </c>
      <c r="F10" s="10">
        <f>SUM(F2:F9)</f>
        <v>35</v>
      </c>
      <c r="G10" s="10">
        <f>F10-E10</f>
        <v>23</v>
      </c>
    </row>
    <row r="11" spans="1:7" x14ac:dyDescent="0.3">
      <c r="A11" t="s">
        <v>7</v>
      </c>
      <c r="B11" t="s">
        <v>5</v>
      </c>
      <c r="C11" s="7"/>
      <c r="D11" s="6"/>
      <c r="G11" s="5"/>
    </row>
    <row r="12" spans="1:7" x14ac:dyDescent="0.3">
      <c r="A12" t="s">
        <v>8</v>
      </c>
      <c r="B12" t="s">
        <v>1</v>
      </c>
      <c r="C12" t="s">
        <v>25</v>
      </c>
      <c r="D12" s="2" t="s">
        <v>13</v>
      </c>
      <c r="E12">
        <f t="shared" si="1"/>
        <v>0</v>
      </c>
      <c r="F12">
        <f>COUNTIF(B$1:B$48,$D12)</f>
        <v>1</v>
      </c>
    </row>
    <row r="13" spans="1:7" x14ac:dyDescent="0.3">
      <c r="A13" t="s">
        <v>0</v>
      </c>
      <c r="B13" t="s">
        <v>12</v>
      </c>
      <c r="D13" s="2" t="s">
        <v>4</v>
      </c>
      <c r="E13">
        <f t="shared" si="1"/>
        <v>3</v>
      </c>
      <c r="F13">
        <f>COUNTIF(B$1:B$48,$D13)</f>
        <v>1</v>
      </c>
    </row>
    <row r="14" spans="1:7" x14ac:dyDescent="0.3">
      <c r="A14" t="s">
        <v>3</v>
      </c>
      <c r="B14" t="s">
        <v>8</v>
      </c>
      <c r="D14" s="2" t="s">
        <v>14</v>
      </c>
      <c r="E14">
        <f t="shared" si="1"/>
        <v>2</v>
      </c>
      <c r="F14">
        <f>COUNTIF(B$1:B$48,$D14)</f>
        <v>1</v>
      </c>
    </row>
    <row r="15" spans="1:7" x14ac:dyDescent="0.3">
      <c r="A15" t="s">
        <v>3</v>
      </c>
      <c r="B15" t="s">
        <v>16</v>
      </c>
      <c r="D15" s="12" t="s">
        <v>20</v>
      </c>
      <c r="E15" s="10">
        <f>SUM(E12:E14)</f>
        <v>5</v>
      </c>
      <c r="F15" s="10">
        <f>SUM(F12:F14)</f>
        <v>3</v>
      </c>
      <c r="G15" s="10">
        <f>F15-E15</f>
        <v>-2</v>
      </c>
    </row>
    <row r="16" spans="1:7" x14ac:dyDescent="0.3">
      <c r="A16" t="s">
        <v>9</v>
      </c>
      <c r="B16" t="s">
        <v>11</v>
      </c>
      <c r="C16" s="7"/>
      <c r="D16" s="8"/>
    </row>
    <row r="17" spans="1:7" x14ac:dyDescent="0.3">
      <c r="A17" t="s">
        <v>10</v>
      </c>
      <c r="B17" t="s">
        <v>8</v>
      </c>
      <c r="C17" t="s">
        <v>26</v>
      </c>
      <c r="D17" s="3" t="s">
        <v>2</v>
      </c>
      <c r="E17">
        <f t="shared" si="1"/>
        <v>3</v>
      </c>
      <c r="F17">
        <f t="shared" ref="F17:F23" si="2">COUNTIF(B$1:B$48,$D17)</f>
        <v>2</v>
      </c>
    </row>
    <row r="18" spans="1:7" x14ac:dyDescent="0.3">
      <c r="A18" t="s">
        <v>8</v>
      </c>
      <c r="B18" t="s">
        <v>1</v>
      </c>
      <c r="D18" s="3" t="s">
        <v>0</v>
      </c>
      <c r="E18">
        <f t="shared" si="1"/>
        <v>4</v>
      </c>
      <c r="F18">
        <f t="shared" si="2"/>
        <v>1</v>
      </c>
    </row>
    <row r="19" spans="1:7" x14ac:dyDescent="0.3">
      <c r="A19" t="s">
        <v>9</v>
      </c>
      <c r="B19" t="s">
        <v>1</v>
      </c>
      <c r="D19" s="3" t="s">
        <v>9</v>
      </c>
      <c r="E19">
        <f t="shared" si="1"/>
        <v>4</v>
      </c>
      <c r="F19">
        <f t="shared" si="2"/>
        <v>2</v>
      </c>
    </row>
    <row r="20" spans="1:7" x14ac:dyDescent="0.3">
      <c r="A20" t="s">
        <v>11</v>
      </c>
      <c r="B20" t="s">
        <v>12</v>
      </c>
      <c r="D20" s="3" t="s">
        <v>6</v>
      </c>
      <c r="E20">
        <f t="shared" si="1"/>
        <v>4</v>
      </c>
      <c r="F20">
        <f t="shared" si="2"/>
        <v>0</v>
      </c>
      <c r="G20" s="9"/>
    </row>
    <row r="21" spans="1:7" x14ac:dyDescent="0.3">
      <c r="A21" t="s">
        <v>9</v>
      </c>
      <c r="B21" t="s">
        <v>13</v>
      </c>
      <c r="D21" s="3" t="s">
        <v>10</v>
      </c>
      <c r="E21">
        <f t="shared" si="1"/>
        <v>6</v>
      </c>
      <c r="F21">
        <f t="shared" si="2"/>
        <v>0</v>
      </c>
    </row>
    <row r="22" spans="1:7" x14ac:dyDescent="0.3">
      <c r="A22" t="s">
        <v>12</v>
      </c>
      <c r="B22" t="s">
        <v>1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4</v>
      </c>
      <c r="B23" t="s">
        <v>1</v>
      </c>
      <c r="D23" s="3" t="s">
        <v>16</v>
      </c>
      <c r="E23">
        <f t="shared" si="1"/>
        <v>2</v>
      </c>
      <c r="F23">
        <f t="shared" si="2"/>
        <v>1</v>
      </c>
    </row>
    <row r="24" spans="1:7" x14ac:dyDescent="0.3">
      <c r="A24" t="s">
        <v>2</v>
      </c>
      <c r="B24" t="s">
        <v>15</v>
      </c>
      <c r="D24" s="13" t="s">
        <v>20</v>
      </c>
      <c r="E24" s="10">
        <f>SUM(E17:E23)</f>
        <v>23</v>
      </c>
      <c r="F24" s="10">
        <f>SUM(F17:F23)</f>
        <v>6</v>
      </c>
      <c r="G24" s="10">
        <f>F24-E24</f>
        <v>-17</v>
      </c>
    </row>
    <row r="25" spans="1:7" x14ac:dyDescent="0.3">
      <c r="A25" t="s">
        <v>14</v>
      </c>
      <c r="B25" t="s">
        <v>1</v>
      </c>
      <c r="C25" s="7"/>
      <c r="D25" s="8"/>
    </row>
    <row r="26" spans="1:7" x14ac:dyDescent="0.3">
      <c r="A26" t="s">
        <v>6</v>
      </c>
      <c r="B26" t="s">
        <v>1</v>
      </c>
      <c r="C26" t="s">
        <v>27</v>
      </c>
      <c r="D26" s="4" t="s">
        <v>3</v>
      </c>
      <c r="E26">
        <f t="shared" si="1"/>
        <v>5</v>
      </c>
      <c r="F26">
        <f>COUNTIF(B$1:B$48,$D26)</f>
        <v>1</v>
      </c>
    </row>
    <row r="27" spans="1:7" x14ac:dyDescent="0.3">
      <c r="A27" t="s">
        <v>10</v>
      </c>
      <c r="B27" t="s">
        <v>12</v>
      </c>
      <c r="D27" s="4" t="s">
        <v>11</v>
      </c>
      <c r="E27">
        <f t="shared" si="1"/>
        <v>2</v>
      </c>
      <c r="F27">
        <f>COUNTIF(B$1:B$48,$D27)</f>
        <v>2</v>
      </c>
    </row>
    <row r="28" spans="1:7" x14ac:dyDescent="0.3">
      <c r="A28" t="s">
        <v>11</v>
      </c>
      <c r="B28" t="s">
        <v>2</v>
      </c>
      <c r="D28" s="14" t="s">
        <v>20</v>
      </c>
      <c r="E28" s="10">
        <f>SUM(E26:E27)</f>
        <v>7</v>
      </c>
      <c r="F28" s="10">
        <f>SUM(F26:F27)</f>
        <v>3</v>
      </c>
      <c r="G28" s="10">
        <f>F28-E28</f>
        <v>-4</v>
      </c>
    </row>
    <row r="29" spans="1:7" x14ac:dyDescent="0.3">
      <c r="A29" t="s">
        <v>8</v>
      </c>
      <c r="B29" t="s">
        <v>1</v>
      </c>
    </row>
    <row r="30" spans="1:7" x14ac:dyDescent="0.3">
      <c r="A30" t="s">
        <v>0</v>
      </c>
      <c r="B30" t="s">
        <v>9</v>
      </c>
    </row>
    <row r="31" spans="1:7" x14ac:dyDescent="0.3">
      <c r="A31" t="s">
        <v>14</v>
      </c>
      <c r="B31" t="s">
        <v>7</v>
      </c>
    </row>
    <row r="32" spans="1:7" x14ac:dyDescent="0.3">
      <c r="A32" t="s">
        <v>10</v>
      </c>
      <c r="B32" t="s">
        <v>15</v>
      </c>
    </row>
    <row r="33" spans="1:2" x14ac:dyDescent="0.3">
      <c r="A33" t="s">
        <v>0</v>
      </c>
      <c r="B33" t="s">
        <v>1</v>
      </c>
    </row>
    <row r="34" spans="1:2" x14ac:dyDescent="0.3">
      <c r="A34" t="s">
        <v>6</v>
      </c>
      <c r="B34" t="s">
        <v>1</v>
      </c>
    </row>
    <row r="35" spans="1:2" x14ac:dyDescent="0.3">
      <c r="A35" t="s">
        <v>15</v>
      </c>
      <c r="B35" t="s">
        <v>14</v>
      </c>
    </row>
    <row r="36" spans="1:2" x14ac:dyDescent="0.3">
      <c r="A36" t="s">
        <v>16</v>
      </c>
      <c r="B36" t="s">
        <v>1</v>
      </c>
    </row>
    <row r="37" spans="1:2" x14ac:dyDescent="0.3">
      <c r="A37" t="s">
        <v>10</v>
      </c>
      <c r="B37" t="s">
        <v>7</v>
      </c>
    </row>
    <row r="38" spans="1:2" x14ac:dyDescent="0.3">
      <c r="A38" t="s">
        <v>5</v>
      </c>
      <c r="B38" t="s">
        <v>1</v>
      </c>
    </row>
    <row r="39" spans="1:2" x14ac:dyDescent="0.3">
      <c r="A39" t="s">
        <v>3</v>
      </c>
      <c r="B39" t="s">
        <v>1</v>
      </c>
    </row>
    <row r="40" spans="1:2" x14ac:dyDescent="0.3">
      <c r="A40" t="s">
        <v>15</v>
      </c>
      <c r="B40" t="s">
        <v>18</v>
      </c>
    </row>
    <row r="41" spans="1:2" x14ac:dyDescent="0.3">
      <c r="A41" t="s">
        <v>10</v>
      </c>
      <c r="B41" t="s">
        <v>8</v>
      </c>
    </row>
    <row r="42" spans="1:2" x14ac:dyDescent="0.3">
      <c r="A42" t="s">
        <v>6</v>
      </c>
      <c r="B42" t="s">
        <v>4</v>
      </c>
    </row>
    <row r="43" spans="1:2" x14ac:dyDescent="0.3">
      <c r="A43" t="s">
        <v>4</v>
      </c>
      <c r="B43" t="s">
        <v>3</v>
      </c>
    </row>
    <row r="44" spans="1:2" x14ac:dyDescent="0.3">
      <c r="A44" t="s">
        <v>0</v>
      </c>
      <c r="B44" t="s">
        <v>8</v>
      </c>
    </row>
    <row r="45" spans="1:2" x14ac:dyDescent="0.3">
      <c r="A45" t="s">
        <v>10</v>
      </c>
      <c r="B45" t="s">
        <v>8</v>
      </c>
    </row>
    <row r="46" spans="1:2" x14ac:dyDescent="0.3">
      <c r="A46" t="s">
        <v>1</v>
      </c>
      <c r="B46" t="s">
        <v>8</v>
      </c>
    </row>
    <row r="47" spans="1:2" x14ac:dyDescent="0.3">
      <c r="A47" t="s">
        <v>9</v>
      </c>
      <c r="B47" t="s">
        <v>1</v>
      </c>
    </row>
    <row r="48" spans="1:2" x14ac:dyDescent="0.3">
      <c r="A48" t="s">
        <v>1</v>
      </c>
      <c r="B48" t="s">
        <v>9</v>
      </c>
    </row>
  </sheetData>
  <conditionalFormatting sqref="A2:B68">
    <cfRule type="containsText" dxfId="6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81B9-8293-403E-98E8-994F2D80CF81}">
  <dimension ref="A1:G38"/>
  <sheetViews>
    <sheetView topLeftCell="A4" workbookViewId="0">
      <selection activeCell="E2" sqref="E2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9</v>
      </c>
      <c r="B2" t="s">
        <v>7</v>
      </c>
      <c r="C2" t="s">
        <v>24</v>
      </c>
      <c r="D2" s="1" t="s">
        <v>12</v>
      </c>
      <c r="E2">
        <f>COUNTIF(A$2:A$91,$D2)</f>
        <v>2</v>
      </c>
      <c r="F2">
        <f t="shared" ref="F2:F9" si="0">COUNTIF(B$1:B$48,$D2)</f>
        <v>2</v>
      </c>
    </row>
    <row r="3" spans="1:7" x14ac:dyDescent="0.3">
      <c r="A3" t="s">
        <v>15</v>
      </c>
      <c r="B3" t="s">
        <v>8</v>
      </c>
      <c r="D3" s="1" t="s">
        <v>8</v>
      </c>
      <c r="E3">
        <f t="shared" ref="E3:E27" si="1">COUNTIF(A$2:A$91,$D3)</f>
        <v>2</v>
      </c>
      <c r="F3">
        <f t="shared" si="0"/>
        <v>3</v>
      </c>
    </row>
    <row r="4" spans="1:7" x14ac:dyDescent="0.3">
      <c r="A4" t="s">
        <v>11</v>
      </c>
      <c r="B4" t="s">
        <v>2</v>
      </c>
      <c r="D4" s="1" t="s">
        <v>7</v>
      </c>
      <c r="E4">
        <f t="shared" si="1"/>
        <v>0</v>
      </c>
      <c r="F4">
        <f t="shared" si="0"/>
        <v>4</v>
      </c>
    </row>
    <row r="5" spans="1:7" x14ac:dyDescent="0.3">
      <c r="A5" t="s">
        <v>3</v>
      </c>
      <c r="B5" t="s">
        <v>8</v>
      </c>
      <c r="D5" s="1" t="s">
        <v>5</v>
      </c>
      <c r="E5">
        <f t="shared" si="1"/>
        <v>2</v>
      </c>
      <c r="F5">
        <f t="shared" si="0"/>
        <v>5</v>
      </c>
    </row>
    <row r="6" spans="1:7" x14ac:dyDescent="0.3">
      <c r="A6" t="s">
        <v>5</v>
      </c>
      <c r="B6" t="s">
        <v>3</v>
      </c>
      <c r="D6" s="1" t="s">
        <v>1</v>
      </c>
      <c r="E6">
        <f t="shared" si="1"/>
        <v>1</v>
      </c>
      <c r="F6">
        <f t="shared" si="0"/>
        <v>4</v>
      </c>
    </row>
    <row r="7" spans="1:7" x14ac:dyDescent="0.3">
      <c r="A7" t="s">
        <v>11</v>
      </c>
      <c r="B7" t="s">
        <v>10</v>
      </c>
      <c r="D7" s="1" t="s">
        <v>17</v>
      </c>
      <c r="E7">
        <f t="shared" si="1"/>
        <v>1</v>
      </c>
      <c r="F7">
        <f t="shared" si="0"/>
        <v>1</v>
      </c>
    </row>
    <row r="8" spans="1:7" x14ac:dyDescent="0.3">
      <c r="A8" t="s">
        <v>0</v>
      </c>
      <c r="B8" t="s">
        <v>15</v>
      </c>
      <c r="D8" s="1" t="s">
        <v>18</v>
      </c>
      <c r="E8">
        <f t="shared" si="1"/>
        <v>0</v>
      </c>
      <c r="F8">
        <f t="shared" si="0"/>
        <v>2</v>
      </c>
    </row>
    <row r="9" spans="1:7" x14ac:dyDescent="0.3">
      <c r="A9" t="s">
        <v>16</v>
      </c>
      <c r="B9" t="s">
        <v>17</v>
      </c>
      <c r="D9" s="1" t="s">
        <v>15</v>
      </c>
      <c r="E9">
        <f t="shared" si="1"/>
        <v>1</v>
      </c>
      <c r="F9">
        <f t="shared" si="0"/>
        <v>3</v>
      </c>
    </row>
    <row r="10" spans="1:7" x14ac:dyDescent="0.3">
      <c r="A10" t="s">
        <v>4</v>
      </c>
      <c r="B10" t="s">
        <v>7</v>
      </c>
      <c r="D10" s="11" t="s">
        <v>20</v>
      </c>
      <c r="E10" s="10">
        <f>SUM(E2:E9)</f>
        <v>9</v>
      </c>
      <c r="F10" s="10">
        <f>SUM(F2:F9)</f>
        <v>24</v>
      </c>
      <c r="G10" s="10">
        <f>F10-E10</f>
        <v>15</v>
      </c>
    </row>
    <row r="11" spans="1:7" x14ac:dyDescent="0.3">
      <c r="A11" t="s">
        <v>8</v>
      </c>
      <c r="B11" t="s">
        <v>18</v>
      </c>
      <c r="C11" s="7"/>
      <c r="D11" s="6"/>
      <c r="G11" s="5"/>
    </row>
    <row r="12" spans="1:7" x14ac:dyDescent="0.3">
      <c r="A12" t="s">
        <v>4</v>
      </c>
      <c r="B12" t="s">
        <v>5</v>
      </c>
      <c r="C12" t="s">
        <v>25</v>
      </c>
      <c r="D12" s="2" t="s">
        <v>13</v>
      </c>
      <c r="E12">
        <f t="shared" si="1"/>
        <v>4</v>
      </c>
      <c r="F12">
        <f>COUNTIF(B$1:B$48,$D12)</f>
        <v>1</v>
      </c>
    </row>
    <row r="13" spans="1:7" x14ac:dyDescent="0.3">
      <c r="A13" t="s">
        <v>8</v>
      </c>
      <c r="B13" t="s">
        <v>2</v>
      </c>
      <c r="D13" s="2" t="s">
        <v>4</v>
      </c>
      <c r="E13">
        <f t="shared" si="1"/>
        <v>3</v>
      </c>
      <c r="F13">
        <f>COUNTIF(B$1:B$48,$D13)</f>
        <v>1</v>
      </c>
    </row>
    <row r="14" spans="1:7" x14ac:dyDescent="0.3">
      <c r="A14" t="s">
        <v>13</v>
      </c>
      <c r="B14" t="s">
        <v>15</v>
      </c>
      <c r="D14" s="2" t="s">
        <v>14</v>
      </c>
      <c r="E14">
        <f t="shared" si="1"/>
        <v>1</v>
      </c>
      <c r="F14">
        <f>COUNTIF(B$1:B$48,$D14)</f>
        <v>0</v>
      </c>
    </row>
    <row r="15" spans="1:7" x14ac:dyDescent="0.3">
      <c r="A15" t="s">
        <v>2</v>
      </c>
      <c r="B15" t="s">
        <v>1</v>
      </c>
      <c r="D15" s="12" t="s">
        <v>20</v>
      </c>
      <c r="E15" s="10">
        <f>SUM(E12:E14)</f>
        <v>8</v>
      </c>
      <c r="F15" s="10">
        <f>SUM(F12:F14)</f>
        <v>2</v>
      </c>
      <c r="G15" s="10">
        <f>F15-E15</f>
        <v>-6</v>
      </c>
    </row>
    <row r="16" spans="1:7" x14ac:dyDescent="0.3">
      <c r="A16" t="s">
        <v>4</v>
      </c>
      <c r="B16" t="s">
        <v>1</v>
      </c>
      <c r="C16" s="7"/>
      <c r="D16" s="8"/>
    </row>
    <row r="17" spans="1:7" x14ac:dyDescent="0.3">
      <c r="A17" t="s">
        <v>0</v>
      </c>
      <c r="B17" t="s">
        <v>12</v>
      </c>
      <c r="C17" t="s">
        <v>26</v>
      </c>
      <c r="D17" s="3" t="s">
        <v>2</v>
      </c>
      <c r="E17">
        <f t="shared" si="1"/>
        <v>1</v>
      </c>
      <c r="F17">
        <f t="shared" ref="F17:F23" si="2">COUNTIF(B$1:B$48,$D17)</f>
        <v>5</v>
      </c>
    </row>
    <row r="18" spans="1:7" x14ac:dyDescent="0.3">
      <c r="A18" t="s">
        <v>17</v>
      </c>
      <c r="B18" t="s">
        <v>7</v>
      </c>
      <c r="D18" s="3" t="s">
        <v>0</v>
      </c>
      <c r="E18">
        <f t="shared" si="1"/>
        <v>7</v>
      </c>
      <c r="F18">
        <f t="shared" si="2"/>
        <v>0</v>
      </c>
    </row>
    <row r="19" spans="1:7" x14ac:dyDescent="0.3">
      <c r="A19" t="s">
        <v>16</v>
      </c>
      <c r="B19" t="s">
        <v>1</v>
      </c>
      <c r="D19" s="3" t="s">
        <v>9</v>
      </c>
      <c r="E19">
        <f t="shared" si="1"/>
        <v>1</v>
      </c>
      <c r="F19">
        <f t="shared" si="2"/>
        <v>1</v>
      </c>
    </row>
    <row r="20" spans="1:7" x14ac:dyDescent="0.3">
      <c r="A20" t="s">
        <v>11</v>
      </c>
      <c r="B20" t="s">
        <v>3</v>
      </c>
      <c r="D20" s="3" t="s">
        <v>6</v>
      </c>
      <c r="E20">
        <f t="shared" si="1"/>
        <v>0</v>
      </c>
      <c r="F20">
        <f t="shared" si="2"/>
        <v>0</v>
      </c>
      <c r="G20" s="9"/>
    </row>
    <row r="21" spans="1:7" x14ac:dyDescent="0.3">
      <c r="A21" t="s">
        <v>0</v>
      </c>
      <c r="B21" t="s">
        <v>8</v>
      </c>
      <c r="D21" s="3" t="s">
        <v>10</v>
      </c>
      <c r="E21">
        <f t="shared" si="1"/>
        <v>0</v>
      </c>
      <c r="F21">
        <f t="shared" si="2"/>
        <v>1</v>
      </c>
    </row>
    <row r="22" spans="1:7" x14ac:dyDescent="0.3">
      <c r="A22" t="s">
        <v>0</v>
      </c>
      <c r="B22" t="s">
        <v>5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14</v>
      </c>
      <c r="B23" t="s">
        <v>5</v>
      </c>
      <c r="D23" s="3" t="s">
        <v>16</v>
      </c>
      <c r="E23">
        <f t="shared" si="1"/>
        <v>2</v>
      </c>
      <c r="F23">
        <f t="shared" si="2"/>
        <v>1</v>
      </c>
    </row>
    <row r="24" spans="1:7" x14ac:dyDescent="0.3">
      <c r="A24" t="s">
        <v>12</v>
      </c>
      <c r="B24" t="s">
        <v>18</v>
      </c>
      <c r="D24" s="13" t="s">
        <v>20</v>
      </c>
      <c r="E24" s="10">
        <f>SUM(E17:E23)</f>
        <v>11</v>
      </c>
      <c r="F24" s="10">
        <f>SUM(F17:F23)</f>
        <v>8</v>
      </c>
      <c r="G24" s="10">
        <f>F24-E24</f>
        <v>-3</v>
      </c>
    </row>
    <row r="25" spans="1:7" x14ac:dyDescent="0.3">
      <c r="A25" t="s">
        <v>3</v>
      </c>
      <c r="B25" t="s">
        <v>2</v>
      </c>
      <c r="C25" s="7"/>
      <c r="D25" s="8"/>
    </row>
    <row r="26" spans="1:7" x14ac:dyDescent="0.3">
      <c r="A26" t="s">
        <v>0</v>
      </c>
      <c r="B26" t="s">
        <v>13</v>
      </c>
      <c r="C26" t="s">
        <v>27</v>
      </c>
      <c r="D26" s="4" t="s">
        <v>3</v>
      </c>
      <c r="E26">
        <f t="shared" si="1"/>
        <v>3</v>
      </c>
      <c r="F26">
        <f>COUNTIF(B$1:B$48,$D26)</f>
        <v>2</v>
      </c>
    </row>
    <row r="27" spans="1:7" x14ac:dyDescent="0.3">
      <c r="A27" t="s">
        <v>5</v>
      </c>
      <c r="B27" t="s">
        <v>7</v>
      </c>
      <c r="D27" s="4" t="s">
        <v>11</v>
      </c>
      <c r="E27">
        <f t="shared" si="1"/>
        <v>6</v>
      </c>
      <c r="F27">
        <f>COUNTIF(B$1:B$48,$D27)</f>
        <v>1</v>
      </c>
    </row>
    <row r="28" spans="1:7" x14ac:dyDescent="0.3">
      <c r="A28" t="s">
        <v>11</v>
      </c>
      <c r="B28" t="s">
        <v>9</v>
      </c>
      <c r="D28" s="14" t="s">
        <v>20</v>
      </c>
      <c r="E28" s="10">
        <f>SUM(E26:E27)</f>
        <v>9</v>
      </c>
      <c r="F28" s="10">
        <f>SUM(F26:F27)</f>
        <v>3</v>
      </c>
      <c r="G28" s="10">
        <f>F28-E28</f>
        <v>-6</v>
      </c>
    </row>
    <row r="29" spans="1:7" x14ac:dyDescent="0.3">
      <c r="A29" t="s">
        <v>1</v>
      </c>
      <c r="B29" t="s">
        <v>15</v>
      </c>
    </row>
    <row r="30" spans="1:7" x14ac:dyDescent="0.3">
      <c r="A30" t="s">
        <v>13</v>
      </c>
      <c r="B30" t="s">
        <v>12</v>
      </c>
    </row>
    <row r="31" spans="1:7" x14ac:dyDescent="0.3">
      <c r="A31" t="s">
        <v>0</v>
      </c>
      <c r="B31" t="s">
        <v>5</v>
      </c>
    </row>
    <row r="32" spans="1:7" x14ac:dyDescent="0.3">
      <c r="A32" t="s">
        <v>3</v>
      </c>
      <c r="B32" t="s">
        <v>16</v>
      </c>
    </row>
    <row r="33" spans="1:2" x14ac:dyDescent="0.3">
      <c r="A33" t="s">
        <v>13</v>
      </c>
      <c r="B33" t="s">
        <v>2</v>
      </c>
    </row>
    <row r="34" spans="1:2" x14ac:dyDescent="0.3">
      <c r="A34" t="s">
        <v>11</v>
      </c>
      <c r="B34" t="s">
        <v>2</v>
      </c>
    </row>
    <row r="35" spans="1:2" x14ac:dyDescent="0.3">
      <c r="A35" t="s">
        <v>0</v>
      </c>
      <c r="B35" t="s">
        <v>11</v>
      </c>
    </row>
    <row r="36" spans="1:2" x14ac:dyDescent="0.3">
      <c r="A36" t="s">
        <v>12</v>
      </c>
      <c r="B36" t="s">
        <v>1</v>
      </c>
    </row>
    <row r="37" spans="1:2" x14ac:dyDescent="0.3">
      <c r="A37" t="s">
        <v>11</v>
      </c>
      <c r="B37" t="s">
        <v>4</v>
      </c>
    </row>
    <row r="38" spans="1:2" x14ac:dyDescent="0.3">
      <c r="A38" t="s">
        <v>13</v>
      </c>
      <c r="B38" t="s">
        <v>5</v>
      </c>
    </row>
  </sheetData>
  <conditionalFormatting sqref="A2:B68">
    <cfRule type="containsText" dxfId="5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7FB6-E9D7-4CE0-9220-8C7161158EDA}">
  <dimension ref="A1:G28"/>
  <sheetViews>
    <sheetView topLeftCell="B1" workbookViewId="0">
      <selection activeCell="A2" sqref="A2:B27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9</v>
      </c>
      <c r="B2" t="s">
        <v>2</v>
      </c>
      <c r="C2" t="s">
        <v>24</v>
      </c>
      <c r="D2" s="1" t="s">
        <v>12</v>
      </c>
      <c r="E2">
        <f>COUNTIF(A$2:A$91,$D2)</f>
        <v>1</v>
      </c>
      <c r="F2">
        <f t="shared" ref="F2:F9" si="0">COUNTIF(B$1:B$48,$D2)</f>
        <v>1</v>
      </c>
    </row>
    <row r="3" spans="1:7" x14ac:dyDescent="0.3">
      <c r="A3" t="s">
        <v>11</v>
      </c>
      <c r="B3" t="s">
        <v>0</v>
      </c>
      <c r="D3" s="1" t="s">
        <v>8</v>
      </c>
      <c r="E3">
        <f t="shared" ref="E3:E27" si="1">COUNTIF(A$2:A$91,$D3)</f>
        <v>2</v>
      </c>
      <c r="F3">
        <f t="shared" si="0"/>
        <v>0</v>
      </c>
    </row>
    <row r="4" spans="1:7" x14ac:dyDescent="0.3">
      <c r="A4" t="s">
        <v>3</v>
      </c>
      <c r="B4" t="s">
        <v>9</v>
      </c>
      <c r="D4" s="1" t="s">
        <v>7</v>
      </c>
      <c r="E4">
        <f t="shared" si="1"/>
        <v>0</v>
      </c>
      <c r="F4">
        <f t="shared" si="0"/>
        <v>3</v>
      </c>
    </row>
    <row r="5" spans="1:7" x14ac:dyDescent="0.3">
      <c r="A5" t="s">
        <v>8</v>
      </c>
      <c r="B5" t="s">
        <v>5</v>
      </c>
      <c r="D5" s="1" t="s">
        <v>5</v>
      </c>
      <c r="E5">
        <f t="shared" si="1"/>
        <v>0</v>
      </c>
      <c r="F5">
        <f t="shared" si="0"/>
        <v>6</v>
      </c>
    </row>
    <row r="6" spans="1:7" x14ac:dyDescent="0.3">
      <c r="A6" t="s">
        <v>13</v>
      </c>
      <c r="B6" t="s">
        <v>4</v>
      </c>
      <c r="D6" s="1" t="s">
        <v>1</v>
      </c>
      <c r="E6">
        <f t="shared" si="1"/>
        <v>0</v>
      </c>
      <c r="F6">
        <f t="shared" si="0"/>
        <v>2</v>
      </c>
    </row>
    <row r="7" spans="1:7" x14ac:dyDescent="0.3">
      <c r="A7" t="s">
        <v>16</v>
      </c>
      <c r="B7" t="s">
        <v>5</v>
      </c>
      <c r="D7" s="1" t="s">
        <v>17</v>
      </c>
      <c r="E7">
        <f t="shared" si="1"/>
        <v>1</v>
      </c>
      <c r="F7">
        <f t="shared" si="0"/>
        <v>2</v>
      </c>
    </row>
    <row r="8" spans="1:7" x14ac:dyDescent="0.3">
      <c r="A8" t="s">
        <v>0</v>
      </c>
      <c r="B8" t="s">
        <v>5</v>
      </c>
      <c r="D8" s="1" t="s">
        <v>18</v>
      </c>
      <c r="E8">
        <f t="shared" si="1"/>
        <v>0</v>
      </c>
      <c r="F8">
        <f t="shared" si="0"/>
        <v>0</v>
      </c>
    </row>
    <row r="9" spans="1:7" x14ac:dyDescent="0.3">
      <c r="A9" t="s">
        <v>8</v>
      </c>
      <c r="B9" t="s">
        <v>1</v>
      </c>
      <c r="D9" s="1" t="s">
        <v>15</v>
      </c>
      <c r="E9">
        <f t="shared" si="1"/>
        <v>0</v>
      </c>
      <c r="F9">
        <f t="shared" si="0"/>
        <v>0</v>
      </c>
    </row>
    <row r="10" spans="1:7" x14ac:dyDescent="0.3">
      <c r="A10" t="s">
        <v>0</v>
      </c>
      <c r="B10" t="s">
        <v>17</v>
      </c>
      <c r="D10" s="11" t="s">
        <v>20</v>
      </c>
      <c r="E10" s="10">
        <f>SUM(E2:E9)</f>
        <v>4</v>
      </c>
      <c r="F10" s="10">
        <f>SUM(F2:F9)</f>
        <v>14</v>
      </c>
      <c r="G10" s="10">
        <f>F10-E10</f>
        <v>10</v>
      </c>
    </row>
    <row r="11" spans="1:7" x14ac:dyDescent="0.3">
      <c r="A11" t="s">
        <v>11</v>
      </c>
      <c r="B11" t="s">
        <v>2</v>
      </c>
      <c r="C11" s="7"/>
      <c r="D11" s="6"/>
      <c r="G11" s="5"/>
    </row>
    <row r="12" spans="1:7" x14ac:dyDescent="0.3">
      <c r="A12" t="s">
        <v>0</v>
      </c>
      <c r="B12" t="s">
        <v>12</v>
      </c>
      <c r="C12" t="s">
        <v>25</v>
      </c>
      <c r="D12" s="2" t="s">
        <v>13</v>
      </c>
      <c r="E12">
        <f t="shared" si="1"/>
        <v>3</v>
      </c>
      <c r="F12">
        <f>COUNTIF(B$1:B$48,$D12)</f>
        <v>1</v>
      </c>
    </row>
    <row r="13" spans="1:7" x14ac:dyDescent="0.3">
      <c r="A13" t="s">
        <v>2</v>
      </c>
      <c r="B13" t="s">
        <v>7</v>
      </c>
      <c r="D13" s="2" t="s">
        <v>4</v>
      </c>
      <c r="E13">
        <f t="shared" si="1"/>
        <v>1</v>
      </c>
      <c r="F13">
        <f>COUNTIF(B$1:B$48,$D13)</f>
        <v>1</v>
      </c>
    </row>
    <row r="14" spans="1:7" x14ac:dyDescent="0.3">
      <c r="A14" t="s">
        <v>16</v>
      </c>
      <c r="B14" t="s">
        <v>9</v>
      </c>
      <c r="D14" s="2" t="s">
        <v>14</v>
      </c>
      <c r="E14">
        <f t="shared" si="1"/>
        <v>0</v>
      </c>
      <c r="F14">
        <f>COUNTIF(B$1:B$48,$D14)</f>
        <v>0</v>
      </c>
    </row>
    <row r="15" spans="1:7" x14ac:dyDescent="0.3">
      <c r="A15" t="s">
        <v>4</v>
      </c>
      <c r="B15" t="s">
        <v>13</v>
      </c>
      <c r="D15" s="12" t="s">
        <v>20</v>
      </c>
      <c r="E15" s="10">
        <f>SUM(E12:E14)</f>
        <v>4</v>
      </c>
      <c r="F15" s="10">
        <f>SUM(F12:F14)</f>
        <v>2</v>
      </c>
      <c r="G15" s="10">
        <f>F15-E15</f>
        <v>-2</v>
      </c>
    </row>
    <row r="16" spans="1:7" x14ac:dyDescent="0.3">
      <c r="A16" t="s">
        <v>17</v>
      </c>
      <c r="B16" t="s">
        <v>5</v>
      </c>
      <c r="C16" s="7"/>
      <c r="D16" s="8"/>
    </row>
    <row r="17" spans="1:7" x14ac:dyDescent="0.3">
      <c r="A17" t="s">
        <v>11</v>
      </c>
      <c r="B17" t="s">
        <v>17</v>
      </c>
      <c r="C17" t="s">
        <v>26</v>
      </c>
      <c r="D17" s="3" t="s">
        <v>2</v>
      </c>
      <c r="E17">
        <f t="shared" si="1"/>
        <v>1</v>
      </c>
      <c r="F17">
        <f t="shared" ref="F17:F23" si="2">COUNTIF(B$1:B$48,$D17)</f>
        <v>2</v>
      </c>
    </row>
    <row r="18" spans="1:7" x14ac:dyDescent="0.3">
      <c r="A18" t="s">
        <v>0</v>
      </c>
      <c r="B18" t="s">
        <v>11</v>
      </c>
      <c r="D18" s="3" t="s">
        <v>0</v>
      </c>
      <c r="E18">
        <f t="shared" si="1"/>
        <v>6</v>
      </c>
      <c r="F18">
        <f t="shared" si="2"/>
        <v>1</v>
      </c>
    </row>
    <row r="19" spans="1:7" x14ac:dyDescent="0.3">
      <c r="A19" t="s">
        <v>12</v>
      </c>
      <c r="B19" t="s">
        <v>11</v>
      </c>
      <c r="D19" s="3" t="s">
        <v>9</v>
      </c>
      <c r="E19">
        <f t="shared" si="1"/>
        <v>1</v>
      </c>
      <c r="F19">
        <f t="shared" si="2"/>
        <v>2</v>
      </c>
    </row>
    <row r="20" spans="1:7" x14ac:dyDescent="0.3">
      <c r="A20" t="s">
        <v>3</v>
      </c>
      <c r="B20" t="s">
        <v>7</v>
      </c>
      <c r="D20" s="3" t="s">
        <v>6</v>
      </c>
      <c r="E20">
        <f t="shared" si="1"/>
        <v>0</v>
      </c>
      <c r="F20">
        <f t="shared" si="2"/>
        <v>0</v>
      </c>
      <c r="G20" s="9"/>
    </row>
    <row r="21" spans="1:7" x14ac:dyDescent="0.3">
      <c r="A21" t="s">
        <v>16</v>
      </c>
      <c r="B21" t="s">
        <v>3</v>
      </c>
      <c r="D21" s="3" t="s">
        <v>10</v>
      </c>
      <c r="E21">
        <f t="shared" si="1"/>
        <v>0</v>
      </c>
      <c r="F21">
        <f t="shared" si="2"/>
        <v>0</v>
      </c>
    </row>
    <row r="22" spans="1:7" x14ac:dyDescent="0.3">
      <c r="A22" t="s">
        <v>0</v>
      </c>
      <c r="B22" t="s">
        <v>7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13</v>
      </c>
      <c r="B23" t="s">
        <v>5</v>
      </c>
      <c r="D23" s="3" t="s">
        <v>16</v>
      </c>
      <c r="E23">
        <f t="shared" si="1"/>
        <v>3</v>
      </c>
      <c r="F23">
        <f t="shared" si="2"/>
        <v>0</v>
      </c>
    </row>
    <row r="24" spans="1:7" x14ac:dyDescent="0.3">
      <c r="A24" t="s">
        <v>13</v>
      </c>
      <c r="B24" t="s">
        <v>1</v>
      </c>
      <c r="D24" s="13" t="s">
        <v>20</v>
      </c>
      <c r="E24" s="10">
        <f>SUM(E17:E23)</f>
        <v>11</v>
      </c>
      <c r="F24" s="10">
        <f>SUM(F17:F23)</f>
        <v>5</v>
      </c>
      <c r="G24" s="10">
        <f>F24-E24</f>
        <v>-6</v>
      </c>
    </row>
    <row r="25" spans="1:7" x14ac:dyDescent="0.3">
      <c r="A25" t="s">
        <v>11</v>
      </c>
      <c r="B25" t="s">
        <v>5</v>
      </c>
      <c r="C25" s="7"/>
      <c r="D25" s="8"/>
    </row>
    <row r="26" spans="1:7" x14ac:dyDescent="0.3">
      <c r="A26" t="s">
        <v>3</v>
      </c>
      <c r="B26" t="s">
        <v>11</v>
      </c>
      <c r="C26" t="s">
        <v>27</v>
      </c>
      <c r="D26" s="4" t="s">
        <v>3</v>
      </c>
      <c r="E26">
        <f t="shared" si="1"/>
        <v>3</v>
      </c>
      <c r="F26">
        <f>COUNTIF(B$1:B$48,$D26)</f>
        <v>2</v>
      </c>
    </row>
    <row r="27" spans="1:7" x14ac:dyDescent="0.3">
      <c r="A27" t="s">
        <v>0</v>
      </c>
      <c r="B27" t="s">
        <v>3</v>
      </c>
      <c r="D27" s="4" t="s">
        <v>11</v>
      </c>
      <c r="E27">
        <f t="shared" si="1"/>
        <v>4</v>
      </c>
      <c r="F27">
        <f>COUNTIF(B$1:B$48,$D27)</f>
        <v>3</v>
      </c>
    </row>
    <row r="28" spans="1:7" x14ac:dyDescent="0.3">
      <c r="D28" s="14" t="s">
        <v>20</v>
      </c>
      <c r="E28" s="10">
        <f>SUM(E26:E27)</f>
        <v>7</v>
      </c>
      <c r="F28" s="10">
        <f>SUM(F26:F27)</f>
        <v>5</v>
      </c>
      <c r="G28" s="10">
        <f>F28-E28</f>
        <v>-2</v>
      </c>
    </row>
  </sheetData>
  <conditionalFormatting sqref="A2:B68">
    <cfRule type="containsText" dxfId="4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05F-E6C6-459C-BB45-2BC91CE516E8}">
  <dimension ref="A1:G28"/>
  <sheetViews>
    <sheetView workbookViewId="0">
      <selection activeCell="H6" sqref="H6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13</v>
      </c>
      <c r="B2" t="s">
        <v>5</v>
      </c>
      <c r="C2" t="s">
        <v>24</v>
      </c>
      <c r="D2" s="1" t="s">
        <v>12</v>
      </c>
      <c r="E2">
        <f>COUNTIF(A$2:A$91,$D2)</f>
        <v>1</v>
      </c>
      <c r="F2">
        <f t="shared" ref="F2:F9" si="0">COUNTIF(B$1:B$48,$D2)</f>
        <v>1</v>
      </c>
    </row>
    <row r="3" spans="1:7" x14ac:dyDescent="0.3">
      <c r="A3" t="s">
        <v>11</v>
      </c>
      <c r="B3" t="s">
        <v>12</v>
      </c>
      <c r="D3" s="1" t="s">
        <v>8</v>
      </c>
      <c r="E3">
        <f t="shared" ref="E3:E27" si="1">COUNTIF(A$2:A$91,$D3)</f>
        <v>1</v>
      </c>
      <c r="F3">
        <f t="shared" si="0"/>
        <v>0</v>
      </c>
    </row>
    <row r="4" spans="1:7" x14ac:dyDescent="0.3">
      <c r="A4" t="s">
        <v>9</v>
      </c>
      <c r="B4" t="s">
        <v>13</v>
      </c>
      <c r="D4" s="1" t="s">
        <v>7</v>
      </c>
      <c r="E4">
        <f t="shared" si="1"/>
        <v>0</v>
      </c>
      <c r="F4">
        <f t="shared" si="0"/>
        <v>1</v>
      </c>
    </row>
    <row r="5" spans="1:7" x14ac:dyDescent="0.3">
      <c r="A5" t="s">
        <v>16</v>
      </c>
      <c r="B5" t="s">
        <v>3</v>
      </c>
      <c r="D5" s="1" t="s">
        <v>5</v>
      </c>
      <c r="E5">
        <f t="shared" si="1"/>
        <v>0</v>
      </c>
      <c r="F5">
        <f t="shared" si="0"/>
        <v>5</v>
      </c>
    </row>
    <row r="6" spans="1:7" x14ac:dyDescent="0.3">
      <c r="A6" t="s">
        <v>9</v>
      </c>
      <c r="B6" t="s">
        <v>5</v>
      </c>
      <c r="D6" s="1" t="s">
        <v>1</v>
      </c>
      <c r="E6">
        <f t="shared" si="1"/>
        <v>0</v>
      </c>
      <c r="F6">
        <f t="shared" si="0"/>
        <v>0</v>
      </c>
    </row>
    <row r="7" spans="1:7" x14ac:dyDescent="0.3">
      <c r="A7" t="s">
        <v>13</v>
      </c>
      <c r="B7" t="s">
        <v>9</v>
      </c>
      <c r="D7" s="1" t="s">
        <v>17</v>
      </c>
      <c r="E7">
        <f t="shared" si="1"/>
        <v>0</v>
      </c>
      <c r="F7">
        <f t="shared" si="0"/>
        <v>2</v>
      </c>
    </row>
    <row r="8" spans="1:7" x14ac:dyDescent="0.3">
      <c r="A8" t="s">
        <v>12</v>
      </c>
      <c r="B8" t="s">
        <v>0</v>
      </c>
      <c r="D8" s="1" t="s">
        <v>18</v>
      </c>
      <c r="E8">
        <f t="shared" si="1"/>
        <v>0</v>
      </c>
      <c r="F8">
        <f t="shared" si="0"/>
        <v>1</v>
      </c>
    </row>
    <row r="9" spans="1:7" x14ac:dyDescent="0.3">
      <c r="A9" t="s">
        <v>10</v>
      </c>
      <c r="B9" t="s">
        <v>17</v>
      </c>
      <c r="D9" s="1" t="s">
        <v>15</v>
      </c>
      <c r="E9">
        <f t="shared" si="1"/>
        <v>0</v>
      </c>
      <c r="F9">
        <f t="shared" si="0"/>
        <v>3</v>
      </c>
    </row>
    <row r="10" spans="1:7" x14ac:dyDescent="0.3">
      <c r="A10" t="s">
        <v>11</v>
      </c>
      <c r="B10" t="s">
        <v>5</v>
      </c>
      <c r="D10" s="11" t="s">
        <v>20</v>
      </c>
      <c r="E10" s="10">
        <f>SUM(E2:E9)</f>
        <v>2</v>
      </c>
      <c r="F10" s="10">
        <f>SUM(F2:F9)</f>
        <v>13</v>
      </c>
      <c r="G10" s="10">
        <f>F10-E10</f>
        <v>11</v>
      </c>
    </row>
    <row r="11" spans="1:7" x14ac:dyDescent="0.3">
      <c r="A11" t="s">
        <v>0</v>
      </c>
      <c r="B11" t="s">
        <v>15</v>
      </c>
      <c r="C11" s="7"/>
      <c r="D11" s="6"/>
      <c r="G11" s="5"/>
    </row>
    <row r="12" spans="1:7" x14ac:dyDescent="0.3">
      <c r="A12" t="s">
        <v>3</v>
      </c>
      <c r="B12" t="s">
        <v>2</v>
      </c>
      <c r="C12" t="s">
        <v>25</v>
      </c>
      <c r="D12" s="2" t="s">
        <v>13</v>
      </c>
      <c r="E12">
        <f t="shared" si="1"/>
        <v>4</v>
      </c>
      <c r="F12">
        <f>COUNTIF(B$1:B$48,$D12)</f>
        <v>3</v>
      </c>
    </row>
    <row r="13" spans="1:7" x14ac:dyDescent="0.3">
      <c r="A13" t="s">
        <v>4</v>
      </c>
      <c r="B13" t="s">
        <v>5</v>
      </c>
      <c r="D13" s="2" t="s">
        <v>4</v>
      </c>
      <c r="E13">
        <f t="shared" si="1"/>
        <v>1</v>
      </c>
      <c r="F13">
        <f>COUNTIF(B$1:B$48,$D13)</f>
        <v>0</v>
      </c>
    </row>
    <row r="14" spans="1:7" x14ac:dyDescent="0.3">
      <c r="A14" t="s">
        <v>0</v>
      </c>
      <c r="B14" t="s">
        <v>13</v>
      </c>
      <c r="D14" s="2" t="s">
        <v>14</v>
      </c>
      <c r="E14">
        <f t="shared" si="1"/>
        <v>0</v>
      </c>
      <c r="F14">
        <f>COUNTIF(B$1:B$48,$D14)</f>
        <v>0</v>
      </c>
    </row>
    <row r="15" spans="1:7" x14ac:dyDescent="0.3">
      <c r="A15" t="s">
        <v>13</v>
      </c>
      <c r="B15" t="s">
        <v>15</v>
      </c>
      <c r="D15" s="12" t="s">
        <v>20</v>
      </c>
      <c r="E15" s="10">
        <f>SUM(E12:E14)</f>
        <v>5</v>
      </c>
      <c r="F15" s="10">
        <f>SUM(F12:F14)</f>
        <v>3</v>
      </c>
      <c r="G15" s="10">
        <f>F15-E15</f>
        <v>-2</v>
      </c>
    </row>
    <row r="16" spans="1:7" x14ac:dyDescent="0.3">
      <c r="A16" t="s">
        <v>0</v>
      </c>
      <c r="B16" t="s">
        <v>15</v>
      </c>
      <c r="C16" s="7"/>
      <c r="D16" s="8"/>
    </row>
    <row r="17" spans="1:7" x14ac:dyDescent="0.3">
      <c r="A17" t="s">
        <v>11</v>
      </c>
      <c r="B17" t="s">
        <v>3</v>
      </c>
      <c r="C17" t="s">
        <v>26</v>
      </c>
      <c r="D17" s="3" t="s">
        <v>2</v>
      </c>
      <c r="E17">
        <f t="shared" si="1"/>
        <v>1</v>
      </c>
      <c r="F17">
        <f t="shared" ref="F17:F23" si="2">COUNTIF(B$1:B$48,$D17)</f>
        <v>1</v>
      </c>
    </row>
    <row r="18" spans="1:7" x14ac:dyDescent="0.3">
      <c r="A18" t="s">
        <v>11</v>
      </c>
      <c r="B18" t="s">
        <v>3</v>
      </c>
      <c r="D18" s="3" t="s">
        <v>0</v>
      </c>
      <c r="E18">
        <f t="shared" si="1"/>
        <v>5</v>
      </c>
      <c r="F18">
        <f t="shared" si="2"/>
        <v>1</v>
      </c>
    </row>
    <row r="19" spans="1:7" x14ac:dyDescent="0.3">
      <c r="A19" t="s">
        <v>3</v>
      </c>
      <c r="B19" t="s">
        <v>5</v>
      </c>
      <c r="D19" s="3" t="s">
        <v>9</v>
      </c>
      <c r="E19">
        <f t="shared" si="1"/>
        <v>2</v>
      </c>
      <c r="F19">
        <f t="shared" si="2"/>
        <v>2</v>
      </c>
    </row>
    <row r="20" spans="1:7" x14ac:dyDescent="0.3">
      <c r="A20" t="s">
        <v>11</v>
      </c>
      <c r="B20" t="s">
        <v>17</v>
      </c>
      <c r="D20" s="3" t="s">
        <v>6</v>
      </c>
      <c r="E20">
        <f t="shared" si="1"/>
        <v>0</v>
      </c>
      <c r="F20">
        <f t="shared" si="2"/>
        <v>0</v>
      </c>
      <c r="G20" s="9"/>
    </row>
    <row r="21" spans="1:7" x14ac:dyDescent="0.3">
      <c r="A21" t="s">
        <v>0</v>
      </c>
      <c r="B21" t="s">
        <v>18</v>
      </c>
      <c r="D21" s="3" t="s">
        <v>10</v>
      </c>
      <c r="E21">
        <f t="shared" si="1"/>
        <v>1</v>
      </c>
      <c r="F21">
        <f t="shared" si="2"/>
        <v>0</v>
      </c>
    </row>
    <row r="22" spans="1:7" x14ac:dyDescent="0.3">
      <c r="A22" t="s">
        <v>2</v>
      </c>
      <c r="B22" t="s">
        <v>7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8</v>
      </c>
      <c r="B23" t="s">
        <v>9</v>
      </c>
      <c r="D23" s="3" t="s">
        <v>16</v>
      </c>
      <c r="E23">
        <f t="shared" si="1"/>
        <v>1</v>
      </c>
      <c r="F23">
        <f t="shared" si="2"/>
        <v>0</v>
      </c>
    </row>
    <row r="24" spans="1:7" x14ac:dyDescent="0.3">
      <c r="A24" t="s">
        <v>13</v>
      </c>
      <c r="B24" t="s">
        <v>11</v>
      </c>
      <c r="D24" s="13" t="s">
        <v>20</v>
      </c>
      <c r="E24" s="10">
        <f>SUM(E17:E23)</f>
        <v>10</v>
      </c>
      <c r="F24" s="10">
        <f>SUM(F17:F23)</f>
        <v>4</v>
      </c>
      <c r="G24" s="10">
        <f>F24-E24</f>
        <v>-6</v>
      </c>
    </row>
    <row r="25" spans="1:7" x14ac:dyDescent="0.3">
      <c r="A25" t="s">
        <v>0</v>
      </c>
      <c r="B25" t="s">
        <v>13</v>
      </c>
      <c r="C25" s="7"/>
      <c r="D25" s="8"/>
    </row>
    <row r="26" spans="1:7" x14ac:dyDescent="0.3">
      <c r="C26" t="s">
        <v>27</v>
      </c>
      <c r="D26" s="4" t="s">
        <v>3</v>
      </c>
      <c r="E26">
        <f t="shared" si="1"/>
        <v>2</v>
      </c>
      <c r="F26">
        <f>COUNTIF(B$1:B$48,$D26)</f>
        <v>3</v>
      </c>
    </row>
    <row r="27" spans="1:7" x14ac:dyDescent="0.3">
      <c r="D27" s="4" t="s">
        <v>11</v>
      </c>
      <c r="E27">
        <f t="shared" si="1"/>
        <v>5</v>
      </c>
      <c r="F27">
        <f>COUNTIF(B$1:B$48,$D27)</f>
        <v>1</v>
      </c>
    </row>
    <row r="28" spans="1:7" x14ac:dyDescent="0.3">
      <c r="D28" s="14" t="s">
        <v>20</v>
      </c>
      <c r="E28" s="10">
        <f>SUM(E26:E27)</f>
        <v>7</v>
      </c>
      <c r="F28" s="10">
        <f>SUM(F26:F27)</f>
        <v>4</v>
      </c>
      <c r="G28" s="10">
        <f>F28-E28</f>
        <v>-3</v>
      </c>
    </row>
  </sheetData>
  <conditionalFormatting sqref="A2:B68">
    <cfRule type="containsText" dxfId="3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2325-E33F-426D-A254-B5C52CC0B743}">
  <dimension ref="A1:G28"/>
  <sheetViews>
    <sheetView workbookViewId="0">
      <selection activeCell="A2" sqref="A2:B21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3</v>
      </c>
      <c r="B2" t="s">
        <v>2</v>
      </c>
      <c r="C2" t="s">
        <v>24</v>
      </c>
      <c r="D2" s="1" t="s">
        <v>12</v>
      </c>
      <c r="E2">
        <f>COUNTIF(A$2:A$91,$D2)</f>
        <v>2</v>
      </c>
      <c r="F2">
        <f t="shared" ref="F2:F9" si="0">COUNTIF(B$1:B$48,$D2)</f>
        <v>0</v>
      </c>
    </row>
    <row r="3" spans="1:7" x14ac:dyDescent="0.3">
      <c r="A3" t="s">
        <v>13</v>
      </c>
      <c r="B3" t="s">
        <v>3</v>
      </c>
      <c r="D3" s="1" t="s">
        <v>8</v>
      </c>
      <c r="E3">
        <f t="shared" ref="E3:E27" si="1">COUNTIF(A$2:A$91,$D3)</f>
        <v>0</v>
      </c>
      <c r="F3">
        <f t="shared" si="0"/>
        <v>0</v>
      </c>
    </row>
    <row r="4" spans="1:7" x14ac:dyDescent="0.3">
      <c r="A4" t="s">
        <v>17</v>
      </c>
      <c r="B4" t="s">
        <v>5</v>
      </c>
      <c r="D4" s="1" t="s">
        <v>7</v>
      </c>
      <c r="E4">
        <f t="shared" si="1"/>
        <v>0</v>
      </c>
      <c r="F4">
        <f t="shared" si="0"/>
        <v>0</v>
      </c>
    </row>
    <row r="5" spans="1:7" x14ac:dyDescent="0.3">
      <c r="A5" t="s">
        <v>11</v>
      </c>
      <c r="B5" t="s">
        <v>0</v>
      </c>
      <c r="D5" s="1" t="s">
        <v>5</v>
      </c>
      <c r="E5">
        <f t="shared" si="1"/>
        <v>2</v>
      </c>
      <c r="F5">
        <f t="shared" si="0"/>
        <v>10</v>
      </c>
    </row>
    <row r="6" spans="1:7" x14ac:dyDescent="0.3">
      <c r="A6" t="s">
        <v>11</v>
      </c>
      <c r="B6" t="s">
        <v>5</v>
      </c>
      <c r="D6" s="1" t="s">
        <v>1</v>
      </c>
      <c r="E6">
        <f t="shared" si="1"/>
        <v>0</v>
      </c>
      <c r="F6">
        <f t="shared" si="0"/>
        <v>1</v>
      </c>
    </row>
    <row r="7" spans="1:7" x14ac:dyDescent="0.3">
      <c r="A7" t="s">
        <v>16</v>
      </c>
      <c r="B7" t="s">
        <v>5</v>
      </c>
      <c r="D7" s="1" t="s">
        <v>17</v>
      </c>
      <c r="E7">
        <f t="shared" si="1"/>
        <v>1</v>
      </c>
      <c r="F7">
        <f t="shared" si="0"/>
        <v>0</v>
      </c>
    </row>
    <row r="8" spans="1:7" x14ac:dyDescent="0.3">
      <c r="A8" t="s">
        <v>5</v>
      </c>
      <c r="B8" t="s">
        <v>1</v>
      </c>
      <c r="D8" s="1" t="s">
        <v>18</v>
      </c>
      <c r="E8">
        <f t="shared" si="1"/>
        <v>0</v>
      </c>
      <c r="F8">
        <f t="shared" si="0"/>
        <v>2</v>
      </c>
    </row>
    <row r="9" spans="1:7" x14ac:dyDescent="0.3">
      <c r="A9" t="s">
        <v>9</v>
      </c>
      <c r="B9" t="s">
        <v>5</v>
      </c>
      <c r="D9" s="1" t="s">
        <v>15</v>
      </c>
      <c r="E9">
        <f t="shared" si="1"/>
        <v>0</v>
      </c>
      <c r="F9">
        <f t="shared" si="0"/>
        <v>0</v>
      </c>
    </row>
    <row r="10" spans="1:7" x14ac:dyDescent="0.3">
      <c r="A10" t="s">
        <v>16</v>
      </c>
      <c r="B10" t="s">
        <v>5</v>
      </c>
      <c r="D10" s="11" t="s">
        <v>20</v>
      </c>
      <c r="E10" s="10">
        <f>SUM(E2:E9)</f>
        <v>5</v>
      </c>
      <c r="F10" s="10">
        <f>SUM(F2:F9)</f>
        <v>13</v>
      </c>
      <c r="G10" s="10">
        <f>F10-E10</f>
        <v>8</v>
      </c>
    </row>
    <row r="11" spans="1:7" x14ac:dyDescent="0.3">
      <c r="A11" t="s">
        <v>9</v>
      </c>
      <c r="B11" t="s">
        <v>5</v>
      </c>
      <c r="C11" s="7"/>
      <c r="D11" s="6"/>
      <c r="G11" s="5"/>
    </row>
    <row r="12" spans="1:7" x14ac:dyDescent="0.3">
      <c r="A12" t="s">
        <v>5</v>
      </c>
      <c r="B12" t="s">
        <v>5</v>
      </c>
      <c r="C12" t="s">
        <v>25</v>
      </c>
      <c r="D12" s="2" t="s">
        <v>13</v>
      </c>
      <c r="E12">
        <f t="shared" si="1"/>
        <v>4</v>
      </c>
      <c r="F12">
        <f>COUNTIF(B$1:B$48,$D12)</f>
        <v>0</v>
      </c>
    </row>
    <row r="13" spans="1:7" x14ac:dyDescent="0.3">
      <c r="A13" t="s">
        <v>6</v>
      </c>
      <c r="B13" t="s">
        <v>10</v>
      </c>
      <c r="D13" s="2" t="s">
        <v>4</v>
      </c>
      <c r="E13">
        <f t="shared" si="1"/>
        <v>1</v>
      </c>
      <c r="F13">
        <f>COUNTIF(B$1:B$48,$D13)</f>
        <v>0</v>
      </c>
    </row>
    <row r="14" spans="1:7" x14ac:dyDescent="0.3">
      <c r="A14" t="s">
        <v>13</v>
      </c>
      <c r="B14" t="s">
        <v>5</v>
      </c>
      <c r="D14" s="2" t="s">
        <v>14</v>
      </c>
      <c r="E14">
        <f t="shared" si="1"/>
        <v>0</v>
      </c>
      <c r="F14">
        <f>COUNTIF(B$1:B$48,$D14)</f>
        <v>0</v>
      </c>
    </row>
    <row r="15" spans="1:7" x14ac:dyDescent="0.3">
      <c r="A15" t="s">
        <v>12</v>
      </c>
      <c r="B15" t="s">
        <v>18</v>
      </c>
      <c r="D15" s="12" t="s">
        <v>20</v>
      </c>
      <c r="E15" s="10">
        <f>SUM(E12:E14)</f>
        <v>5</v>
      </c>
      <c r="F15" s="10">
        <f>SUM(F12:F14)</f>
        <v>0</v>
      </c>
      <c r="G15" s="10">
        <f>F15-E15</f>
        <v>-5</v>
      </c>
    </row>
    <row r="16" spans="1:7" x14ac:dyDescent="0.3">
      <c r="A16" t="s">
        <v>4</v>
      </c>
      <c r="B16" t="s">
        <v>0</v>
      </c>
      <c r="C16" s="7"/>
      <c r="D16" s="8"/>
    </row>
    <row r="17" spans="1:7" x14ac:dyDescent="0.3">
      <c r="A17" t="s">
        <v>10</v>
      </c>
      <c r="B17" t="s">
        <v>18</v>
      </c>
      <c r="C17" t="s">
        <v>26</v>
      </c>
      <c r="D17" s="3" t="s">
        <v>2</v>
      </c>
      <c r="E17">
        <f t="shared" si="1"/>
        <v>0</v>
      </c>
      <c r="F17">
        <f t="shared" ref="F17:F23" si="2">COUNTIF(B$1:B$48,$D17)</f>
        <v>2</v>
      </c>
    </row>
    <row r="18" spans="1:7" x14ac:dyDescent="0.3">
      <c r="A18" t="s">
        <v>12</v>
      </c>
      <c r="B18" t="s">
        <v>5</v>
      </c>
      <c r="D18" s="3" t="s">
        <v>0</v>
      </c>
      <c r="E18">
        <f t="shared" si="1"/>
        <v>0</v>
      </c>
      <c r="F18">
        <f t="shared" si="2"/>
        <v>2</v>
      </c>
    </row>
    <row r="19" spans="1:7" x14ac:dyDescent="0.3">
      <c r="A19" t="s">
        <v>11</v>
      </c>
      <c r="B19" t="s">
        <v>3</v>
      </c>
      <c r="D19" s="3" t="s">
        <v>9</v>
      </c>
      <c r="E19">
        <f t="shared" si="1"/>
        <v>2</v>
      </c>
      <c r="F19">
        <f t="shared" si="2"/>
        <v>0</v>
      </c>
    </row>
    <row r="20" spans="1:7" x14ac:dyDescent="0.3">
      <c r="A20" t="s">
        <v>13</v>
      </c>
      <c r="B20" t="s">
        <v>2</v>
      </c>
      <c r="D20" s="3" t="s">
        <v>6</v>
      </c>
      <c r="E20">
        <f t="shared" si="1"/>
        <v>1</v>
      </c>
      <c r="F20">
        <f t="shared" si="2"/>
        <v>0</v>
      </c>
      <c r="G20" s="9"/>
    </row>
    <row r="21" spans="1:7" x14ac:dyDescent="0.3">
      <c r="A21" t="s">
        <v>13</v>
      </c>
      <c r="B21" t="s">
        <v>5</v>
      </c>
      <c r="D21" s="3" t="s">
        <v>10</v>
      </c>
      <c r="E21">
        <f t="shared" si="1"/>
        <v>1</v>
      </c>
      <c r="F21">
        <f t="shared" si="2"/>
        <v>1</v>
      </c>
    </row>
    <row r="22" spans="1:7" x14ac:dyDescent="0.3"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D23" s="3" t="s">
        <v>16</v>
      </c>
      <c r="E23">
        <f t="shared" si="1"/>
        <v>2</v>
      </c>
      <c r="F23">
        <f t="shared" si="2"/>
        <v>0</v>
      </c>
    </row>
    <row r="24" spans="1:7" x14ac:dyDescent="0.3">
      <c r="D24" s="13" t="s">
        <v>20</v>
      </c>
      <c r="E24" s="10">
        <f>SUM(E17:E23)</f>
        <v>6</v>
      </c>
      <c r="F24" s="10">
        <f>SUM(F17:F23)</f>
        <v>5</v>
      </c>
      <c r="G24" s="10">
        <f>F24-E24</f>
        <v>-1</v>
      </c>
    </row>
    <row r="25" spans="1:7" x14ac:dyDescent="0.3">
      <c r="C25" s="7"/>
      <c r="D25" s="8"/>
    </row>
    <row r="26" spans="1:7" x14ac:dyDescent="0.3">
      <c r="C26" t="s">
        <v>27</v>
      </c>
      <c r="D26" s="4" t="s">
        <v>3</v>
      </c>
      <c r="E26">
        <f t="shared" si="1"/>
        <v>1</v>
      </c>
      <c r="F26">
        <f>COUNTIF(B$1:B$48,$D26)</f>
        <v>2</v>
      </c>
    </row>
    <row r="27" spans="1:7" x14ac:dyDescent="0.3">
      <c r="D27" s="4" t="s">
        <v>11</v>
      </c>
      <c r="E27">
        <f t="shared" si="1"/>
        <v>3</v>
      </c>
      <c r="F27">
        <f>COUNTIF(B$1:B$48,$D27)</f>
        <v>0</v>
      </c>
    </row>
    <row r="28" spans="1:7" x14ac:dyDescent="0.3">
      <c r="D28" s="14" t="s">
        <v>20</v>
      </c>
      <c r="E28" s="10">
        <f>SUM(E26:E27)</f>
        <v>4</v>
      </c>
      <c r="F28" s="10">
        <f>SUM(F26:F27)</f>
        <v>2</v>
      </c>
      <c r="G28" s="10">
        <f>F28-E28</f>
        <v>-2</v>
      </c>
    </row>
  </sheetData>
  <conditionalFormatting sqref="A2:B68">
    <cfRule type="containsText" dxfId="2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1F8A-649C-43C3-BEAD-3F860CCDCB33}">
  <dimension ref="A1:G29"/>
  <sheetViews>
    <sheetView topLeftCell="A7" workbookViewId="0">
      <selection activeCell="B18" sqref="B18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9</v>
      </c>
      <c r="B2" t="s">
        <v>7</v>
      </c>
      <c r="C2" t="s">
        <v>24</v>
      </c>
      <c r="D2" s="1" t="s">
        <v>12</v>
      </c>
      <c r="E2">
        <f>COUNTIF(A$2:A$91,$D2)</f>
        <v>2</v>
      </c>
      <c r="F2">
        <f t="shared" ref="F2:F9" si="0">COUNTIF(B$1:B$48,$D2)</f>
        <v>0</v>
      </c>
    </row>
    <row r="3" spans="1:7" x14ac:dyDescent="0.3">
      <c r="A3" t="s">
        <v>11</v>
      </c>
      <c r="B3" t="s">
        <v>0</v>
      </c>
      <c r="D3" s="1" t="s">
        <v>8</v>
      </c>
      <c r="E3">
        <f t="shared" ref="E3:E27" si="1">COUNTIF(A$2:A$91,$D3)</f>
        <v>2</v>
      </c>
      <c r="F3">
        <f t="shared" si="0"/>
        <v>0</v>
      </c>
    </row>
    <row r="4" spans="1:7" x14ac:dyDescent="0.3">
      <c r="A4" t="s">
        <v>0</v>
      </c>
      <c r="B4" t="s">
        <v>14</v>
      </c>
      <c r="D4" s="1" t="s">
        <v>7</v>
      </c>
      <c r="E4">
        <f t="shared" si="1"/>
        <v>0</v>
      </c>
      <c r="F4">
        <f t="shared" si="0"/>
        <v>1</v>
      </c>
    </row>
    <row r="5" spans="1:7" x14ac:dyDescent="0.3">
      <c r="A5" t="s">
        <v>0</v>
      </c>
      <c r="B5" t="s">
        <v>5</v>
      </c>
      <c r="D5" s="1" t="s">
        <v>5</v>
      </c>
      <c r="E5">
        <f t="shared" si="1"/>
        <v>0</v>
      </c>
      <c r="F5">
        <f t="shared" si="0"/>
        <v>3</v>
      </c>
    </row>
    <row r="6" spans="1:7" x14ac:dyDescent="0.3">
      <c r="A6" t="s">
        <v>16</v>
      </c>
      <c r="B6" t="s">
        <v>1</v>
      </c>
      <c r="D6" s="1" t="s">
        <v>1</v>
      </c>
      <c r="E6">
        <f t="shared" si="1"/>
        <v>1</v>
      </c>
      <c r="F6">
        <f t="shared" si="0"/>
        <v>3</v>
      </c>
    </row>
    <row r="7" spans="1:7" x14ac:dyDescent="0.3">
      <c r="A7" t="s">
        <v>4</v>
      </c>
      <c r="B7" t="s">
        <v>9</v>
      </c>
      <c r="D7" s="1" t="s">
        <v>17</v>
      </c>
      <c r="E7">
        <f t="shared" si="1"/>
        <v>1</v>
      </c>
      <c r="F7">
        <f t="shared" si="0"/>
        <v>2</v>
      </c>
    </row>
    <row r="8" spans="1:7" x14ac:dyDescent="0.3">
      <c r="A8" t="s">
        <v>8</v>
      </c>
      <c r="B8" t="s">
        <v>15</v>
      </c>
      <c r="D8" s="1" t="s">
        <v>18</v>
      </c>
      <c r="E8">
        <f t="shared" si="1"/>
        <v>0</v>
      </c>
      <c r="F8">
        <f t="shared" si="0"/>
        <v>4</v>
      </c>
    </row>
    <row r="9" spans="1:7" x14ac:dyDescent="0.3">
      <c r="A9" t="s">
        <v>4</v>
      </c>
      <c r="B9" t="s">
        <v>18</v>
      </c>
      <c r="D9" s="1" t="s">
        <v>15</v>
      </c>
      <c r="E9">
        <f t="shared" si="1"/>
        <v>0</v>
      </c>
      <c r="F9">
        <f t="shared" si="0"/>
        <v>2</v>
      </c>
    </row>
    <row r="10" spans="1:7" x14ac:dyDescent="0.3">
      <c r="A10" t="s">
        <v>11</v>
      </c>
      <c r="B10" t="s">
        <v>17</v>
      </c>
      <c r="D10" s="11" t="s">
        <v>20</v>
      </c>
      <c r="E10" s="10">
        <f>SUM(E2:E9)</f>
        <v>6</v>
      </c>
      <c r="F10" s="10">
        <f>SUM(F2:F9)</f>
        <v>15</v>
      </c>
      <c r="G10" s="10">
        <f>F10-E10</f>
        <v>9</v>
      </c>
    </row>
    <row r="11" spans="1:7" x14ac:dyDescent="0.3">
      <c r="A11" t="s">
        <v>8</v>
      </c>
      <c r="B11" t="s">
        <v>18</v>
      </c>
      <c r="C11" s="7"/>
      <c r="D11" s="6"/>
      <c r="G11" s="5"/>
    </row>
    <row r="12" spans="1:7" x14ac:dyDescent="0.3">
      <c r="A12" t="s">
        <v>12</v>
      </c>
      <c r="B12" t="s">
        <v>11</v>
      </c>
      <c r="C12" t="s">
        <v>25</v>
      </c>
      <c r="D12" s="2" t="s">
        <v>13</v>
      </c>
      <c r="E12">
        <f t="shared" si="1"/>
        <v>3</v>
      </c>
      <c r="F12">
        <f>COUNTIF(B$1:B$48,$D12)</f>
        <v>1</v>
      </c>
    </row>
    <row r="13" spans="1:7" x14ac:dyDescent="0.3">
      <c r="A13" t="s">
        <v>12</v>
      </c>
      <c r="B13" t="s">
        <v>2</v>
      </c>
      <c r="D13" s="2" t="s">
        <v>4</v>
      </c>
      <c r="E13">
        <f t="shared" si="1"/>
        <v>2</v>
      </c>
      <c r="F13">
        <f>COUNTIF(B$1:B$48,$D13)</f>
        <v>0</v>
      </c>
    </row>
    <row r="14" spans="1:7" x14ac:dyDescent="0.3">
      <c r="A14" t="s">
        <v>3</v>
      </c>
      <c r="B14" t="s">
        <v>5</v>
      </c>
      <c r="D14" s="2" t="s">
        <v>14</v>
      </c>
      <c r="E14">
        <f t="shared" si="1"/>
        <v>1</v>
      </c>
      <c r="F14">
        <f>COUNTIF(B$1:B$48,$D14)</f>
        <v>2</v>
      </c>
    </row>
    <row r="15" spans="1:7" x14ac:dyDescent="0.3">
      <c r="A15" t="s">
        <v>10</v>
      </c>
      <c r="B15" t="s">
        <v>17</v>
      </c>
      <c r="D15" s="12" t="s">
        <v>20</v>
      </c>
      <c r="E15" s="10">
        <f>SUM(E12:E14)</f>
        <v>6</v>
      </c>
      <c r="F15" s="10">
        <f>SUM(F12:F14)</f>
        <v>3</v>
      </c>
      <c r="G15" s="10">
        <f>F15-E15</f>
        <v>-3</v>
      </c>
    </row>
    <row r="16" spans="1:7" x14ac:dyDescent="0.3">
      <c r="A16" t="s">
        <v>17</v>
      </c>
      <c r="B16" t="s">
        <v>2</v>
      </c>
      <c r="C16" s="7"/>
      <c r="D16" s="8"/>
    </row>
    <row r="17" spans="1:7" x14ac:dyDescent="0.3">
      <c r="A17" t="s">
        <v>13</v>
      </c>
      <c r="B17" t="s">
        <v>11</v>
      </c>
      <c r="C17" t="s">
        <v>26</v>
      </c>
      <c r="D17" s="3" t="s">
        <v>2</v>
      </c>
      <c r="E17">
        <f t="shared" si="1"/>
        <v>0</v>
      </c>
      <c r="F17">
        <f t="shared" ref="F17:F23" si="2">COUNTIF(B$1:B$48,$D17)</f>
        <v>2</v>
      </c>
    </row>
    <row r="18" spans="1:7" x14ac:dyDescent="0.3">
      <c r="A18" t="s">
        <v>0</v>
      </c>
      <c r="B18" t="s">
        <v>15</v>
      </c>
      <c r="D18" s="3" t="s">
        <v>0</v>
      </c>
      <c r="E18">
        <f t="shared" si="1"/>
        <v>5</v>
      </c>
      <c r="F18">
        <f t="shared" si="2"/>
        <v>2</v>
      </c>
    </row>
    <row r="19" spans="1:7" x14ac:dyDescent="0.3">
      <c r="A19" t="s">
        <v>16</v>
      </c>
      <c r="B19" t="s">
        <v>3</v>
      </c>
      <c r="D19" s="3" t="s">
        <v>9</v>
      </c>
      <c r="E19">
        <f t="shared" si="1"/>
        <v>1</v>
      </c>
      <c r="F19">
        <f t="shared" si="2"/>
        <v>1</v>
      </c>
    </row>
    <row r="20" spans="1:7" x14ac:dyDescent="0.3">
      <c r="A20" t="s">
        <v>11</v>
      </c>
      <c r="B20" t="s">
        <v>10</v>
      </c>
      <c r="D20" s="3" t="s">
        <v>6</v>
      </c>
      <c r="E20">
        <f t="shared" si="1"/>
        <v>0</v>
      </c>
      <c r="F20">
        <f t="shared" si="2"/>
        <v>0</v>
      </c>
      <c r="G20" s="9"/>
    </row>
    <row r="21" spans="1:7" x14ac:dyDescent="0.3">
      <c r="A21" t="s">
        <v>14</v>
      </c>
      <c r="B21" t="s">
        <v>0</v>
      </c>
      <c r="D21" s="3" t="s">
        <v>10</v>
      </c>
      <c r="E21">
        <f t="shared" si="1"/>
        <v>2</v>
      </c>
      <c r="F21">
        <f t="shared" si="2"/>
        <v>1</v>
      </c>
    </row>
    <row r="22" spans="1:7" x14ac:dyDescent="0.3">
      <c r="A22" t="s">
        <v>3</v>
      </c>
      <c r="B22" t="s">
        <v>11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0</v>
      </c>
      <c r="B23" t="s">
        <v>13</v>
      </c>
      <c r="D23" s="3" t="s">
        <v>16</v>
      </c>
      <c r="E23">
        <f t="shared" si="1"/>
        <v>2</v>
      </c>
      <c r="F23">
        <f t="shared" si="2"/>
        <v>0</v>
      </c>
    </row>
    <row r="24" spans="1:7" x14ac:dyDescent="0.3">
      <c r="A24" t="s">
        <v>10</v>
      </c>
      <c r="B24" t="s">
        <v>14</v>
      </c>
      <c r="D24" s="13" t="s">
        <v>20</v>
      </c>
      <c r="E24" s="10">
        <f>SUM(E17:E23)</f>
        <v>10</v>
      </c>
      <c r="F24" s="10">
        <f>SUM(F17:F23)</f>
        <v>6</v>
      </c>
      <c r="G24" s="10">
        <f>F24-E24</f>
        <v>-4</v>
      </c>
    </row>
    <row r="25" spans="1:7" x14ac:dyDescent="0.3">
      <c r="A25" t="s">
        <v>13</v>
      </c>
      <c r="B25" t="s">
        <v>18</v>
      </c>
      <c r="C25" s="7"/>
      <c r="D25" s="8"/>
    </row>
    <row r="26" spans="1:7" x14ac:dyDescent="0.3">
      <c r="A26" t="s">
        <v>11</v>
      </c>
      <c r="B26" t="s">
        <v>1</v>
      </c>
      <c r="C26" t="s">
        <v>27</v>
      </c>
      <c r="D26" s="4" t="s">
        <v>3</v>
      </c>
      <c r="E26">
        <f t="shared" si="1"/>
        <v>2</v>
      </c>
      <c r="F26">
        <f>COUNTIF(B$1:B$48,$D26)</f>
        <v>1</v>
      </c>
    </row>
    <row r="27" spans="1:7" x14ac:dyDescent="0.3">
      <c r="A27" t="s">
        <v>1</v>
      </c>
      <c r="B27" t="s">
        <v>18</v>
      </c>
      <c r="D27" s="4" t="s">
        <v>11</v>
      </c>
      <c r="E27">
        <f t="shared" si="1"/>
        <v>4</v>
      </c>
      <c r="F27">
        <f>COUNTIF(B$1:B$48,$D27)</f>
        <v>3</v>
      </c>
    </row>
    <row r="28" spans="1:7" x14ac:dyDescent="0.3">
      <c r="A28" t="s">
        <v>13</v>
      </c>
      <c r="B28" t="s">
        <v>5</v>
      </c>
      <c r="D28" s="14" t="s">
        <v>20</v>
      </c>
      <c r="E28" s="10">
        <f>SUM(E26:E27)</f>
        <v>6</v>
      </c>
      <c r="F28" s="10">
        <f>SUM(F26:F27)</f>
        <v>4</v>
      </c>
      <c r="G28" s="10">
        <f>F28-E28</f>
        <v>-2</v>
      </c>
    </row>
    <row r="29" spans="1:7" x14ac:dyDescent="0.3">
      <c r="A29" t="s">
        <v>0</v>
      </c>
      <c r="B29" t="s">
        <v>1</v>
      </c>
    </row>
  </sheetData>
  <conditionalFormatting sqref="A2:B68">
    <cfRule type="containsText" dxfId="1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802B-B070-4251-AA19-934732560C29}">
  <dimension ref="A1:G29"/>
  <sheetViews>
    <sheetView workbookViewId="0">
      <selection activeCell="F18" sqref="F18"/>
    </sheetView>
  </sheetViews>
  <sheetFormatPr baseColWidth="10" defaultRowHeight="14.4" x14ac:dyDescent="0.3"/>
  <sheetData>
    <row r="1" spans="1:7" s="10" customFormat="1" x14ac:dyDescent="0.3">
      <c r="A1" s="10" t="s">
        <v>28</v>
      </c>
      <c r="B1" s="10" t="s">
        <v>29</v>
      </c>
      <c r="E1" s="10" t="s">
        <v>21</v>
      </c>
      <c r="F1" s="10" t="s">
        <v>22</v>
      </c>
      <c r="G1" s="10" t="s">
        <v>23</v>
      </c>
    </row>
    <row r="2" spans="1:7" x14ac:dyDescent="0.3">
      <c r="A2" t="s">
        <v>11</v>
      </c>
      <c r="B2" t="s">
        <v>13</v>
      </c>
      <c r="C2" t="s">
        <v>24</v>
      </c>
      <c r="D2" s="1" t="s">
        <v>12</v>
      </c>
      <c r="E2">
        <f>COUNTIF(A$2:A$91,$D2)</f>
        <v>2</v>
      </c>
      <c r="F2">
        <f t="shared" ref="F2:F9" si="0">COUNTIF(B$1:B$48,$D2)</f>
        <v>2</v>
      </c>
    </row>
    <row r="3" spans="1:7" x14ac:dyDescent="0.3">
      <c r="A3" t="s">
        <v>11</v>
      </c>
      <c r="B3" t="s">
        <v>3</v>
      </c>
      <c r="D3" s="1" t="s">
        <v>8</v>
      </c>
      <c r="E3">
        <f t="shared" ref="E3:E27" si="1">COUNTIF(A$2:A$91,$D3)</f>
        <v>2</v>
      </c>
      <c r="F3">
        <f t="shared" si="0"/>
        <v>1</v>
      </c>
    </row>
    <row r="4" spans="1:7" x14ac:dyDescent="0.3">
      <c r="A4" t="s">
        <v>11</v>
      </c>
      <c r="B4" t="s">
        <v>5</v>
      </c>
      <c r="D4" s="1" t="s">
        <v>7</v>
      </c>
      <c r="E4">
        <f t="shared" si="1"/>
        <v>0</v>
      </c>
      <c r="F4">
        <f t="shared" si="0"/>
        <v>2</v>
      </c>
    </row>
    <row r="5" spans="1:7" x14ac:dyDescent="0.3">
      <c r="A5" t="s">
        <v>9</v>
      </c>
      <c r="B5" t="s">
        <v>13</v>
      </c>
      <c r="D5" s="1" t="s">
        <v>5</v>
      </c>
      <c r="E5">
        <f t="shared" si="1"/>
        <v>0</v>
      </c>
      <c r="F5">
        <f t="shared" si="0"/>
        <v>10</v>
      </c>
    </row>
    <row r="6" spans="1:7" x14ac:dyDescent="0.3">
      <c r="A6" t="s">
        <v>13</v>
      </c>
      <c r="B6" t="s">
        <v>5</v>
      </c>
      <c r="D6" s="1" t="s">
        <v>1</v>
      </c>
      <c r="E6">
        <f t="shared" si="1"/>
        <v>0</v>
      </c>
      <c r="F6">
        <f t="shared" si="0"/>
        <v>0</v>
      </c>
    </row>
    <row r="7" spans="1:7" x14ac:dyDescent="0.3">
      <c r="A7" t="s">
        <v>3</v>
      </c>
      <c r="B7" t="s">
        <v>16</v>
      </c>
      <c r="D7" s="1" t="s">
        <v>17</v>
      </c>
      <c r="E7">
        <f t="shared" si="1"/>
        <v>0</v>
      </c>
      <c r="F7">
        <f t="shared" si="0"/>
        <v>0</v>
      </c>
    </row>
    <row r="8" spans="1:7" x14ac:dyDescent="0.3">
      <c r="A8" t="s">
        <v>3</v>
      </c>
      <c r="B8" t="s">
        <v>5</v>
      </c>
      <c r="D8" s="1" t="s">
        <v>18</v>
      </c>
      <c r="E8">
        <f t="shared" si="1"/>
        <v>0</v>
      </c>
      <c r="F8">
        <f t="shared" si="0"/>
        <v>0</v>
      </c>
    </row>
    <row r="9" spans="1:7" x14ac:dyDescent="0.3">
      <c r="A9" t="s">
        <v>16</v>
      </c>
      <c r="B9" t="s">
        <v>2</v>
      </c>
      <c r="D9" s="1" t="s">
        <v>15</v>
      </c>
      <c r="E9">
        <f t="shared" si="1"/>
        <v>0</v>
      </c>
      <c r="F9">
        <f t="shared" si="0"/>
        <v>1</v>
      </c>
    </row>
    <row r="10" spans="1:7" x14ac:dyDescent="0.3">
      <c r="A10" t="s">
        <v>4</v>
      </c>
      <c r="B10" t="s">
        <v>5</v>
      </c>
      <c r="D10" s="11" t="s">
        <v>20</v>
      </c>
      <c r="E10" s="10">
        <f>SUM(E2:E9)</f>
        <v>4</v>
      </c>
      <c r="F10" s="10">
        <f>SUM(F2:F9)</f>
        <v>16</v>
      </c>
      <c r="G10" s="10">
        <f>F10-E10</f>
        <v>12</v>
      </c>
    </row>
    <row r="11" spans="1:7" x14ac:dyDescent="0.3">
      <c r="A11" t="s">
        <v>12</v>
      </c>
      <c r="B11" t="s">
        <v>7</v>
      </c>
      <c r="C11" s="7"/>
      <c r="D11" s="6"/>
      <c r="G11" s="5"/>
    </row>
    <row r="12" spans="1:7" x14ac:dyDescent="0.3">
      <c r="A12" t="s">
        <v>11</v>
      </c>
      <c r="B12" t="s">
        <v>9</v>
      </c>
      <c r="C12" t="s">
        <v>25</v>
      </c>
      <c r="D12" s="2" t="s">
        <v>13</v>
      </c>
      <c r="E12">
        <f t="shared" si="1"/>
        <v>3</v>
      </c>
      <c r="F12">
        <f>COUNTIF(B$1:B$48,$D12)</f>
        <v>4</v>
      </c>
    </row>
    <row r="13" spans="1:7" x14ac:dyDescent="0.3">
      <c r="A13" t="s">
        <v>4</v>
      </c>
      <c r="B13" t="s">
        <v>13</v>
      </c>
      <c r="D13" s="2" t="s">
        <v>4</v>
      </c>
      <c r="E13">
        <f t="shared" si="1"/>
        <v>3</v>
      </c>
      <c r="F13">
        <f>COUNTIF(B$1:B$48,$D13)</f>
        <v>0</v>
      </c>
    </row>
    <row r="14" spans="1:7" x14ac:dyDescent="0.3">
      <c r="A14" t="s">
        <v>12</v>
      </c>
      <c r="B14" t="s">
        <v>15</v>
      </c>
      <c r="D14" s="2" t="s">
        <v>14</v>
      </c>
      <c r="E14">
        <f t="shared" si="1"/>
        <v>1</v>
      </c>
      <c r="F14">
        <f>COUNTIF(B$1:B$48,$D14)</f>
        <v>0</v>
      </c>
    </row>
    <row r="15" spans="1:7" x14ac:dyDescent="0.3">
      <c r="A15" t="s">
        <v>14</v>
      </c>
      <c r="B15" t="s">
        <v>5</v>
      </c>
      <c r="D15" s="12" t="s">
        <v>20</v>
      </c>
      <c r="E15" s="10">
        <f>SUM(E12:E14)</f>
        <v>7</v>
      </c>
      <c r="F15" s="10">
        <f>SUM(F12:F14)</f>
        <v>4</v>
      </c>
      <c r="G15" s="10">
        <f>F15-E15</f>
        <v>-3</v>
      </c>
    </row>
    <row r="16" spans="1:7" x14ac:dyDescent="0.3">
      <c r="A16" t="s">
        <v>13</v>
      </c>
      <c r="B16" t="s">
        <v>2</v>
      </c>
      <c r="C16" s="7"/>
      <c r="D16" s="8"/>
    </row>
    <row r="17" spans="1:7" x14ac:dyDescent="0.3">
      <c r="A17" t="s">
        <v>11</v>
      </c>
      <c r="B17" t="s">
        <v>12</v>
      </c>
      <c r="C17" t="s">
        <v>26</v>
      </c>
      <c r="D17" s="3" t="s">
        <v>2</v>
      </c>
      <c r="E17">
        <f t="shared" si="1"/>
        <v>0</v>
      </c>
      <c r="F17">
        <f t="shared" ref="F17:F23" si="2">COUNTIF(B$1:B$48,$D17)</f>
        <v>3</v>
      </c>
    </row>
    <row r="18" spans="1:7" x14ac:dyDescent="0.3">
      <c r="A18" t="s">
        <v>0</v>
      </c>
      <c r="B18" t="s">
        <v>11</v>
      </c>
      <c r="D18" s="3" t="s">
        <v>0</v>
      </c>
      <c r="E18">
        <f t="shared" si="1"/>
        <v>4</v>
      </c>
      <c r="F18">
        <f t="shared" si="2"/>
        <v>0</v>
      </c>
    </row>
    <row r="19" spans="1:7" x14ac:dyDescent="0.3">
      <c r="A19" t="s">
        <v>9</v>
      </c>
      <c r="B19" t="s">
        <v>7</v>
      </c>
      <c r="D19" s="3" t="s">
        <v>9</v>
      </c>
      <c r="E19">
        <f t="shared" si="1"/>
        <v>2</v>
      </c>
      <c r="F19">
        <f t="shared" si="2"/>
        <v>1</v>
      </c>
    </row>
    <row r="20" spans="1:7" x14ac:dyDescent="0.3">
      <c r="A20" t="s">
        <v>8</v>
      </c>
      <c r="B20" t="s">
        <v>5</v>
      </c>
      <c r="D20" s="3" t="s">
        <v>6</v>
      </c>
      <c r="E20">
        <f t="shared" si="1"/>
        <v>0</v>
      </c>
      <c r="F20">
        <f t="shared" si="2"/>
        <v>0</v>
      </c>
      <c r="G20" s="9"/>
    </row>
    <row r="21" spans="1:7" x14ac:dyDescent="0.3">
      <c r="A21" t="s">
        <v>11</v>
      </c>
      <c r="B21" t="s">
        <v>5</v>
      </c>
      <c r="D21" s="3" t="s">
        <v>10</v>
      </c>
      <c r="E21">
        <f t="shared" si="1"/>
        <v>1</v>
      </c>
      <c r="F21">
        <f t="shared" si="2"/>
        <v>1</v>
      </c>
    </row>
    <row r="22" spans="1:7" x14ac:dyDescent="0.3">
      <c r="A22" t="s">
        <v>8</v>
      </c>
      <c r="B22" t="s">
        <v>2</v>
      </c>
      <c r="D22" s="3" t="s">
        <v>19</v>
      </c>
      <c r="E22">
        <f t="shared" si="1"/>
        <v>0</v>
      </c>
      <c r="F22">
        <f t="shared" si="2"/>
        <v>0</v>
      </c>
    </row>
    <row r="23" spans="1:7" x14ac:dyDescent="0.3">
      <c r="A23" t="s">
        <v>10</v>
      </c>
      <c r="B23" t="s">
        <v>12</v>
      </c>
      <c r="D23" s="3" t="s">
        <v>16</v>
      </c>
      <c r="E23">
        <f t="shared" si="1"/>
        <v>1</v>
      </c>
      <c r="F23">
        <f t="shared" si="2"/>
        <v>1</v>
      </c>
    </row>
    <row r="24" spans="1:7" x14ac:dyDescent="0.3">
      <c r="A24" t="s">
        <v>4</v>
      </c>
      <c r="B24" t="s">
        <v>13</v>
      </c>
      <c r="D24" s="13" t="s">
        <v>20</v>
      </c>
      <c r="E24" s="10">
        <f>SUM(E17:E23)</f>
        <v>8</v>
      </c>
      <c r="F24" s="10">
        <f>SUM(F17:F23)</f>
        <v>6</v>
      </c>
      <c r="G24" s="10">
        <f>F24-E24</f>
        <v>-2</v>
      </c>
    </row>
    <row r="25" spans="1:7" x14ac:dyDescent="0.3">
      <c r="A25" t="s">
        <v>0</v>
      </c>
      <c r="B25" t="s">
        <v>5</v>
      </c>
      <c r="C25" s="7"/>
      <c r="D25" s="8"/>
    </row>
    <row r="26" spans="1:7" x14ac:dyDescent="0.3">
      <c r="A26" t="s">
        <v>13</v>
      </c>
      <c r="B26" t="s">
        <v>8</v>
      </c>
      <c r="C26" t="s">
        <v>27</v>
      </c>
      <c r="D26" s="4" t="s">
        <v>3</v>
      </c>
      <c r="E26">
        <f t="shared" si="1"/>
        <v>2</v>
      </c>
      <c r="F26">
        <f>COUNTIF(B$1:B$48,$D26)</f>
        <v>1</v>
      </c>
    </row>
    <row r="27" spans="1:7" x14ac:dyDescent="0.3">
      <c r="A27" t="s">
        <v>0</v>
      </c>
      <c r="B27" t="s">
        <v>5</v>
      </c>
      <c r="D27" s="4" t="s">
        <v>11</v>
      </c>
      <c r="E27">
        <f t="shared" si="1"/>
        <v>7</v>
      </c>
      <c r="F27">
        <f>COUNTIF(B$1:B$48,$D27)</f>
        <v>1</v>
      </c>
    </row>
    <row r="28" spans="1:7" x14ac:dyDescent="0.3">
      <c r="A28" t="s">
        <v>11</v>
      </c>
      <c r="B28" t="s">
        <v>5</v>
      </c>
      <c r="D28" s="14" t="s">
        <v>20</v>
      </c>
      <c r="E28" s="10">
        <f>SUM(E26:E27)</f>
        <v>9</v>
      </c>
      <c r="F28" s="10">
        <f>SUM(F26:F27)</f>
        <v>2</v>
      </c>
      <c r="G28" s="10">
        <f>F28-E28</f>
        <v>-7</v>
      </c>
    </row>
    <row r="29" spans="1:7" x14ac:dyDescent="0.3">
      <c r="A29" t="s">
        <v>0</v>
      </c>
      <c r="B29" t="s">
        <v>10</v>
      </c>
    </row>
  </sheetData>
  <conditionalFormatting sqref="A2:B68">
    <cfRule type="containsText" dxfId="0" priority="1" operator="containsText" text="W">
      <formula>NOT(ISERROR(SEARCH("W",A2)))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FLS2_1</vt:lpstr>
      <vt:lpstr>FLS2_2</vt:lpstr>
      <vt:lpstr>FLS2_3</vt:lpstr>
      <vt:lpstr>Chymo1.1</vt:lpstr>
      <vt:lpstr>Chymo1.2</vt:lpstr>
      <vt:lpstr>Chymo1.3</vt:lpstr>
      <vt:lpstr>Chymo2.1</vt:lpstr>
      <vt:lpstr>Chymo2.2</vt:lpstr>
      <vt:lpstr>Chymo2.3</vt:lpstr>
      <vt:lpstr>Vergleich_aller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2022-02-23T13:03:29Z</dcterms:created>
  <dcterms:modified xsi:type="dcterms:W3CDTF">2022-03-16T11:18:34Z</dcterms:modified>
</cp:coreProperties>
</file>