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380129D3-239E-46E1-A016-50D847A37686}" xr6:coauthVersionLast="47" xr6:coauthVersionMax="47" xr10:uidLastSave="{00000000-0000-0000-0000-000000000000}"/>
  <bookViews>
    <workbookView xWindow="38400" yWindow="0" windowWidth="14400" windowHeight="15600" firstSheet="1" activeTab="2" xr2:uid="{00000000-000D-0000-FFFF-FFFF00000000}"/>
  </bookViews>
  <sheets>
    <sheet name="CBVCT service information (2)"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85" i="1" l="1"/>
  <c r="H183" i="1" s="1"/>
  <c r="G185" i="1"/>
  <c r="G183" i="1" s="1"/>
  <c r="F185" i="1"/>
  <c r="E185" i="1"/>
  <c r="E183" i="1" s="1"/>
  <c r="D185" i="1"/>
  <c r="C185" i="1"/>
  <c r="H181" i="1"/>
  <c r="H179" i="1" s="1"/>
  <c r="G181" i="1"/>
  <c r="F181" i="1"/>
  <c r="F179" i="1" s="1"/>
  <c r="E181" i="1"/>
  <c r="D181" i="1"/>
  <c r="C181" i="1"/>
  <c r="H177" i="1"/>
  <c r="H175" i="1" s="1"/>
  <c r="G177" i="1"/>
  <c r="G175" i="1" s="1"/>
  <c r="F177" i="1"/>
  <c r="F175" i="1" s="1"/>
  <c r="E177" i="1"/>
  <c r="D177" i="1"/>
  <c r="C177" i="1"/>
  <c r="C175" i="1" s="1"/>
  <c r="H173" i="1"/>
  <c r="G173" i="1"/>
  <c r="F173" i="1"/>
  <c r="E173" i="1"/>
  <c r="D173" i="1"/>
  <c r="C173" i="1"/>
  <c r="C171" i="1" s="1"/>
  <c r="H169" i="1"/>
  <c r="G169" i="1"/>
  <c r="G167" i="1" s="1"/>
  <c r="F169" i="1"/>
  <c r="D169" i="1"/>
  <c r="D167" i="1" s="1"/>
  <c r="C169" i="1"/>
  <c r="C167" i="1" s="1"/>
  <c r="D37" i="1"/>
  <c r="H113" i="1"/>
  <c r="G113" i="1"/>
  <c r="F113" i="1"/>
  <c r="H109" i="1"/>
  <c r="G109" i="1"/>
  <c r="F109" i="1"/>
  <c r="F107" i="1" s="1"/>
  <c r="H105" i="1"/>
  <c r="G105" i="1"/>
  <c r="F105" i="1"/>
  <c r="F103" i="1" s="1"/>
  <c r="H101" i="1"/>
  <c r="G101" i="1"/>
  <c r="F101" i="1"/>
  <c r="H97" i="1"/>
  <c r="G97" i="1"/>
  <c r="F97" i="1"/>
  <c r="E101" i="1"/>
  <c r="E105" i="1"/>
  <c r="E179" i="1"/>
  <c r="E109" i="1"/>
  <c r="E113" i="1"/>
  <c r="D183" i="1"/>
  <c r="D113" i="1"/>
  <c r="D179" i="1"/>
  <c r="D32" i="1"/>
  <c r="D28" i="1"/>
  <c r="D24" i="1"/>
  <c r="C113" i="1"/>
  <c r="C109" i="1"/>
  <c r="C105" i="1"/>
  <c r="C101" i="1"/>
  <c r="C97" i="1"/>
  <c r="G82" i="9"/>
  <c r="G53" i="9"/>
  <c r="G51" i="9" s="1"/>
  <c r="G28" i="9"/>
  <c r="F53" i="9"/>
  <c r="F28" i="9"/>
  <c r="F82" i="9"/>
  <c r="F80" i="9" s="1"/>
  <c r="G82" i="8"/>
  <c r="G80" i="8" s="1"/>
  <c r="G53" i="8"/>
  <c r="F82" i="8"/>
  <c r="F53" i="8"/>
  <c r="F51" i="8" s="1"/>
  <c r="G28" i="8"/>
  <c r="F28" i="8"/>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F51" i="9"/>
  <c r="H49" i="9"/>
  <c r="H47" i="9" s="1"/>
  <c r="G49" i="9"/>
  <c r="G47" i="9" s="1"/>
  <c r="F49" i="9"/>
  <c r="F47" i="9" s="1"/>
  <c r="D49" i="9"/>
  <c r="D47" i="9" s="1"/>
  <c r="C49" i="9"/>
  <c r="C47" i="9" s="1"/>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G26" i="9"/>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F183" i="1"/>
  <c r="C183" i="1"/>
  <c r="G179" i="1"/>
  <c r="D175" i="1"/>
  <c r="E175" i="1"/>
  <c r="D171" i="1"/>
  <c r="E171" i="1"/>
  <c r="F171" i="1"/>
  <c r="G171" i="1"/>
  <c r="H171" i="1"/>
  <c r="F167" i="1"/>
  <c r="H167" i="1"/>
  <c r="C179" i="1"/>
  <c r="F161" i="1"/>
  <c r="F159" i="1" s="1"/>
  <c r="G157" i="1"/>
  <c r="F157" i="1"/>
  <c r="F155" i="1" s="1"/>
  <c r="F153" i="1"/>
  <c r="F151" i="1" s="1"/>
  <c r="F149" i="1"/>
  <c r="F147" i="1" s="1"/>
  <c r="F145" i="1"/>
  <c r="F143" i="1" s="1"/>
  <c r="F137" i="1"/>
  <c r="F135" i="1" s="1"/>
  <c r="F133" i="1"/>
  <c r="F131" i="1" s="1"/>
  <c r="F129" i="1"/>
  <c r="F127" i="1" s="1"/>
  <c r="F125" i="1"/>
  <c r="F123" i="1" s="1"/>
  <c r="F121" i="1"/>
  <c r="F119" i="1" s="1"/>
  <c r="F111" i="1"/>
  <c r="F99" i="1"/>
  <c r="F95"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<sst xmlns="http://schemas.openxmlformats.org/spreadsheetml/2006/main" count="785" uniqueCount="167">
  <si>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</si>
  <si>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</si>
  <si>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</si>
  <si>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</si>
  <si>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</si>
  <si>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</si>
  <si>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</si>
  <si>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</si>
  <si>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</si>
  <si>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</si>
  <si>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</si>
  <si>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</si>
  <si>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</si>
  <si>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</si>
  <si>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</si>
  <si>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</si>
  <si>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</si>
  <si>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</si>
  <si>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</si>
  <si>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</si>
  <si>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</si>
  <si>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</si>
  <si>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</si>
  <si>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</si>
  <si>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</si>
  <si>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</si>
  <si>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</si>
  <si>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</si>
  <si>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</si>
  <si>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</si>
  <si>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</si>
  <si>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</si>
  <si>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</si>
  <si>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</si>
  <si>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</si>
  <si>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</si>
  <si>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</si>
  <si>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</si>
  <si>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</si>
  <si>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</si>
  <si>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</si>
  <si>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</si>
  <si>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</si>
  <si>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</si>
  <si>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</si>
  <si>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</si>
  <si>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</si>
  <si>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</si>
  <si>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</si>
  <si>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</si>
  <si>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</si>
  <si>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</si>
  <si>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</si>
  <si>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</si>
  <si>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</si>
  <si>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</si>
  <si>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</si>
  <si>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</si>
  <si>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</si>
  <si>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</si>
  <si>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</si>
  <si>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</si>
  <si>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</si>
  <si>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</si>
  <si>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</si>
  <si>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</si>
  <si>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</si>
  <si>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</si>
  <si>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</si>
  <si>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</si>
  <si>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</si>
  <si>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</si>
  <si>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</si>
  <si>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</si>
  <si>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</si>
  <si>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</si>
  <si>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</si>
  <si>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</si>
  <si>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</si>
  <si>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</si>
  <si>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</si>
  <si>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</si>
  <si>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</si>
  <si>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</si>
  <si>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</si>
  <si>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</si>
  <si>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</si>
  <si>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</si>
  <si>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</si>
  <si>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</si>
  <si>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</si>
  <si>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</si>
  <si>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</si>
  <si>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</si>
  <si>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</si>
  <si>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</si>
  <si>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</si>
  <si>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</si>
  <si>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</si>
  <si>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</si>
  <si>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</si>
  <si>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</si>
  <si>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</si>
  <si>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</si>
  <si>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</si>
  <si>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</si>
  <si>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</si>
  <si>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</si>
  <si>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</si>
  <si>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</si>
  <si>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</si>
  <si>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</si>
  <si>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</si>
  <si>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</si>
  <si>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</si>
  <si>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</si>
  <si>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</si>
  <si>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</si>
  <si>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</si>
  <si>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</si>
  <si>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</si>
  <si>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</si>
  <si>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</si>
  <si>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</si>
  <si>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</si>
  <si>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</si>
  <si>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</si>
  <si>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</si>
  <si>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</si>
  <si>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</si>
  <si>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</si>
  <si>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</si>
  <si>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</si>
  <si>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</si>
  <si>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</si>
  <si>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</si>
  <si>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</si>
  <si>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</si>
  <si>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</si>
  <si>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</si>
  <si>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</si>
  <si>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</si>
  <si>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</si>
  <si>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</si>
  <si>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</si>
  <si>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</si>
  <si>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</si>
  <si>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</si>
  <si>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</si>
  <si>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</si>
  <si>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</si>
  <si>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</si>
  <si>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</si>
  <si>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</si>
  <si>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</si>
  <si>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</si>
  <si>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</si>
  <si>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</si>
  <si>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</si>
  <si>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2019 a aquest layout així poder implementar el codi pensat pel 2021.</t>
  </si>
  <si>
    <t>Rapid tests - Genie Fast HIV 1/2 and HEXAGON HIV</t>
  </si>
  <si>
    <t>At CBVCT service (mobile medical unit) we use rapid blood tests for HIV. We do not perform confirmatory testing, but we link our clients with one of the four state clinics in Serbia (depending where they live in Serbia) where they can do that for free. Regarding the availability of  HIV confirmatory results, all of our clients are accompanied by one of our outreach workers when undergoing the testing, and they inform us about the results. Clinics are not obliged to give that information to us.</t>
  </si>
  <si>
    <t>00381 64 3609375</t>
  </si>
  <si>
    <t>milos.peric@asocijacijaduga.org.rs</t>
  </si>
  <si>
    <t>Milos Peric</t>
  </si>
  <si>
    <t>7.oktobra 1 , 15001 Jevremovac, Sabac, Serbia</t>
  </si>
  <si>
    <t>Asocijacija DUGA/Association RAINBOW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</si>
</sst>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b/>
      <sz val="14"/>
      <color rgb="FFFF0000"/>
      <name val="Calibri"/>
      <family val="2"/>
      <scheme val="minor"/>
    </font>
    <font>
      <sz val="8.5"/>
      <color rgb="FFFF0000"/>
      <name val="Calibri"/>
      <family val="2"/>
    </font>
    <font>
      <u/>
      <sz val="13"/>
      <color theme="1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alignment vertical="top"/>
      <protection locked="0"/>
    </xf>
  </cellStyleXfs>
  <cellXfs count="108">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9" fillId="7" borderId="0" xfId="0" applyFont="1" applyFill="1" applyAlignment="1">
      <alignment horizontal="left" vertical="center"/>
    </xf>
    <xf numFmtId="0" fontId="6" fillId="7" borderId="0" xfId="0" applyFont="1" applyFill="1"/>
    <xf numFmtId="0" fontId="10" fillId="5"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14" fontId="0" fillId="0" borderId="2" xfId="0" applyNumberFormat="1" applyBorder="1" applyAlignment="1">
      <alignment horizontal="center" vertical="center" wrapText="1"/>
    </xf>
    <xf numFmtId="2" fontId="0" fillId="0" borderId="0" xfId="0" applyNumberFormat="1"/>
    <xf numFmtId="0" fontId="11" fillId="0" borderId="14" xfId="1" applyBorder="1" applyAlignment="1" applyProtection="1">
      <alignment horizontal="center" vertical="center" wrapText="1"/>
    </xf>
  </cellXfs>
  <cellStyles count="2">
    <cellStyle name="Hipervínculo 2" xfId="1" xr:uid="{D12B9152-6DF4-4945-B693-463A2672625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los.peric@asocijacijaduga.org.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1B25-EE7F-4139-98C4-C5D3BCC8068C}">
  <dimension ref="B1:J36"/>
  <sheetViews>
    <sheetView zoomScale="85" zoomScaleNormal="85" workbookViewId="0">
      <selection activeCell="J29" sqref="J29"/>
    </sheetView>
  </sheetViews>
  <sheetFormatPr baseColWidth="10" defaultColWidth="11.46484375" defaultRowHeight="14.25" x14ac:dyDescent="0.45"/>
  <cols>
    <col min="1" max="1" width="3.9296875" customWidth="1"/>
    <col min="2" max="2" width="22.06640625" customWidth="1"/>
    <col min="4" max="4" width="8.59765625" customWidth="1"/>
    <col min="6" max="6" width="13.53125" customWidth="1"/>
    <col min="8" max="8" width="5" customWidth="1"/>
  </cols>
  <sheetData>
    <row r="1" spans="2:10" ht="14.65" thickBot="1" x14ac:dyDescent="0.5"/>
    <row r="2" spans="2:10" ht="18.75" customHeight="1" x14ac:dyDescent="0.45">
      <c r="B2" s="59" t="s">
        <v>0</v>
      </c>
      <c r="C2" s="60"/>
      <c r="D2" s="60"/>
      <c r="E2" s="61"/>
    </row>
    <row r="3" spans="2:10" ht="15.75" customHeight="1" thickBot="1" x14ac:dyDescent="0.5">
      <c r="B3" s="62"/>
      <c r="C3" s="63"/>
      <c r="D3" s="63"/>
      <c r="E3" s="64"/>
    </row>
    <row r="4" spans="2:10" ht="18" x14ac:dyDescent="0.55000000000000004">
      <c r="B4" s="35" t="s">
        <v>1</v>
      </c>
      <c r="C4" s="13"/>
      <c r="D4" s="13"/>
    </row>
    <row r="5" spans="2:10" ht="15" customHeight="1" x14ac:dyDescent="0.55000000000000004">
      <c r="B5" s="46" t="s">
        <v>159</v>
      </c>
      <c r="C5" s="47"/>
      <c r="D5" s="47"/>
      <c r="E5" s="39"/>
      <c r="F5" s="39"/>
      <c r="G5" s="39"/>
      <c r="H5" s="39"/>
      <c r="I5" s="39"/>
      <c r="J5" s="39"/>
    </row>
    <row r="6" spans="2:10" ht="14.65" thickBot="1" x14ac:dyDescent="0.5"/>
    <row r="7" spans="2:10" ht="14.65" thickBot="1" x14ac:dyDescent="0.5">
      <c r="B7" s="2" t="s">
        <v>2</v>
      </c>
      <c r="C7" s="65" t="s">
        <v>166</v>
      </c>
      <c r="D7" s="66"/>
      <c r="E7" s="66"/>
      <c r="F7" s="67"/>
    </row>
    <row r="8" spans="2:10" ht="14.65" thickBot="1" x14ac:dyDescent="0.5">
      <c r="B8" s="2"/>
      <c r="C8" s="6"/>
      <c r="D8" s="6"/>
      <c r="E8" s="6"/>
      <c r="F8" s="6"/>
    </row>
    <row r="9" spans="2:10" ht="14.65" thickBot="1" x14ac:dyDescent="0.5">
      <c r="B9" s="2" t="s">
        <v>3</v>
      </c>
      <c r="C9" s="65" t="s">
        <v>165</v>
      </c>
      <c r="D9" s="66"/>
      <c r="E9" s="66"/>
      <c r="F9" s="67"/>
    </row>
    <row r="10" spans="2:10" x14ac:dyDescent="0.45">
      <c r="B10" s="2"/>
    </row>
    <row r="11" spans="2:10" ht="14.65" thickBot="1" x14ac:dyDescent="0.5">
      <c r="B11" s="1" t="s">
        <v>4</v>
      </c>
    </row>
    <row r="12" spans="2:10" ht="14.65" thickBot="1" x14ac:dyDescent="0.5">
      <c r="C12" s="2" t="s">
        <v>5</v>
      </c>
      <c r="D12" s="65" t="s">
        <v>164</v>
      </c>
      <c r="E12" s="66"/>
      <c r="F12" s="67"/>
    </row>
    <row r="13" spans="2:10" ht="14.65" thickBot="1" x14ac:dyDescent="0.5">
      <c r="C13" s="2"/>
    </row>
    <row r="14" spans="2:10" ht="14.65" thickBot="1" x14ac:dyDescent="0.5">
      <c r="C14" s="2" t="s">
        <v>6</v>
      </c>
      <c r="E14" s="107" t="s">
        <v>163</v>
      </c>
      <c r="F14" s="66"/>
      <c r="G14" s="66"/>
      <c r="H14" s="67"/>
    </row>
    <row r="15" spans="2:10" ht="14.65" thickBot="1" x14ac:dyDescent="0.5">
      <c r="C15" s="2"/>
    </row>
    <row r="16" spans="2:10" ht="14.65" thickBot="1" x14ac:dyDescent="0.5">
      <c r="C16" s="2" t="s">
        <v>7</v>
      </c>
      <c r="E16" s="65" t="s">
        <v>162</v>
      </c>
      <c r="F16" s="66"/>
      <c r="G16" s="66"/>
      <c r="H16" s="67"/>
    </row>
    <row r="17" spans="2:10" ht="14.65" thickBot="1" x14ac:dyDescent="0.5">
      <c r="C17" s="2"/>
    </row>
    <row r="18" spans="2:10" ht="14.65" thickBot="1" x14ac:dyDescent="0.5">
      <c r="B18" s="2" t="s">
        <v>8</v>
      </c>
      <c r="D18" s="68">
        <v>43466</v>
      </c>
      <c r="E18" s="105"/>
      <c r="G18" t="s">
        <v>9</v>
      </c>
      <c r="I18" s="68">
        <v>43830</v>
      </c>
      <c r="J18" s="105"/>
    </row>
    <row r="19" spans="2:10" ht="14.65" thickBot="1" x14ac:dyDescent="0.5">
      <c r="B19" s="2"/>
      <c r="D19" s="11"/>
      <c r="E19" s="11"/>
      <c r="F19" s="106"/>
      <c r="I19" s="11"/>
      <c r="J19" s="11"/>
    </row>
    <row r="20" spans="2:10" ht="14.65" thickBot="1" x14ac:dyDescent="0.5">
      <c r="B20" s="2" t="s">
        <v>10</v>
      </c>
      <c r="D20" s="68">
        <v>43934</v>
      </c>
      <c r="E20" s="105"/>
    </row>
    <row r="21" spans="2:10" ht="14.65" thickBot="1" x14ac:dyDescent="0.5">
      <c r="B21" s="2"/>
    </row>
    <row r="22" spans="2:10" x14ac:dyDescent="0.45">
      <c r="B22" s="2" t="s">
        <v>11</v>
      </c>
      <c r="E22" s="69" t="s">
        <v>161</v>
      </c>
      <c r="F22" s="70"/>
      <c r="G22" s="70"/>
      <c r="H22" s="70"/>
      <c r="I22" s="70"/>
      <c r="J22" s="71"/>
    </row>
    <row r="23" spans="2:10" x14ac:dyDescent="0.45">
      <c r="E23" s="72"/>
      <c r="F23" s="73"/>
      <c r="G23" s="73"/>
      <c r="H23" s="73"/>
      <c r="I23" s="73"/>
      <c r="J23" s="74"/>
    </row>
    <row r="24" spans="2:10" x14ac:dyDescent="0.45">
      <c r="E24" s="72"/>
      <c r="F24" s="73"/>
      <c r="G24" s="73"/>
      <c r="H24" s="73"/>
      <c r="I24" s="73"/>
      <c r="J24" s="74"/>
    </row>
    <row r="25" spans="2:10" x14ac:dyDescent="0.45">
      <c r="E25" s="72"/>
      <c r="F25" s="73"/>
      <c r="G25" s="73"/>
      <c r="H25" s="73"/>
      <c r="I25" s="73"/>
      <c r="J25" s="74"/>
    </row>
    <row r="26" spans="2:10" ht="14.65" thickBot="1" x14ac:dyDescent="0.5">
      <c r="E26" s="75"/>
      <c r="F26" s="76"/>
      <c r="G26" s="76"/>
      <c r="H26" s="76"/>
      <c r="I26" s="76"/>
      <c r="J26" s="77"/>
    </row>
    <row r="27" spans="2:10" ht="14.65" thickBot="1" x14ac:dyDescent="0.5"/>
    <row r="28" spans="2:10" x14ac:dyDescent="0.45">
      <c r="B28" s="2" t="s">
        <v>12</v>
      </c>
      <c r="C28" s="69" t="s">
        <v>160</v>
      </c>
      <c r="D28" s="70"/>
      <c r="E28" s="70"/>
      <c r="F28" s="70"/>
      <c r="G28" s="71"/>
    </row>
    <row r="29" spans="2:10" x14ac:dyDescent="0.45">
      <c r="B29" s="2"/>
      <c r="C29" s="72"/>
      <c r="D29" s="73"/>
      <c r="E29" s="73"/>
      <c r="F29" s="73"/>
      <c r="G29" s="74"/>
    </row>
    <row r="30" spans="2:10" x14ac:dyDescent="0.45">
      <c r="B30" s="2"/>
      <c r="C30" s="72"/>
      <c r="D30" s="73"/>
      <c r="E30" s="73"/>
      <c r="F30" s="73"/>
      <c r="G30" s="74"/>
    </row>
    <row r="31" spans="2:10" ht="14.65" thickBot="1" x14ac:dyDescent="0.5">
      <c r="B31" s="2"/>
      <c r="C31" s="75"/>
      <c r="D31" s="76"/>
      <c r="E31" s="76"/>
      <c r="F31" s="76"/>
      <c r="G31" s="77"/>
    </row>
    <row r="32" spans="2:10" ht="14.65" thickBot="1" x14ac:dyDescent="0.5"/>
    <row r="33" spans="2:8" x14ac:dyDescent="0.45">
      <c r="B33" s="38" t="s">
        <v>13</v>
      </c>
      <c r="C33" s="39"/>
      <c r="D33" s="50"/>
      <c r="E33" s="51"/>
      <c r="F33" s="51"/>
      <c r="G33" s="51"/>
      <c r="H33" s="52"/>
    </row>
    <row r="34" spans="2:8" x14ac:dyDescent="0.45">
      <c r="B34" s="39"/>
      <c r="C34" s="39"/>
      <c r="D34" s="53"/>
      <c r="E34" s="54"/>
      <c r="F34" s="54"/>
      <c r="G34" s="54"/>
      <c r="H34" s="55"/>
    </row>
    <row r="35" spans="2:8" x14ac:dyDescent="0.45">
      <c r="B35" s="39"/>
      <c r="C35" s="39"/>
      <c r="D35" s="53"/>
      <c r="E35" s="54"/>
      <c r="F35" s="54"/>
      <c r="G35" s="54"/>
      <c r="H35" s="55"/>
    </row>
    <row r="36" spans="2:8" ht="14.65" thickBot="1" x14ac:dyDescent="0.5">
      <c r="B36" s="39"/>
      <c r="C36" s="39"/>
      <c r="D36" s="56"/>
      <c r="E36" s="57"/>
      <c r="F36" s="57"/>
      <c r="G36" s="57"/>
      <c r="H36" s="58"/>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2D4177C3-F2DF-4616-A3ED-57B670FE465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topLeftCell="A172" zoomScale="85" zoomScaleNormal="85" workbookViewId="0">
      <selection activeCell="I159" sqref="I159"/>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6"/>
      <c r="D2" s="96"/>
      <c r="E2" s="97"/>
      <c r="F2" s="37"/>
    </row>
    <row r="3" spans="2:8" ht="10.5" customHeight="1" thickBot="1" x14ac:dyDescent="0.5">
      <c r="B3" s="98"/>
      <c r="C3" s="99"/>
      <c r="D3" s="99"/>
      <c r="E3" s="100"/>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1399</v>
      </c>
      <c r="D12" s="25">
        <v>1384</v>
      </c>
      <c r="E12" s="26" t="s">
        <v>25</v>
      </c>
      <c r="F12" s="25">
        <v>15</v>
      </c>
      <c r="G12" s="25">
        <v>716</v>
      </c>
      <c r="H12" s="25">
        <v>683</v>
      </c>
    </row>
    <row r="13" spans="2:8" ht="14.65" thickBot="1" x14ac:dyDescent="0.5">
      <c r="B13" s="24" t="s">
        <v>26</v>
      </c>
      <c r="C13" s="25">
        <v>18</v>
      </c>
      <c r="D13" s="25"/>
      <c r="E13" s="25"/>
      <c r="F13" s="25">
        <v>18</v>
      </c>
      <c r="G13" s="25">
        <v>3</v>
      </c>
      <c r="H13" s="25">
        <v>15</v>
      </c>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v>1417</v>
      </c>
      <c r="D16" s="14">
        <v>1384</v>
      </c>
      <c r="E16" s="14"/>
      <c r="F16" s="14">
        <v>33</v>
      </c>
      <c r="G16" s="14">
        <v>719</v>
      </c>
      <c r="H16" s="14">
        <v>698</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58.827734095782702</v>
      </c>
      <c r="D22" s="23">
        <f>(D23/D24)*100</f>
        <v>59.320809248554916</v>
      </c>
      <c r="E22" s="26" t="s">
        <v>25</v>
      </c>
      <c r="F22" s="23">
        <f>(F23/F24)*100</f>
        <v>13.333333333333334</v>
      </c>
      <c r="G22" s="23">
        <f>(G23/G24)*100</f>
        <v>63.687150837988824</v>
      </c>
      <c r="H22" s="23">
        <f>(H23/H24)*100</f>
        <v>53.733528550512446</v>
      </c>
    </row>
    <row r="23" spans="2:8" ht="31.5" customHeight="1" thickBot="1" x14ac:dyDescent="0.5">
      <c r="B23" s="24" t="s">
        <v>31</v>
      </c>
      <c r="C23" s="25">
        <v>823</v>
      </c>
      <c r="D23" s="25">
        <v>821</v>
      </c>
      <c r="E23" s="26" t="s">
        <v>25</v>
      </c>
      <c r="F23" s="25">
        <v>2</v>
      </c>
      <c r="G23" s="25">
        <v>456</v>
      </c>
      <c r="H23" s="25">
        <v>367</v>
      </c>
    </row>
    <row r="24" spans="2:8" ht="31.5" customHeight="1" thickBot="1" x14ac:dyDescent="0.5">
      <c r="B24" s="24" t="s">
        <v>32</v>
      </c>
      <c r="C24" s="23">
        <f>$C$12</f>
        <v>1399</v>
      </c>
      <c r="D24" s="23">
        <f>$D$12</f>
        <v>1384</v>
      </c>
      <c r="E24" s="26" t="s">
        <v>25</v>
      </c>
      <c r="F24" s="23">
        <f>$F$12</f>
        <v>15</v>
      </c>
      <c r="G24" s="23">
        <f>$G$12</f>
        <v>716</v>
      </c>
      <c r="H24" s="23">
        <f>$H$12</f>
        <v>683</v>
      </c>
    </row>
    <row r="25" spans="2:8" ht="14.65" thickBot="1" x14ac:dyDescent="0.5">
      <c r="B25" s="40" t="s">
        <v>26</v>
      </c>
      <c r="C25" s="41"/>
      <c r="D25" s="41"/>
      <c r="E25" s="41"/>
      <c r="F25" s="41"/>
      <c r="G25" s="41"/>
      <c r="H25" s="41"/>
    </row>
    <row r="26" spans="2:8" ht="30.75" customHeight="1" thickBot="1" x14ac:dyDescent="0.5">
      <c r="B26" s="24" t="s">
        <v>30</v>
      </c>
      <c r="C26" s="23">
        <f t="shared" ref="C26:H26" si="0">(C27/C28)*100</f>
        <v>33.333333333333329</v>
      </c>
      <c r="D26" s="23" t="e">
        <f t="shared" si="0"/>
        <v>#DIV/0!</v>
      </c>
      <c r="E26" s="23" t="e">
        <f t="shared" si="0"/>
        <v>#DIV/0!</v>
      </c>
      <c r="F26" s="23">
        <f t="shared" si="0"/>
        <v>33.333333333333329</v>
      </c>
      <c r="G26" s="23">
        <f t="shared" si="0"/>
        <v>33.333333333333329</v>
      </c>
      <c r="H26" s="23">
        <f t="shared" si="0"/>
        <v>33.333333333333329</v>
      </c>
    </row>
    <row r="27" spans="2:8" ht="30.75" customHeight="1" thickBot="1" x14ac:dyDescent="0.5">
      <c r="B27" s="24" t="s">
        <v>31</v>
      </c>
      <c r="C27" s="25">
        <v>6</v>
      </c>
      <c r="D27" s="25"/>
      <c r="E27" s="25"/>
      <c r="F27" s="25">
        <v>6</v>
      </c>
      <c r="G27" s="25">
        <v>1</v>
      </c>
      <c r="H27" s="25">
        <v>5</v>
      </c>
    </row>
    <row r="28" spans="2:8" ht="30.75" customHeight="1" thickBot="1" x14ac:dyDescent="0.5">
      <c r="B28" s="24" t="s">
        <v>32</v>
      </c>
      <c r="C28" s="23">
        <f>$C$13</f>
        <v>18</v>
      </c>
      <c r="D28" s="23">
        <f>$D$13</f>
        <v>0</v>
      </c>
      <c r="E28" s="23">
        <f>$E$13</f>
        <v>0</v>
      </c>
      <c r="F28" s="23">
        <f>$F$13</f>
        <v>18</v>
      </c>
      <c r="G28" s="23">
        <f>$G$13</f>
        <v>3</v>
      </c>
      <c r="H28" s="23">
        <f>$H$13</f>
        <v>15</v>
      </c>
    </row>
    <row r="29" spans="2:8" ht="14.65" thickBot="1" x14ac:dyDescent="0.5">
      <c r="B29" s="40" t="s">
        <v>27</v>
      </c>
      <c r="C29" s="41"/>
      <c r="D29" s="41"/>
      <c r="E29" s="41"/>
      <c r="F29" s="41"/>
      <c r="G29" s="41"/>
      <c r="H29" s="41"/>
    </row>
    <row r="30" spans="2:8" ht="31.5" customHeight="1" thickBot="1" x14ac:dyDescent="0.5">
      <c r="B30" s="24" t="s">
        <v>30</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31</v>
      </c>
      <c r="C31" s="25"/>
      <c r="D31" s="25"/>
      <c r="E31" s="25"/>
      <c r="F31" s="25"/>
      <c r="G31" s="25"/>
      <c r="H31" s="25"/>
    </row>
    <row r="32" spans="2:8" ht="31.5" customHeight="1" thickBot="1" x14ac:dyDescent="0.5">
      <c r="B32" s="24" t="s">
        <v>32</v>
      </c>
      <c r="C32" s="23">
        <f>$C$14</f>
        <v>0</v>
      </c>
      <c r="D32" s="23">
        <f>$D$14</f>
        <v>0</v>
      </c>
      <c r="E32" s="23">
        <f>$E$14</f>
        <v>0</v>
      </c>
      <c r="F32" s="23">
        <f>$F$14</f>
        <v>0</v>
      </c>
      <c r="G32" s="23">
        <f>$G$14</f>
        <v>0</v>
      </c>
      <c r="H32" s="23">
        <f>$H$14</f>
        <v>0</v>
      </c>
    </row>
    <row r="33" spans="2:9" x14ac:dyDescent="0.45">
      <c r="B33" s="101" t="s">
        <v>28</v>
      </c>
      <c r="C33" s="103"/>
      <c r="D33" s="103"/>
      <c r="E33" s="103"/>
      <c r="F33" s="41"/>
      <c r="G33" s="103"/>
      <c r="H33" s="103"/>
    </row>
    <row r="34" spans="2:9" ht="14.65" thickBot="1" x14ac:dyDescent="0.5">
      <c r="B34" s="102"/>
      <c r="C34" s="104"/>
      <c r="D34" s="104"/>
      <c r="E34" s="104"/>
      <c r="F34" s="42"/>
      <c r="G34" s="104"/>
      <c r="H34" s="104"/>
    </row>
    <row r="35" spans="2:9" ht="30" customHeight="1" thickBot="1" x14ac:dyDescent="0.5">
      <c r="B35" s="24" t="s">
        <v>30</v>
      </c>
      <c r="C35" s="23" t="e">
        <f t="shared" ref="C35:H35" si="2">(C36/C37)*100</f>
        <v>#DIV/0!</v>
      </c>
      <c r="D35" s="23" t="e">
        <f t="shared" si="2"/>
        <v>#DIV/0!</v>
      </c>
      <c r="E35" s="23" t="e">
        <f t="shared" si="2"/>
        <v>#DIV/0!</v>
      </c>
      <c r="F35" s="23" t="e">
        <f t="shared" si="2"/>
        <v>#DIV/0!</v>
      </c>
      <c r="G35" s="23" t="e">
        <f t="shared" si="2"/>
        <v>#DIV/0!</v>
      </c>
      <c r="H35" s="23" t="e">
        <f t="shared" si="2"/>
        <v>#DIV/0!</v>
      </c>
    </row>
    <row r="36" spans="2:9" ht="30" customHeight="1" thickBot="1" x14ac:dyDescent="0.5">
      <c r="B36" s="24" t="s">
        <v>31</v>
      </c>
      <c r="C36" s="25"/>
      <c r="D36" s="25"/>
      <c r="E36" s="25"/>
      <c r="F36" s="25"/>
      <c r="G36" s="25"/>
      <c r="H36" s="25"/>
    </row>
    <row r="37" spans="2:9" ht="30" customHeight="1" thickBot="1" x14ac:dyDescent="0.5">
      <c r="B37" s="24" t="s">
        <v>32</v>
      </c>
      <c r="C37" s="23">
        <f>$C$15</f>
        <v>0</v>
      </c>
      <c r="D37" s="23">
        <f>$D$15</f>
        <v>0</v>
      </c>
      <c r="E37" s="23">
        <f>$E$15</f>
        <v>0</v>
      </c>
      <c r="F37" s="23">
        <f>$F$15</f>
        <v>0</v>
      </c>
      <c r="G37" s="23">
        <f>$G$15</f>
        <v>0</v>
      </c>
      <c r="H37" s="23">
        <f>$H$15</f>
        <v>0</v>
      </c>
    </row>
    <row r="38" spans="2:9" ht="14.65" thickBot="1" x14ac:dyDescent="0.5">
      <c r="B38" s="40" t="s">
        <v>18</v>
      </c>
      <c r="C38" s="41"/>
      <c r="D38" s="41"/>
      <c r="E38" s="41"/>
      <c r="F38" s="41"/>
      <c r="G38" s="41"/>
      <c r="H38" s="41"/>
    </row>
    <row r="39" spans="2:9" ht="28.5" customHeight="1" thickBot="1" x14ac:dyDescent="0.5">
      <c r="B39" s="24" t="s">
        <v>30</v>
      </c>
      <c r="C39" s="23">
        <f t="shared" ref="C39:H39" si="3">(C40/C41)*100</f>
        <v>58.503881439661257</v>
      </c>
      <c r="D39" s="23">
        <f t="shared" si="3"/>
        <v>59.320809248554916</v>
      </c>
      <c r="E39" s="23" t="e">
        <f t="shared" si="3"/>
        <v>#DIV/0!</v>
      </c>
      <c r="F39" s="23">
        <f t="shared" si="3"/>
        <v>24.242424242424242</v>
      </c>
      <c r="G39" s="23">
        <f t="shared" si="3"/>
        <v>63.56050069541029</v>
      </c>
      <c r="H39" s="23">
        <f t="shared" si="3"/>
        <v>53.295128939828082</v>
      </c>
    </row>
    <row r="40" spans="2:9" ht="28.5" customHeight="1" thickBot="1" x14ac:dyDescent="0.5">
      <c r="B40" s="24" t="s">
        <v>31</v>
      </c>
      <c r="C40" s="25">
        <v>829</v>
      </c>
      <c r="D40" s="25">
        <v>821</v>
      </c>
      <c r="E40" s="25"/>
      <c r="F40" s="25">
        <v>8</v>
      </c>
      <c r="G40" s="25">
        <v>457</v>
      </c>
      <c r="H40" s="25">
        <v>372</v>
      </c>
    </row>
    <row r="41" spans="2:9" ht="28.5" customHeight="1" thickBot="1" x14ac:dyDescent="0.5">
      <c r="B41" s="9" t="s">
        <v>32</v>
      </c>
      <c r="C41" s="10">
        <f>$C$16</f>
        <v>1417</v>
      </c>
      <c r="D41" s="10">
        <f>$D$16</f>
        <v>1384</v>
      </c>
      <c r="E41" s="10">
        <f>$E$16</f>
        <v>0</v>
      </c>
      <c r="F41" s="10">
        <f>$F$16</f>
        <v>33</v>
      </c>
      <c r="G41" s="10">
        <f>$G$16</f>
        <v>719</v>
      </c>
      <c r="H41" s="10">
        <f>$H$16</f>
        <v>698</v>
      </c>
    </row>
    <row r="42" spans="2:9" ht="14.25" customHeight="1" x14ac:dyDescent="0.45">
      <c r="B42" s="18"/>
      <c r="C42" s="19"/>
      <c r="D42" s="19"/>
      <c r="E42" s="19"/>
      <c r="F42" s="19"/>
      <c r="G42" s="19"/>
      <c r="H42" s="19"/>
    </row>
    <row r="43" spans="2:9" ht="14.65" thickBot="1" x14ac:dyDescent="0.5"/>
    <row r="44" spans="2:9" ht="14.65" thickBot="1" x14ac:dyDescent="0.5">
      <c r="B44" s="90" t="s">
        <v>33</v>
      </c>
      <c r="C44" s="91"/>
      <c r="D44" s="91"/>
      <c r="E44" s="91"/>
      <c r="F44" s="91"/>
      <c r="G44" s="91"/>
      <c r="H44" s="92"/>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48.463187991422444</v>
      </c>
      <c r="D47" s="23">
        <f>(D48/D49)*100</f>
        <v>48.98843930635838</v>
      </c>
      <c r="E47" s="26" t="s">
        <v>25</v>
      </c>
      <c r="F47" s="23">
        <f>(F48/F49)*100</f>
        <v>0</v>
      </c>
      <c r="G47" s="23">
        <f>(G48/G49)*100</f>
        <v>51.815642458100562</v>
      </c>
      <c r="H47" s="23">
        <f>(H48/H49)*100</f>
        <v>44.948755490483158</v>
      </c>
    </row>
    <row r="48" spans="2:9" ht="30.75" customHeight="1" thickBot="1" x14ac:dyDescent="0.5">
      <c r="B48" s="24" t="s">
        <v>35</v>
      </c>
      <c r="C48" s="25">
        <v>678</v>
      </c>
      <c r="D48" s="25">
        <v>678</v>
      </c>
      <c r="E48" s="26" t="s">
        <v>25</v>
      </c>
      <c r="F48" s="25">
        <v>0</v>
      </c>
      <c r="G48" s="25">
        <v>371</v>
      </c>
      <c r="H48" s="25">
        <v>307</v>
      </c>
    </row>
    <row r="49" spans="2:8" ht="30.75" customHeight="1" thickBot="1" x14ac:dyDescent="0.5">
      <c r="B49" s="24" t="s">
        <v>32</v>
      </c>
      <c r="C49" s="23">
        <f t="shared" ref="C49" si="4">$C$12</f>
        <v>1399</v>
      </c>
      <c r="D49" s="23">
        <f t="shared" ref="D49" si="5">$D$12</f>
        <v>1384</v>
      </c>
      <c r="E49" s="26" t="s">
        <v>25</v>
      </c>
      <c r="F49" s="23">
        <f>$F$12</f>
        <v>15</v>
      </c>
      <c r="G49" s="23">
        <f t="shared" ref="G49" si="6">$G$12</f>
        <v>716</v>
      </c>
      <c r="H49" s="23">
        <f t="shared" ref="H49" si="7">$H$12</f>
        <v>683</v>
      </c>
    </row>
    <row r="50" spans="2:8" ht="14.65" thickBot="1" x14ac:dyDescent="0.5">
      <c r="B50" s="40" t="s">
        <v>26</v>
      </c>
      <c r="C50" s="41"/>
      <c r="D50" s="41"/>
      <c r="E50" s="41"/>
      <c r="F50" s="41"/>
      <c r="G50" s="41"/>
      <c r="H50" s="41"/>
    </row>
    <row r="51" spans="2:8" ht="26.25" customHeight="1" thickBot="1" x14ac:dyDescent="0.5">
      <c r="B51" s="24" t="s">
        <v>34</v>
      </c>
      <c r="C51" s="23">
        <f t="shared" ref="C51:H51" si="8">(C52/C53)*100</f>
        <v>11.111111111111111</v>
      </c>
      <c r="D51" s="23" t="e">
        <f t="shared" si="8"/>
        <v>#DIV/0!</v>
      </c>
      <c r="E51" s="23" t="e">
        <f t="shared" si="8"/>
        <v>#DIV/0!</v>
      </c>
      <c r="F51" s="23">
        <f t="shared" si="8"/>
        <v>11.111111111111111</v>
      </c>
      <c r="G51" s="23">
        <f t="shared" si="8"/>
        <v>0</v>
      </c>
      <c r="H51" s="23">
        <f t="shared" si="8"/>
        <v>13.333333333333334</v>
      </c>
    </row>
    <row r="52" spans="2:8" ht="26.25" customHeight="1" thickBot="1" x14ac:dyDescent="0.5">
      <c r="B52" s="24" t="s">
        <v>35</v>
      </c>
      <c r="C52" s="25">
        <v>2</v>
      </c>
      <c r="D52" s="25"/>
      <c r="E52" s="25"/>
      <c r="F52" s="25">
        <v>2</v>
      </c>
      <c r="G52" s="25">
        <v>0</v>
      </c>
      <c r="H52" s="25">
        <v>2</v>
      </c>
    </row>
    <row r="53" spans="2:8" ht="26.25" customHeight="1" thickBot="1" x14ac:dyDescent="0.5">
      <c r="B53" s="24" t="s">
        <v>32</v>
      </c>
      <c r="C53" s="23">
        <f t="shared" ref="C53" si="9">$C$13</f>
        <v>18</v>
      </c>
      <c r="D53" s="23">
        <f>$D$13</f>
        <v>0</v>
      </c>
      <c r="E53" s="23">
        <f>$E$13</f>
        <v>0</v>
      </c>
      <c r="F53" s="23">
        <f>$F$13</f>
        <v>18</v>
      </c>
      <c r="G53" s="23">
        <f>$G$13</f>
        <v>3</v>
      </c>
      <c r="H53" s="23">
        <f>$H$13</f>
        <v>15</v>
      </c>
    </row>
    <row r="54" spans="2:8" ht="18" customHeight="1" thickBot="1" x14ac:dyDescent="0.5">
      <c r="B54" s="40" t="s">
        <v>27</v>
      </c>
      <c r="C54" s="41"/>
      <c r="D54" s="41"/>
      <c r="E54" s="41"/>
      <c r="F54" s="41"/>
      <c r="G54" s="41"/>
      <c r="H54" s="41"/>
    </row>
    <row r="55" spans="2:8" ht="28.5" customHeight="1" thickBot="1" x14ac:dyDescent="0.5">
      <c r="B55" s="24" t="s">
        <v>34</v>
      </c>
      <c r="C55" s="23" t="e">
        <f t="shared" ref="C55:H55" si="10">(C56/C57)*100</f>
        <v>#DIV/0!</v>
      </c>
      <c r="D55" s="23" t="e">
        <f t="shared" si="10"/>
        <v>#DIV/0!</v>
      </c>
      <c r="E55" s="23" t="e">
        <f t="shared" si="10"/>
        <v>#DIV/0!</v>
      </c>
      <c r="F55" s="23" t="e">
        <f t="shared" si="10"/>
        <v>#DIV/0!</v>
      </c>
      <c r="G55" s="23" t="e">
        <f t="shared" si="10"/>
        <v>#DIV/0!</v>
      </c>
      <c r="H55" s="23" t="e">
        <f t="shared" si="10"/>
        <v>#DIV/0!</v>
      </c>
    </row>
    <row r="56" spans="2:8" ht="28.5" customHeight="1" thickBot="1" x14ac:dyDescent="0.5">
      <c r="B56" s="24" t="s">
        <v>35</v>
      </c>
      <c r="C56" s="25"/>
      <c r="D56" s="25"/>
      <c r="E56" s="25"/>
      <c r="F56" s="25"/>
      <c r="G56" s="25"/>
      <c r="H56" s="25"/>
    </row>
    <row r="57" spans="2:8" ht="28.5" customHeight="1" thickBot="1" x14ac:dyDescent="0.5">
      <c r="B57" s="24" t="s">
        <v>32</v>
      </c>
      <c r="C57" s="23">
        <f t="shared" ref="C57" si="11">$C$14</f>
        <v>0</v>
      </c>
      <c r="D57" s="23">
        <f t="shared" ref="D57" si="12">$D$14</f>
        <v>0</v>
      </c>
      <c r="E57" s="23">
        <f t="shared" ref="E57" si="13">$E$14</f>
        <v>0</v>
      </c>
      <c r="F57" s="23">
        <f>$F$14</f>
        <v>0</v>
      </c>
      <c r="G57" s="23">
        <f>$G$14</f>
        <v>0</v>
      </c>
      <c r="H57" s="23">
        <f t="shared" ref="H57" si="14">$H$14</f>
        <v>0</v>
      </c>
    </row>
    <row r="58" spans="2:8" ht="14.65" thickBot="1" x14ac:dyDescent="0.5">
      <c r="B58" s="40" t="s">
        <v>28</v>
      </c>
      <c r="C58" s="41"/>
      <c r="D58" s="41"/>
      <c r="E58" s="41"/>
      <c r="F58" s="41"/>
      <c r="G58" s="41"/>
      <c r="H58" s="41"/>
    </row>
    <row r="59" spans="2:8" ht="28.5" customHeight="1" thickBot="1" x14ac:dyDescent="0.5">
      <c r="B59" s="24" t="s">
        <v>34</v>
      </c>
      <c r="C59" s="23" t="e">
        <f t="shared" ref="C59:H59" si="15">(C60/C61)*100</f>
        <v>#DIV/0!</v>
      </c>
      <c r="D59" s="23" t="e">
        <f t="shared" si="15"/>
        <v>#DIV/0!</v>
      </c>
      <c r="E59" s="23" t="e">
        <f t="shared" si="15"/>
        <v>#DIV/0!</v>
      </c>
      <c r="F59" s="23" t="e">
        <f t="shared" si="15"/>
        <v>#DIV/0!</v>
      </c>
      <c r="G59" s="23" t="e">
        <f t="shared" si="15"/>
        <v>#DIV/0!</v>
      </c>
      <c r="H59" s="23" t="e">
        <f t="shared" si="15"/>
        <v>#DIV/0!</v>
      </c>
    </row>
    <row r="60" spans="2:8" ht="28.5" customHeight="1" thickBot="1" x14ac:dyDescent="0.5">
      <c r="B60" s="24" t="s">
        <v>35</v>
      </c>
      <c r="C60" s="25"/>
      <c r="D60" s="25"/>
      <c r="E60" s="25"/>
      <c r="F60" s="25"/>
      <c r="G60" s="25"/>
      <c r="H60" s="25"/>
    </row>
    <row r="61" spans="2:8" ht="28.5" customHeight="1" thickBot="1" x14ac:dyDescent="0.5">
      <c r="B61" s="24" t="s">
        <v>32</v>
      </c>
      <c r="C61" s="23">
        <f t="shared" ref="C61" si="16">$C$15</f>
        <v>0</v>
      </c>
      <c r="D61" s="23">
        <f t="shared" ref="D61" si="17">$D$15</f>
        <v>0</v>
      </c>
      <c r="E61" s="23">
        <f t="shared" ref="E61" si="18">$E$15</f>
        <v>0</v>
      </c>
      <c r="F61" s="23">
        <f>$F$15</f>
        <v>0</v>
      </c>
      <c r="G61" s="23">
        <f t="shared" ref="G61" si="19">$G$15</f>
        <v>0</v>
      </c>
      <c r="H61" s="23">
        <f t="shared" ref="H61" si="20">$H$15</f>
        <v>0</v>
      </c>
    </row>
    <row r="62" spans="2:8" ht="14.65" thickBot="1" x14ac:dyDescent="0.5">
      <c r="B62" s="40" t="s">
        <v>36</v>
      </c>
      <c r="C62" s="41"/>
      <c r="D62" s="41"/>
      <c r="E62" s="41"/>
      <c r="F62" s="41"/>
      <c r="G62" s="41"/>
      <c r="H62" s="41"/>
    </row>
    <row r="63" spans="2:8" ht="30" customHeight="1" thickBot="1" x14ac:dyDescent="0.5">
      <c r="B63" s="24" t="s">
        <v>34</v>
      </c>
      <c r="C63" s="23">
        <f t="shared" ref="C63:H63" si="21">(C64/C65)*100</f>
        <v>47.988708539167256</v>
      </c>
      <c r="D63" s="23">
        <f t="shared" si="21"/>
        <v>48.98843930635838</v>
      </c>
      <c r="E63" s="23" t="e">
        <f t="shared" si="21"/>
        <v>#DIV/0!</v>
      </c>
      <c r="F63" s="23">
        <f t="shared" si="21"/>
        <v>6.0606060606060606</v>
      </c>
      <c r="G63" s="23">
        <f t="shared" si="21"/>
        <v>51.599443671766345</v>
      </c>
      <c r="H63" s="23">
        <f t="shared" si="21"/>
        <v>44.269340974212035</v>
      </c>
    </row>
    <row r="64" spans="2:8" ht="30" customHeight="1" thickBot="1" x14ac:dyDescent="0.5">
      <c r="B64" s="24" t="s">
        <v>35</v>
      </c>
      <c r="C64" s="25">
        <v>680</v>
      </c>
      <c r="D64" s="25">
        <v>678</v>
      </c>
      <c r="E64" s="25"/>
      <c r="F64" s="25">
        <v>2</v>
      </c>
      <c r="G64" s="25">
        <v>371</v>
      </c>
      <c r="H64" s="25">
        <v>309</v>
      </c>
    </row>
    <row r="65" spans="2:11" ht="30" customHeight="1" thickBot="1" x14ac:dyDescent="0.5">
      <c r="B65" s="9" t="s">
        <v>32</v>
      </c>
      <c r="C65" s="10">
        <f t="shared" ref="C65" si="22">$C$16</f>
        <v>1417</v>
      </c>
      <c r="D65" s="10">
        <f t="shared" ref="D65" si="23">$D$16</f>
        <v>1384</v>
      </c>
      <c r="E65" s="10">
        <f t="shared" ref="E65" si="24">$E$16</f>
        <v>0</v>
      </c>
      <c r="F65" s="10">
        <f>$F$16</f>
        <v>33</v>
      </c>
      <c r="G65" s="10">
        <f t="shared" ref="G65" si="25">$G$16</f>
        <v>719</v>
      </c>
      <c r="H65" s="10">
        <f t="shared" ref="H65" si="26">$H$16</f>
        <v>698</v>
      </c>
    </row>
    <row r="66" spans="2:11" x14ac:dyDescent="0.45">
      <c r="B66" s="18"/>
      <c r="C66" s="19"/>
      <c r="D66" s="19"/>
      <c r="E66" s="19"/>
      <c r="F66" s="19"/>
      <c r="G66" s="19"/>
      <c r="H66" s="19"/>
    </row>
    <row r="67" spans="2:11" ht="14.65" thickBot="1" x14ac:dyDescent="0.5"/>
    <row r="68" spans="2:11" ht="14.65" thickBot="1" x14ac:dyDescent="0.5">
      <c r="B68" s="90" t="s">
        <v>37</v>
      </c>
      <c r="C68" s="91"/>
      <c r="D68" s="91"/>
      <c r="E68" s="91"/>
      <c r="F68" s="91"/>
      <c r="G68" s="91"/>
      <c r="H68" s="92"/>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45.175125089349535</v>
      </c>
      <c r="D71" s="23">
        <f>(D72/D73)*100</f>
        <v>45.664739884393065</v>
      </c>
      <c r="E71" s="26" t="s">
        <v>25</v>
      </c>
      <c r="F71" s="23">
        <f>(F72/F73)*100</f>
        <v>0</v>
      </c>
      <c r="G71" s="23">
        <f>(G72/G73)*100</f>
        <v>47.905027932960891</v>
      </c>
      <c r="H71" s="23">
        <f>(H72/H73)*100</f>
        <v>42.313323572474374</v>
      </c>
    </row>
    <row r="72" spans="2:11" ht="41.25" customHeight="1" thickBot="1" x14ac:dyDescent="0.5">
      <c r="B72" s="24" t="s">
        <v>39</v>
      </c>
      <c r="C72" s="25">
        <v>632</v>
      </c>
      <c r="D72" s="25">
        <v>632</v>
      </c>
      <c r="E72" s="26" t="s">
        <v>25</v>
      </c>
      <c r="F72" s="25">
        <v>0</v>
      </c>
      <c r="G72" s="25">
        <v>343</v>
      </c>
      <c r="H72" s="25">
        <v>289</v>
      </c>
    </row>
    <row r="73" spans="2:11" ht="28.5" customHeight="1" thickBot="1" x14ac:dyDescent="0.5">
      <c r="B73" s="24" t="s">
        <v>32</v>
      </c>
      <c r="C73" s="23">
        <f t="shared" ref="C73" si="27">$C$12</f>
        <v>1399</v>
      </c>
      <c r="D73" s="23">
        <f t="shared" ref="D73" si="28">$D$12</f>
        <v>1384</v>
      </c>
      <c r="E73" s="26" t="s">
        <v>25</v>
      </c>
      <c r="F73" s="23">
        <f>$F$12</f>
        <v>15</v>
      </c>
      <c r="G73" s="23">
        <f t="shared" ref="G73" si="29">$G$12</f>
        <v>716</v>
      </c>
      <c r="H73" s="23">
        <f t="shared" ref="H73" si="30">$H$12</f>
        <v>683</v>
      </c>
    </row>
    <row r="74" spans="2:11" ht="14.65" thickBot="1" x14ac:dyDescent="0.5">
      <c r="B74" s="40" t="s">
        <v>26</v>
      </c>
      <c r="C74" s="41"/>
      <c r="D74" s="41"/>
      <c r="E74" s="41"/>
      <c r="F74" s="41"/>
      <c r="G74" s="41"/>
      <c r="H74" s="41"/>
    </row>
    <row r="75" spans="2:11" ht="42" customHeight="1" thickBot="1" x14ac:dyDescent="0.5">
      <c r="B75" s="24" t="s">
        <v>38</v>
      </c>
      <c r="C75" s="23">
        <f t="shared" ref="C75:H75" si="31">(C76/C77)*100</f>
        <v>11.111111111111111</v>
      </c>
      <c r="D75" s="23" t="e">
        <f t="shared" si="31"/>
        <v>#DIV/0!</v>
      </c>
      <c r="E75" s="23" t="e">
        <f t="shared" si="31"/>
        <v>#DIV/0!</v>
      </c>
      <c r="F75" s="23">
        <f t="shared" si="31"/>
        <v>11.111111111111111</v>
      </c>
      <c r="G75" s="23">
        <f t="shared" si="31"/>
        <v>0</v>
      </c>
      <c r="H75" s="23">
        <f t="shared" si="31"/>
        <v>13.333333333333334</v>
      </c>
    </row>
    <row r="76" spans="2:11" ht="42" customHeight="1" thickBot="1" x14ac:dyDescent="0.5">
      <c r="B76" s="36" t="s">
        <v>39</v>
      </c>
      <c r="C76" s="25">
        <v>2</v>
      </c>
      <c r="D76" s="25"/>
      <c r="E76" s="25"/>
      <c r="F76" s="25">
        <v>2</v>
      </c>
      <c r="G76" s="25">
        <v>0</v>
      </c>
      <c r="H76" s="25">
        <v>2</v>
      </c>
    </row>
    <row r="77" spans="2:11" ht="28.5" customHeight="1" thickBot="1" x14ac:dyDescent="0.5">
      <c r="B77" s="24" t="s">
        <v>32</v>
      </c>
      <c r="C77" s="23">
        <f t="shared" ref="C77" si="32">$C$13</f>
        <v>18</v>
      </c>
      <c r="D77" s="23">
        <f t="shared" ref="D77" si="33">$D$13</f>
        <v>0</v>
      </c>
      <c r="E77" s="23">
        <f t="shared" ref="E77" si="34">$E$13</f>
        <v>0</v>
      </c>
      <c r="F77" s="23">
        <f>$F$13</f>
        <v>18</v>
      </c>
      <c r="G77" s="23">
        <f t="shared" ref="G77" si="35">$G$13</f>
        <v>3</v>
      </c>
      <c r="H77" s="23">
        <f t="shared" ref="H77" si="36">$H$13</f>
        <v>15</v>
      </c>
    </row>
    <row r="78" spans="2:11" ht="14.65" thickBot="1" x14ac:dyDescent="0.5">
      <c r="B78" s="40" t="s">
        <v>27</v>
      </c>
      <c r="C78" s="41"/>
      <c r="D78" s="41"/>
      <c r="E78" s="41"/>
      <c r="F78" s="41"/>
      <c r="G78" s="41"/>
      <c r="H78" s="41"/>
    </row>
    <row r="79" spans="2:11" ht="42.75" customHeight="1" thickBot="1" x14ac:dyDescent="0.5">
      <c r="B79" s="24" t="s">
        <v>38</v>
      </c>
      <c r="C79" s="23" t="e">
        <f t="shared" ref="C79:H79" si="37">(C80/C81)*100</f>
        <v>#DIV/0!</v>
      </c>
      <c r="D79" s="23" t="e">
        <f t="shared" si="37"/>
        <v>#DIV/0!</v>
      </c>
      <c r="E79" s="23" t="e">
        <f t="shared" si="37"/>
        <v>#DIV/0!</v>
      </c>
      <c r="F79" s="23" t="e">
        <f t="shared" si="37"/>
        <v>#DIV/0!</v>
      </c>
      <c r="G79" s="23" t="e">
        <f t="shared" si="37"/>
        <v>#DIV/0!</v>
      </c>
      <c r="H79" s="23" t="e">
        <f t="shared" si="37"/>
        <v>#DIV/0!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0</v>
      </c>
      <c r="D81" s="23">
        <f t="shared" ref="D81" si="39">$D$14</f>
        <v>0</v>
      </c>
      <c r="E81" s="23">
        <f t="shared" ref="E81" si="40">$E$14</f>
        <v>0</v>
      </c>
      <c r="F81" s="23">
        <f>$F$14</f>
        <v>0</v>
      </c>
      <c r="G81" s="23">
        <f t="shared" ref="G81" si="41">$G$14</f>
        <v>0</v>
      </c>
      <c r="H81" s="23">
        <f t="shared" ref="H81" si="42">$H$14</f>
        <v>0</v>
      </c>
    </row>
    <row r="82" spans="2:8" ht="14.65" thickBot="1" x14ac:dyDescent="0.5">
      <c r="B82" s="40" t="s">
        <v>28</v>
      </c>
      <c r="C82" s="41"/>
      <c r="D82" s="41"/>
      <c r="E82" s="41"/>
      <c r="F82" s="41"/>
      <c r="G82" s="41"/>
      <c r="H82" s="41"/>
    </row>
    <row r="83" spans="2:8" ht="41.25" customHeight="1" thickBot="1" x14ac:dyDescent="0.5">
      <c r="B83" s="24" t="s">
        <v>38</v>
      </c>
      <c r="C83" s="23" t="e">
        <f t="shared" ref="C83:H83" si="43">(C84/C85)*100</f>
        <v>#DIV/0!</v>
      </c>
      <c r="D83" s="23" t="e">
        <f t="shared" si="43"/>
        <v>#DIV/0!</v>
      </c>
      <c r="E83" s="23" t="e">
        <f t="shared" si="43"/>
        <v>#DIV/0!</v>
      </c>
      <c r="F83" s="23" t="e">
        <f t="shared" si="43"/>
        <v>#DIV/0!</v>
      </c>
      <c r="G83" s="23" t="e">
        <f t="shared" si="43"/>
        <v>#DIV/0!</v>
      </c>
      <c r="H83" s="23" t="e">
        <f t="shared" si="43"/>
        <v>#DIV/0!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0</v>
      </c>
      <c r="D85" s="23">
        <f t="shared" ref="D85" si="45">$D$15</f>
        <v>0</v>
      </c>
      <c r="E85" s="23">
        <f t="shared" ref="E85" si="46">$E$15</f>
        <v>0</v>
      </c>
      <c r="F85" s="23">
        <f>$F$15</f>
        <v>0</v>
      </c>
      <c r="G85" s="23">
        <f t="shared" ref="G85" si="47">$G$15</f>
        <v>0</v>
      </c>
      <c r="H85" s="23">
        <f t="shared" ref="H85" si="48">$H$15</f>
        <v>0</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44.742413549753003</v>
      </c>
      <c r="D87" s="23">
        <f t="shared" si="49"/>
        <v>45.664739884393065</v>
      </c>
      <c r="E87" s="23" t="e">
        <f t="shared" si="49"/>
        <v>#DIV/0!</v>
      </c>
      <c r="F87" s="23">
        <f t="shared" si="49"/>
        <v>6.0606060606060606</v>
      </c>
      <c r="G87" s="23">
        <f t="shared" si="49"/>
        <v>47.705146036161331</v>
      </c>
      <c r="H87" s="23">
        <f t="shared" si="49"/>
        <v>41.690544412607451</v>
      </c>
    </row>
    <row r="88" spans="2:8" ht="40.5" customHeight="1" thickBot="1" x14ac:dyDescent="0.5">
      <c r="B88" s="24" t="s">
        <v>39</v>
      </c>
      <c r="C88" s="25">
        <v>634</v>
      </c>
      <c r="D88" s="25">
        <v>632</v>
      </c>
      <c r="E88" s="25"/>
      <c r="F88" s="25">
        <v>2</v>
      </c>
      <c r="G88" s="25">
        <v>343</v>
      </c>
      <c r="H88" s="25">
        <v>291</v>
      </c>
    </row>
    <row r="89" spans="2:8" ht="27" customHeight="1" thickBot="1" x14ac:dyDescent="0.5">
      <c r="B89" s="9" t="s">
        <v>32</v>
      </c>
      <c r="C89" s="10">
        <f t="shared" ref="C89" si="50">$C$16</f>
        <v>1417</v>
      </c>
      <c r="D89" s="10">
        <f>$D$16</f>
        <v>1384</v>
      </c>
      <c r="E89" s="10">
        <f>$E$16</f>
        <v>0</v>
      </c>
      <c r="F89" s="10">
        <f>$F$16</f>
        <v>33</v>
      </c>
      <c r="G89" s="10">
        <f>$G$16</f>
        <v>719</v>
      </c>
      <c r="H89" s="10">
        <f>$H16</f>
        <v>698</v>
      </c>
    </row>
    <row r="91" spans="2:8" ht="14.65" thickBot="1" x14ac:dyDescent="0.5"/>
    <row r="92" spans="2:8" ht="16.149999999999999" thickBot="1" x14ac:dyDescent="0.55000000000000004">
      <c r="B92" s="87" t="s">
        <v>40</v>
      </c>
      <c r="C92" s="88"/>
      <c r="D92" s="88"/>
      <c r="E92" s="88"/>
      <c r="F92" s="88"/>
      <c r="G92" s="88"/>
      <c r="H92" s="89"/>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1.143674052894925</v>
      </c>
      <c r="D95" s="23">
        <f>(D96/D97)*100</f>
        <v>1.1560693641618496</v>
      </c>
      <c r="E95" s="26" t="s">
        <v>25</v>
      </c>
      <c r="F95" s="23">
        <f>(F96/F97)*100</f>
        <v>0</v>
      </c>
      <c r="G95" s="23">
        <f>(G96/G97)*100</f>
        <v>0.97765363128491622</v>
      </c>
      <c r="H95" s="23">
        <f>(H96/H97)*100</f>
        <v>1.3177159590043925</v>
      </c>
    </row>
    <row r="96" spans="2:8" ht="32.25" customHeight="1" thickBot="1" x14ac:dyDescent="0.5">
      <c r="B96" s="24" t="s">
        <v>42</v>
      </c>
      <c r="C96" s="25">
        <v>16</v>
      </c>
      <c r="D96" s="25">
        <v>16</v>
      </c>
      <c r="E96" s="26" t="s">
        <v>25</v>
      </c>
      <c r="F96" s="25">
        <v>0</v>
      </c>
      <c r="G96" s="25">
        <v>7</v>
      </c>
      <c r="H96" s="25">
        <v>9</v>
      </c>
    </row>
    <row r="97" spans="2:8" ht="32.25" customHeight="1" thickBot="1" x14ac:dyDescent="0.5">
      <c r="B97" s="24" t="s">
        <v>43</v>
      </c>
      <c r="C97" s="23">
        <f>$C$12</f>
        <v>1399</v>
      </c>
      <c r="D97" s="23">
        <f t="shared" ref="D97" si="51">$D$12</f>
        <v>1384</v>
      </c>
      <c r="E97" s="26" t="s">
        <v>25</v>
      </c>
      <c r="F97" s="23">
        <f>$F$12</f>
        <v>15</v>
      </c>
      <c r="G97" s="23">
        <f>$G$12</f>
        <v>716</v>
      </c>
      <c r="H97" s="23">
        <f>$H$12</f>
        <v>683</v>
      </c>
    </row>
    <row r="98" spans="2:8" ht="14.65" thickBot="1" x14ac:dyDescent="0.5">
      <c r="B98" s="40" t="s">
        <v>26</v>
      </c>
      <c r="C98" s="41"/>
      <c r="D98" s="41"/>
      <c r="E98" s="41"/>
      <c r="F98" s="41"/>
      <c r="G98" s="41"/>
      <c r="H98" s="41"/>
    </row>
    <row r="99" spans="2:8" ht="32.25" customHeight="1" thickBot="1" x14ac:dyDescent="0.5">
      <c r="B99" s="24" t="s">
        <v>44</v>
      </c>
      <c r="C99" s="23">
        <f t="shared" ref="C99:H99" si="52">(C100/C101)*100</f>
        <v>0</v>
      </c>
      <c r="D99" s="23" t="e">
        <f t="shared" si="52"/>
        <v>#DIV/0!</v>
      </c>
      <c r="E99" s="23" t="e">
        <f t="shared" si="52"/>
        <v>#DIV/0!</v>
      </c>
      <c r="F99" s="23">
        <f t="shared" si="52"/>
        <v>0</v>
      </c>
      <c r="G99" s="23">
        <f t="shared" si="52"/>
        <v>0</v>
      </c>
      <c r="H99" s="23">
        <f t="shared" si="52"/>
        <v>0</v>
      </c>
    </row>
    <row r="100" spans="2:8" ht="32.25" customHeight="1" thickBot="1" x14ac:dyDescent="0.5">
      <c r="B100" s="24" t="s">
        <v>42</v>
      </c>
      <c r="C100" s="25">
        <v>0</v>
      </c>
      <c r="D100" s="25"/>
      <c r="E100" s="25"/>
      <c r="F100" s="25">
        <v>0</v>
      </c>
      <c r="G100" s="25">
        <v>0</v>
      </c>
      <c r="H100" s="25">
        <v>0</v>
      </c>
    </row>
    <row r="101" spans="2:8" ht="32.25" customHeight="1" thickBot="1" x14ac:dyDescent="0.5">
      <c r="B101" s="24" t="s">
        <v>43</v>
      </c>
      <c r="C101" s="23">
        <f>$C$13</f>
        <v>18</v>
      </c>
      <c r="D101" s="23">
        <f t="shared" ref="D101" si="53">$D$13</f>
        <v>0</v>
      </c>
      <c r="E101" s="23">
        <f>$E$13</f>
        <v>0</v>
      </c>
      <c r="F101" s="23">
        <f>$F$13</f>
        <v>18</v>
      </c>
      <c r="G101" s="23">
        <f>$G$13</f>
        <v>3</v>
      </c>
      <c r="H101" s="23">
        <f>$H$13</f>
        <v>15</v>
      </c>
    </row>
    <row r="102" spans="2:8" ht="14.65" thickBot="1" x14ac:dyDescent="0.5">
      <c r="B102" s="40" t="s">
        <v>27</v>
      </c>
      <c r="C102" s="41"/>
      <c r="D102" s="41"/>
      <c r="E102" s="41"/>
      <c r="F102" s="41"/>
      <c r="G102" s="41"/>
      <c r="H102" s="41"/>
    </row>
    <row r="103" spans="2:8" ht="30" customHeight="1" thickBot="1" x14ac:dyDescent="0.5">
      <c r="B103" s="24" t="s">
        <v>41</v>
      </c>
      <c r="C103" s="23" t="e">
        <f t="shared" ref="C103:H103" si="54">(C104/C105)*100</f>
        <v>#DIV/0!</v>
      </c>
      <c r="D103" s="23" t="e">
        <f t="shared" si="54"/>
        <v>#DIV/0!</v>
      </c>
      <c r="E103" s="23" t="e">
        <f t="shared" si="54"/>
        <v>#DIV/0!</v>
      </c>
      <c r="F103" s="23" t="e">
        <f t="shared" si="54"/>
        <v>#DIV/0!</v>
      </c>
      <c r="G103" s="23" t="e">
        <f t="shared" si="54"/>
        <v>#DIV/0!</v>
      </c>
      <c r="H103" s="23" t="e">
        <f t="shared" si="54"/>
        <v>#DIV/0!</v>
      </c>
    </row>
    <row r="104" spans="2:8" ht="30" customHeight="1" thickBot="1" x14ac:dyDescent="0.5">
      <c r="B104" s="24" t="s">
        <v>42</v>
      </c>
      <c r="C104" s="25"/>
      <c r="D104" s="25"/>
      <c r="E104" s="25"/>
      <c r="F104" s="25"/>
      <c r="G104" s="25"/>
      <c r="H104" s="25"/>
    </row>
    <row r="105" spans="2:8" ht="30" customHeight="1" thickBot="1" x14ac:dyDescent="0.5">
      <c r="B105" s="24" t="s">
        <v>43</v>
      </c>
      <c r="C105" s="23">
        <f>$C$14</f>
        <v>0</v>
      </c>
      <c r="D105" s="23">
        <f t="shared" ref="D105" si="55">$D$14</f>
        <v>0</v>
      </c>
      <c r="E105" s="23">
        <f>$E$14</f>
        <v>0</v>
      </c>
      <c r="F105" s="23">
        <f>$F$14</f>
        <v>0</v>
      </c>
      <c r="G105" s="23">
        <f>$G$14</f>
        <v>0</v>
      </c>
      <c r="H105" s="23">
        <f>$H$14</f>
        <v>0</v>
      </c>
    </row>
    <row r="106" spans="2:8" ht="14.65" thickBot="1" x14ac:dyDescent="0.5">
      <c r="B106" s="40" t="s">
        <v>28</v>
      </c>
      <c r="C106" s="41"/>
      <c r="D106" s="41"/>
      <c r="E106" s="41"/>
      <c r="F106" s="41"/>
      <c r="G106" s="41"/>
      <c r="H106" s="41"/>
    </row>
    <row r="107" spans="2:8" ht="35.25" customHeight="1" thickBot="1" x14ac:dyDescent="0.5">
      <c r="B107" s="24" t="s">
        <v>41</v>
      </c>
      <c r="C107" s="23" t="e">
        <f t="shared" ref="C107:H107" si="56">(C108/C109)*100</f>
        <v>#DIV/0!</v>
      </c>
      <c r="D107" s="23" t="e">
        <f t="shared" si="56"/>
        <v>#DIV/0!</v>
      </c>
      <c r="E107" s="23" t="e">
        <f t="shared" si="56"/>
        <v>#DIV/0!</v>
      </c>
      <c r="F107" s="23" t="e">
        <f t="shared" si="56"/>
        <v>#DIV/0!</v>
      </c>
      <c r="G107" s="23" t="e">
        <f t="shared" si="56"/>
        <v>#DIV/0!</v>
      </c>
      <c r="H107" s="23" t="e">
        <f t="shared" si="56"/>
        <v>#DIV/0!</v>
      </c>
    </row>
    <row r="108" spans="2:8" ht="35.25" customHeight="1" thickBot="1" x14ac:dyDescent="0.5">
      <c r="B108" s="24" t="s">
        <v>42</v>
      </c>
      <c r="C108" s="25"/>
      <c r="D108" s="25"/>
      <c r="E108" s="25"/>
      <c r="F108" s="25"/>
      <c r="G108" s="25"/>
      <c r="H108" s="25"/>
    </row>
    <row r="109" spans="2:8" ht="35.25" customHeight="1" thickBot="1" x14ac:dyDescent="0.5">
      <c r="B109" s="24" t="s">
        <v>43</v>
      </c>
      <c r="C109" s="23">
        <f>$C$15</f>
        <v>0</v>
      </c>
      <c r="D109" s="23">
        <f t="shared" ref="D109" si="57">$D$15</f>
        <v>0</v>
      </c>
      <c r="E109" s="23">
        <f>$E$15</f>
        <v>0</v>
      </c>
      <c r="F109" s="23">
        <f>$F$15</f>
        <v>0</v>
      </c>
      <c r="G109" s="23">
        <f>$G$15</f>
        <v>0</v>
      </c>
      <c r="H109" s="23">
        <f>$H$15</f>
        <v>0</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1.1291460832745237</v>
      </c>
      <c r="D111" s="23">
        <f t="shared" si="58"/>
        <v>1.1560693641618496</v>
      </c>
      <c r="E111" s="23" t="e">
        <f t="shared" si="58"/>
        <v>#DIV/0!</v>
      </c>
      <c r="F111" s="23">
        <f t="shared" si="58"/>
        <v>0</v>
      </c>
      <c r="G111" s="23">
        <f t="shared" si="58"/>
        <v>0.97357440890125169</v>
      </c>
      <c r="H111" s="23">
        <f t="shared" si="58"/>
        <v>1.2893982808022924</v>
      </c>
    </row>
    <row r="112" spans="2:8" ht="35.25" customHeight="1" thickBot="1" x14ac:dyDescent="0.5">
      <c r="B112" s="24" t="s">
        <v>42</v>
      </c>
      <c r="C112" s="25">
        <v>16</v>
      </c>
      <c r="D112" s="25">
        <v>16</v>
      </c>
      <c r="E112" s="25"/>
      <c r="F112" s="25"/>
      <c r="G112" s="25">
        <v>7</v>
      </c>
      <c r="H112" s="25">
        <v>9</v>
      </c>
    </row>
    <row r="113" spans="2:8" ht="35.25" customHeight="1" thickBot="1" x14ac:dyDescent="0.5">
      <c r="B113" s="9" t="s">
        <v>43</v>
      </c>
      <c r="C113" s="10">
        <f>$C$16</f>
        <v>1417</v>
      </c>
      <c r="D113" s="10">
        <f>$D$16</f>
        <v>1384</v>
      </c>
      <c r="E113" s="10">
        <f>$E$16</f>
        <v>0</v>
      </c>
      <c r="F113" s="10">
        <f>$F$16</f>
        <v>33</v>
      </c>
      <c r="G113" s="10">
        <f>$G$16</f>
        <v>719</v>
      </c>
      <c r="H113" s="10">
        <f>$H$16</f>
        <v>698</v>
      </c>
    </row>
    <row r="114" spans="2:8" x14ac:dyDescent="0.45">
      <c r="B114" s="18"/>
      <c r="C114" s="19"/>
      <c r="D114" s="19"/>
      <c r="E114" s="19"/>
      <c r="F114" s="19"/>
      <c r="G114" s="19"/>
      <c r="H114" s="19"/>
    </row>
    <row r="115" spans="2:8" ht="14.65" thickBot="1" x14ac:dyDescent="0.5"/>
    <row r="116" spans="2:8" ht="14.65" thickBot="1" x14ac:dyDescent="0.5">
      <c r="B116" s="93" t="s">
        <v>149</v>
      </c>
      <c r="C116" s="94"/>
      <c r="D116" s="94"/>
      <c r="E116" s="94"/>
      <c r="F116" s="94"/>
      <c r="G116" s="94"/>
      <c r="H116" s="95"/>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100</v>
      </c>
      <c r="D119" s="23">
        <f>(D120/D121)*100</f>
        <v>100</v>
      </c>
      <c r="E119" s="26" t="s">
        <v>25</v>
      </c>
      <c r="F119" s="23" t="e">
        <f>(F120/F121)*100</f>
        <v>#DIV/0!</v>
      </c>
      <c r="G119" s="23">
        <f>(G120/G121)*100</f>
        <v>100</v>
      </c>
      <c r="H119" s="23">
        <f>(H120/H121)*100</f>
        <v>100</v>
      </c>
    </row>
    <row r="120" spans="2:8" ht="35.25" customHeight="1" thickBot="1" x14ac:dyDescent="0.5">
      <c r="B120" s="24" t="s">
        <v>46</v>
      </c>
      <c r="C120" s="27">
        <v>16</v>
      </c>
      <c r="D120" s="27">
        <v>16</v>
      </c>
      <c r="E120" s="26" t="s">
        <v>25</v>
      </c>
      <c r="F120" s="25">
        <v>0</v>
      </c>
      <c r="G120" s="27">
        <v>7</v>
      </c>
      <c r="H120" s="27">
        <v>9</v>
      </c>
    </row>
    <row r="121" spans="2:8" ht="31.5" customHeight="1" thickBot="1" x14ac:dyDescent="0.5">
      <c r="B121" s="24" t="s">
        <v>47</v>
      </c>
      <c r="C121" s="23">
        <f>C96</f>
        <v>16</v>
      </c>
      <c r="D121" s="23">
        <f>D96</f>
        <v>16</v>
      </c>
      <c r="E121" s="26" t="s">
        <v>25</v>
      </c>
      <c r="F121" s="23">
        <f>F96</f>
        <v>0</v>
      </c>
      <c r="G121" s="23">
        <f>G96</f>
        <v>7</v>
      </c>
      <c r="H121" s="23">
        <f>H96</f>
        <v>9</v>
      </c>
    </row>
    <row r="122" spans="2:8" ht="14.65" thickBot="1" x14ac:dyDescent="0.5">
      <c r="B122" s="40" t="s">
        <v>26</v>
      </c>
      <c r="C122" s="41"/>
      <c r="D122" s="41"/>
      <c r="E122" s="41"/>
      <c r="F122" s="41"/>
      <c r="G122" s="41"/>
      <c r="H122" s="41"/>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7"/>
      <c r="D124" s="27"/>
      <c r="E124" s="27"/>
      <c r="F124" s="27"/>
      <c r="G124" s="27"/>
      <c r="H124" s="27"/>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40" t="s">
        <v>27</v>
      </c>
      <c r="C126" s="41"/>
      <c r="D126" s="41"/>
      <c r="E126" s="41"/>
      <c r="F126" s="41"/>
      <c r="G126" s="41"/>
      <c r="H126" s="41"/>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7"/>
      <c r="D128" s="27"/>
      <c r="E128" s="27"/>
      <c r="F128" s="27"/>
      <c r="G128" s="27"/>
      <c r="H128" s="27"/>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40" t="s">
        <v>28</v>
      </c>
      <c r="C130" s="41"/>
      <c r="D130" s="41"/>
      <c r="E130" s="41"/>
      <c r="F130" s="41"/>
      <c r="G130" s="41"/>
      <c r="H130" s="41"/>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7"/>
      <c r="D132" s="27"/>
      <c r="E132" s="27"/>
      <c r="F132" s="27"/>
      <c r="G132" s="27"/>
      <c r="H132" s="27"/>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100</v>
      </c>
      <c r="D135" s="23">
        <f t="shared" si="65"/>
        <v>100</v>
      </c>
      <c r="E135" s="23" t="e">
        <f t="shared" si="65"/>
        <v>#DIV/0!</v>
      </c>
      <c r="F135" s="23" t="e">
        <f t="shared" si="65"/>
        <v>#DIV/0!</v>
      </c>
      <c r="G135" s="23">
        <f t="shared" si="65"/>
        <v>100</v>
      </c>
      <c r="H135" s="23">
        <f t="shared" si="65"/>
        <v>100</v>
      </c>
    </row>
    <row r="136" spans="2:8" ht="34.5" customHeight="1" thickBot="1" x14ac:dyDescent="0.5">
      <c r="B136" s="24" t="s">
        <v>46</v>
      </c>
      <c r="C136" s="27">
        <v>16</v>
      </c>
      <c r="D136" s="27">
        <v>16</v>
      </c>
      <c r="E136" s="27"/>
      <c r="F136" s="27">
        <v>0</v>
      </c>
      <c r="G136" s="27">
        <v>7</v>
      </c>
      <c r="H136" s="27">
        <v>9</v>
      </c>
    </row>
    <row r="137" spans="2:8" ht="34.5" customHeight="1" thickBot="1" x14ac:dyDescent="0.5">
      <c r="B137" s="9" t="s">
        <v>47</v>
      </c>
      <c r="C137" s="10">
        <f t="shared" ref="C137:H137" si="66">C112</f>
        <v>16</v>
      </c>
      <c r="D137" s="10">
        <f t="shared" si="66"/>
        <v>16</v>
      </c>
      <c r="E137" s="10">
        <f t="shared" si="66"/>
        <v>0</v>
      </c>
      <c r="F137" s="10">
        <f t="shared" si="66"/>
        <v>0</v>
      </c>
      <c r="G137" s="10">
        <f t="shared" si="66"/>
        <v>7</v>
      </c>
      <c r="H137" s="10">
        <f t="shared" si="66"/>
        <v>9</v>
      </c>
    </row>
    <row r="138" spans="2:8" x14ac:dyDescent="0.45">
      <c r="B138" s="18"/>
      <c r="C138" s="19"/>
      <c r="D138" s="19"/>
      <c r="E138" s="19"/>
      <c r="F138" s="19"/>
      <c r="G138" s="19"/>
      <c r="H138" s="19"/>
    </row>
    <row r="139" spans="2:8" ht="14.65" thickBot="1" x14ac:dyDescent="0.5"/>
    <row r="140" spans="2:8" ht="16.149999999999999" thickBot="1" x14ac:dyDescent="0.55000000000000004">
      <c r="B140" s="87" t="s">
        <v>150</v>
      </c>
      <c r="C140" s="88"/>
      <c r="D140" s="88"/>
      <c r="E140" s="88"/>
      <c r="F140" s="88"/>
      <c r="G140" s="88"/>
      <c r="H140" s="89"/>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1.143674052894925</v>
      </c>
      <c r="D143" s="23">
        <f>(D144/D145)*100</f>
        <v>1.1560693641618496</v>
      </c>
      <c r="E143" s="26" t="s">
        <v>25</v>
      </c>
      <c r="F143" s="23">
        <f>(F144/F145)*100</f>
        <v>0</v>
      </c>
      <c r="G143" s="23">
        <f>(G144/G145)*100</f>
        <v>0.97765363128491622</v>
      </c>
      <c r="H143" s="23">
        <f>(H144/H145)*100</f>
        <v>1.3177159590043925</v>
      </c>
    </row>
    <row r="144" spans="2:8" ht="32.25" customHeight="1" thickBot="1" x14ac:dyDescent="0.5">
      <c r="B144" s="24" t="s">
        <v>49</v>
      </c>
      <c r="C144" s="25">
        <v>16</v>
      </c>
      <c r="D144" s="25">
        <v>16</v>
      </c>
      <c r="E144" s="26" t="s">
        <v>25</v>
      </c>
      <c r="F144" s="25">
        <v>0</v>
      </c>
      <c r="G144" s="25">
        <v>7</v>
      </c>
      <c r="H144" s="25">
        <v>9</v>
      </c>
    </row>
    <row r="145" spans="2:8" ht="32.25" customHeight="1" thickBot="1" x14ac:dyDescent="0.5">
      <c r="B145" s="24" t="s">
        <v>50</v>
      </c>
      <c r="C145" s="23">
        <f t="shared" ref="C145" si="67">$C$12</f>
        <v>1399</v>
      </c>
      <c r="D145" s="23">
        <f t="shared" ref="D145" si="68">$D$12</f>
        <v>1384</v>
      </c>
      <c r="E145" s="26" t="s">
        <v>25</v>
      </c>
      <c r="F145" s="23">
        <f>$F$12</f>
        <v>15</v>
      </c>
      <c r="G145" s="23">
        <f t="shared" ref="G145" si="69">$G$12</f>
        <v>716</v>
      </c>
      <c r="H145" s="23">
        <f t="shared" ref="H145" si="70">$H$12</f>
        <v>683</v>
      </c>
    </row>
    <row r="146" spans="2:8" ht="14.65" thickBot="1" x14ac:dyDescent="0.5">
      <c r="B146" s="40" t="s">
        <v>26</v>
      </c>
      <c r="C146" s="41"/>
      <c r="D146" s="41"/>
      <c r="E146" s="41"/>
      <c r="F146" s="41"/>
      <c r="G146" s="41"/>
      <c r="H146" s="41"/>
    </row>
    <row r="147" spans="2:8" ht="30.75" customHeight="1" thickBot="1" x14ac:dyDescent="0.5">
      <c r="B147" s="24" t="s">
        <v>48</v>
      </c>
      <c r="C147" s="23">
        <f t="shared" ref="C147:H147" si="71">(C148/C149)*100</f>
        <v>0</v>
      </c>
      <c r="D147" s="23" t="e">
        <f t="shared" si="71"/>
        <v>#DIV/0!</v>
      </c>
      <c r="E147" s="23" t="e">
        <f t="shared" si="71"/>
        <v>#DIV/0!</v>
      </c>
      <c r="F147" s="23">
        <f t="shared" si="71"/>
        <v>0</v>
      </c>
      <c r="G147" s="23">
        <f t="shared" si="71"/>
        <v>0</v>
      </c>
      <c r="H147" s="23">
        <f t="shared" si="71"/>
        <v>0</v>
      </c>
    </row>
    <row r="148" spans="2:8" ht="30.75" customHeight="1" thickBot="1" x14ac:dyDescent="0.5">
      <c r="B148" s="24" t="s">
        <v>49</v>
      </c>
      <c r="C148" s="25"/>
      <c r="D148" s="25"/>
      <c r="E148" s="25"/>
      <c r="F148" s="25"/>
      <c r="G148" s="25"/>
      <c r="H148" s="25"/>
    </row>
    <row r="149" spans="2:8" ht="30.75" customHeight="1" thickBot="1" x14ac:dyDescent="0.5">
      <c r="B149" s="24" t="s">
        <v>50</v>
      </c>
      <c r="C149" s="23">
        <f t="shared" ref="C149" si="72">$C$13</f>
        <v>18</v>
      </c>
      <c r="D149" s="23">
        <f t="shared" ref="D149" si="73">$D$13</f>
        <v>0</v>
      </c>
      <c r="E149" s="23">
        <f t="shared" ref="E149" si="74">$E$13</f>
        <v>0</v>
      </c>
      <c r="F149" s="23">
        <f>$F$13</f>
        <v>18</v>
      </c>
      <c r="G149" s="23">
        <f t="shared" ref="G149" si="75">$G$13</f>
        <v>3</v>
      </c>
      <c r="H149" s="23">
        <f t="shared" ref="H149" si="76">$H$13</f>
        <v>15</v>
      </c>
    </row>
    <row r="150" spans="2:8" ht="14.65" thickBot="1" x14ac:dyDescent="0.5">
      <c r="B150" s="40" t="s">
        <v>27</v>
      </c>
      <c r="C150" s="41"/>
      <c r="D150" s="41"/>
      <c r="E150" s="41"/>
      <c r="F150" s="41"/>
      <c r="G150" s="41"/>
      <c r="H150" s="41"/>
    </row>
    <row r="151" spans="2:8" ht="33" customHeight="1" thickBot="1" x14ac:dyDescent="0.5">
      <c r="B151" s="24" t="s">
        <v>48</v>
      </c>
      <c r="C151" s="23" t="e">
        <f t="shared" ref="C151:H151" si="77">(C152/C153)*100</f>
        <v>#DIV/0!</v>
      </c>
      <c r="D151" s="23" t="e">
        <f t="shared" si="77"/>
        <v>#DIV/0!</v>
      </c>
      <c r="E151" s="23" t="e">
        <f t="shared" si="77"/>
        <v>#DIV/0!</v>
      </c>
      <c r="F151" s="23" t="e">
        <f t="shared" si="77"/>
        <v>#DIV/0!</v>
      </c>
      <c r="G151" s="23" t="e">
        <f t="shared" si="77"/>
        <v>#DIV/0!</v>
      </c>
      <c r="H151" s="23" t="e">
        <f t="shared" si="77"/>
        <v>#DIV/0!</v>
      </c>
    </row>
    <row r="152" spans="2:8" ht="33" customHeight="1" thickBot="1" x14ac:dyDescent="0.5">
      <c r="B152" s="24" t="s">
        <v>49</v>
      </c>
      <c r="C152" s="25"/>
      <c r="D152" s="25"/>
      <c r="E152" s="25"/>
      <c r="F152" s="25"/>
      <c r="G152" s="25"/>
      <c r="H152" s="25"/>
    </row>
    <row r="153" spans="2:8" ht="33" customHeight="1" thickBot="1" x14ac:dyDescent="0.5">
      <c r="B153" s="24" t="s">
        <v>50</v>
      </c>
      <c r="C153" s="23">
        <f t="shared" ref="C153" si="78">$C$14</f>
        <v>0</v>
      </c>
      <c r="D153" s="23">
        <f t="shared" ref="D153" si="79">$D$14</f>
        <v>0</v>
      </c>
      <c r="E153" s="23">
        <f t="shared" ref="E153" si="80">$E$14</f>
        <v>0</v>
      </c>
      <c r="F153" s="23">
        <f>$F$14</f>
        <v>0</v>
      </c>
      <c r="G153" s="23">
        <f t="shared" ref="G153" si="81">$G$14</f>
        <v>0</v>
      </c>
      <c r="H153" s="23">
        <f t="shared" ref="H153" si="82">$H$14</f>
        <v>0</v>
      </c>
    </row>
    <row r="154" spans="2:8" ht="14.65" thickBot="1" x14ac:dyDescent="0.5">
      <c r="B154" s="40" t="s">
        <v>28</v>
      </c>
      <c r="C154" s="41"/>
      <c r="D154" s="41"/>
      <c r="E154" s="41"/>
      <c r="F154" s="41"/>
      <c r="G154" s="41"/>
      <c r="H154" s="41"/>
    </row>
    <row r="155" spans="2:8" ht="33" customHeight="1" thickBot="1" x14ac:dyDescent="0.5">
      <c r="B155" s="24" t="s">
        <v>48</v>
      </c>
      <c r="C155" s="23" t="e">
        <f t="shared" ref="C155:H155" si="83">(C156/C157)*100</f>
        <v>#DIV/0!</v>
      </c>
      <c r="D155" s="23" t="e">
        <f t="shared" si="83"/>
        <v>#DIV/0!</v>
      </c>
      <c r="E155" s="23" t="e">
        <f t="shared" si="83"/>
        <v>#DIV/0!</v>
      </c>
      <c r="F155" s="23" t="e">
        <f t="shared" si="83"/>
        <v>#DIV/0!</v>
      </c>
      <c r="G155" s="23" t="e">
        <f t="shared" si="83"/>
        <v>#DIV/0!</v>
      </c>
      <c r="H155" s="23" t="e">
        <f t="shared" si="83"/>
        <v>#DIV/0!</v>
      </c>
    </row>
    <row r="156" spans="2:8" ht="33" customHeight="1" thickBot="1" x14ac:dyDescent="0.5">
      <c r="B156" s="24" t="s">
        <v>49</v>
      </c>
      <c r="C156" s="25"/>
      <c r="D156" s="25"/>
      <c r="E156" s="25"/>
      <c r="F156" s="25"/>
      <c r="G156" s="25"/>
      <c r="H156" s="25"/>
    </row>
    <row r="157" spans="2:8" ht="33" customHeight="1" thickBot="1" x14ac:dyDescent="0.5">
      <c r="B157" s="24" t="s">
        <v>50</v>
      </c>
      <c r="C157" s="23">
        <f t="shared" ref="C157" si="84">$C$15</f>
        <v>0</v>
      </c>
      <c r="D157" s="23">
        <f t="shared" ref="D157" si="85">$D$15</f>
        <v>0</v>
      </c>
      <c r="E157" s="23">
        <f t="shared" ref="E157" si="86">$E$15</f>
        <v>0</v>
      </c>
      <c r="F157" s="23">
        <f>$F$15</f>
        <v>0</v>
      </c>
      <c r="G157" s="23">
        <f>$G$15</f>
        <v>0</v>
      </c>
      <c r="H157" s="23">
        <f t="shared" ref="H157" si="87">$H$15</f>
        <v>0</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1.1291460832745237</v>
      </c>
      <c r="D159" s="23">
        <f t="shared" si="88"/>
        <v>1.1560693641618496</v>
      </c>
      <c r="E159" s="23" t="e">
        <f t="shared" si="88"/>
        <v>#DIV/0!</v>
      </c>
      <c r="F159" s="23">
        <f t="shared" si="88"/>
        <v>0</v>
      </c>
      <c r="G159" s="23">
        <f t="shared" si="88"/>
        <v>0.97357440890125169</v>
      </c>
      <c r="H159" s="23">
        <f t="shared" si="88"/>
        <v>1.2893982808022924</v>
      </c>
    </row>
    <row r="160" spans="2:8" ht="30.75" customHeight="1" thickBot="1" x14ac:dyDescent="0.5">
      <c r="B160" s="24" t="s">
        <v>49</v>
      </c>
      <c r="C160" s="25">
        <v>16</v>
      </c>
      <c r="D160" s="25">
        <v>16</v>
      </c>
      <c r="E160" s="25"/>
      <c r="F160" s="25">
        <v>0</v>
      </c>
      <c r="G160" s="25">
        <v>7</v>
      </c>
      <c r="H160" s="25">
        <v>9</v>
      </c>
    </row>
    <row r="161" spans="2:8" ht="30.75" customHeight="1" thickBot="1" x14ac:dyDescent="0.5">
      <c r="B161" s="9" t="s">
        <v>50</v>
      </c>
      <c r="C161" s="10">
        <f t="shared" ref="C161" si="89">$C$16</f>
        <v>1417</v>
      </c>
      <c r="D161" s="10">
        <f t="shared" ref="D161" si="90">$D$16</f>
        <v>1384</v>
      </c>
      <c r="E161" s="10">
        <f t="shared" ref="E161" si="91">$E$16</f>
        <v>0</v>
      </c>
      <c r="F161" s="10">
        <f>$F$16</f>
        <v>33</v>
      </c>
      <c r="G161" s="10">
        <f t="shared" ref="G161" si="92">$G$16</f>
        <v>719</v>
      </c>
      <c r="H161" s="10">
        <f t="shared" ref="H161" si="93">$H$16</f>
        <v>698</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87" t="s">
        <v>151</v>
      </c>
      <c r="C164" s="88"/>
      <c r="D164" s="88"/>
      <c r="E164" s="88"/>
      <c r="F164" s="88"/>
      <c r="G164" s="88"/>
      <c r="H164" s="89"/>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0</v>
      </c>
      <c r="D167" s="23">
        <f>(D168/D169)*100</f>
        <v>0</v>
      </c>
      <c r="E167" s="26" t="s">
        <v>25</v>
      </c>
      <c r="F167" s="23" t="e">
        <f>(F168/F169)*100</f>
        <v>#DIV/0!</v>
      </c>
      <c r="G167" s="23">
        <f>(G168/G169)*100</f>
        <v>0</v>
      </c>
      <c r="H167" s="23">
        <f>(H168/H169)*100</f>
        <v>0</v>
      </c>
    </row>
    <row r="168" spans="2:8" ht="32.25" customHeight="1" thickBot="1" x14ac:dyDescent="0.5">
      <c r="B168" s="24" t="s">
        <v>52</v>
      </c>
      <c r="C168" s="27"/>
      <c r="D168" s="27"/>
      <c r="E168" s="26" t="s">
        <v>25</v>
      </c>
      <c r="F168" s="25"/>
      <c r="G168" s="27"/>
      <c r="H168" s="27"/>
    </row>
    <row r="169" spans="2:8" ht="32.25" customHeight="1" thickBot="1" x14ac:dyDescent="0.5">
      <c r="B169" s="24" t="s">
        <v>158</v>
      </c>
      <c r="C169" s="23">
        <f>$C$96</f>
        <v>16</v>
      </c>
      <c r="D169" s="23">
        <f>$D$96</f>
        <v>16</v>
      </c>
      <c r="E169" s="23" t="s">
        <v>25</v>
      </c>
      <c r="F169" s="23">
        <f>$F$96</f>
        <v>0</v>
      </c>
      <c r="G169" s="23">
        <f>$G$96</f>
        <v>7</v>
      </c>
      <c r="H169" s="23">
        <f>$H$96</f>
        <v>9</v>
      </c>
    </row>
    <row r="170" spans="2:8" ht="14.65" thickBot="1" x14ac:dyDescent="0.5">
      <c r="B170" s="40" t="s">
        <v>26</v>
      </c>
      <c r="C170" s="41"/>
      <c r="D170" s="41"/>
      <c r="E170" s="41"/>
      <c r="F170" s="41"/>
      <c r="G170" s="41"/>
      <c r="H170" s="41"/>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c r="D172" s="27"/>
      <c r="E172" s="27"/>
      <c r="F172" s="27"/>
      <c r="G172" s="27"/>
      <c r="H172" s="27"/>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40" t="s">
        <v>27</v>
      </c>
      <c r="C174" s="41"/>
      <c r="D174" s="41"/>
      <c r="E174" s="41"/>
      <c r="F174" s="41"/>
      <c r="G174" s="41"/>
      <c r="H174" s="41"/>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c r="D176" s="27"/>
      <c r="E176" s="27"/>
      <c r="F176" s="27"/>
      <c r="G176" s="27"/>
      <c r="H176" s="27"/>
    </row>
    <row r="177" spans="2:10" ht="33" customHeight="1" thickBot="1" x14ac:dyDescent="0.5">
      <c r="B177" s="24" t="s">
        <v>158</v>
      </c>
      <c r="C177" s="23">
        <f>$C$104</f>
        <v>0</v>
      </c>
      <c r="D177" s="23">
        <f>$D$104</f>
        <v>0</v>
      </c>
      <c r="E177" s="23">
        <f>$E$104</f>
        <v>0</v>
      </c>
      <c r="F177" s="23">
        <f>$F$104</f>
        <v>0</v>
      </c>
      <c r="G177" s="23">
        <f>$G$104</f>
        <v>0</v>
      </c>
      <c r="H177" s="23">
        <f>$H$104</f>
        <v>0</v>
      </c>
    </row>
    <row r="178" spans="2:10" ht="14.65" thickBot="1" x14ac:dyDescent="0.5">
      <c r="B178" s="40" t="s">
        <v>28</v>
      </c>
      <c r="C178" s="41"/>
      <c r="D178" s="41"/>
      <c r="E178" s="41"/>
      <c r="F178" s="41"/>
      <c r="G178" s="41"/>
      <c r="H178" s="41"/>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c r="D180" s="27"/>
      <c r="E180" s="27"/>
      <c r="F180" s="27"/>
      <c r="G180" s="27"/>
      <c r="H180" s="27"/>
    </row>
    <row r="181" spans="2:10" ht="33" customHeight="1" thickBot="1" x14ac:dyDescent="0.5">
      <c r="B181" s="24" t="s">
        <v>158</v>
      </c>
      <c r="C181" s="23">
        <f>$C$108</f>
        <v>0</v>
      </c>
      <c r="D181" s="23">
        <f>$D$108</f>
        <v>0</v>
      </c>
      <c r="E181" s="23">
        <f>$E$108</f>
        <v>0</v>
      </c>
      <c r="F181" s="23">
        <f>$F$108</f>
        <v>0</v>
      </c>
      <c r="G181" s="23">
        <f>$G$108</f>
        <v>0</v>
      </c>
      <c r="H181" s="23">
        <f>$H$108</f>
        <v>0</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0</v>
      </c>
      <c r="D183" s="23">
        <f t="shared" si="97"/>
        <v>0</v>
      </c>
      <c r="E183" s="23" t="e">
        <f t="shared" si="97"/>
        <v>#DIV/0!</v>
      </c>
      <c r="F183" s="23" t="e">
        <f t="shared" si="97"/>
        <v>#DIV/0!</v>
      </c>
      <c r="G183" s="23">
        <f t="shared" si="97"/>
        <v>0</v>
      </c>
      <c r="H183" s="23">
        <f t="shared" si="97"/>
        <v>0</v>
      </c>
    </row>
    <row r="184" spans="2:10" ht="30.75" customHeight="1" thickBot="1" x14ac:dyDescent="0.5">
      <c r="B184" s="24" t="s">
        <v>52</v>
      </c>
      <c r="C184" s="27"/>
      <c r="D184" s="27"/>
      <c r="E184" s="27"/>
      <c r="F184" s="27"/>
      <c r="G184" s="27"/>
      <c r="H184" s="27"/>
      <c r="J184" s="16"/>
    </row>
    <row r="185" spans="2:10" ht="30.75" customHeight="1" thickBot="1" x14ac:dyDescent="0.5">
      <c r="B185" s="9" t="s">
        <v>158</v>
      </c>
      <c r="C185" s="10">
        <f>$C$112</f>
        <v>16</v>
      </c>
      <c r="D185" s="10">
        <f>$D$112</f>
        <v>16</v>
      </c>
      <c r="E185" s="10">
        <f>$E$112</f>
        <v>0</v>
      </c>
      <c r="F185" s="10">
        <f>$F$112</f>
        <v>0</v>
      </c>
      <c r="G185" s="10">
        <f>$G$112</f>
        <v>7</v>
      </c>
      <c r="H185" s="10">
        <f>$H$112</f>
        <v>9</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87" t="s">
        <v>153</v>
      </c>
      <c r="C188" s="88"/>
      <c r="D188" s="88"/>
      <c r="E188" s="88"/>
      <c r="F188" s="88"/>
      <c r="G188" s="88"/>
      <c r="H188" s="89"/>
    </row>
    <row r="189" spans="2:10" ht="22.9" thickBot="1" x14ac:dyDescent="0.5">
      <c r="B189" s="45" t="s">
        <v>156</v>
      </c>
      <c r="C189" s="78" t="s">
        <v>157</v>
      </c>
      <c r="D189" s="79"/>
      <c r="E189" s="79"/>
      <c r="F189" s="79"/>
      <c r="G189" s="79"/>
      <c r="H189" s="80"/>
    </row>
    <row r="190" spans="2:10" ht="22.9" thickBot="1" x14ac:dyDescent="0.5">
      <c r="B190" s="24" t="s">
        <v>154</v>
      </c>
      <c r="C190" s="81"/>
      <c r="D190" s="82"/>
      <c r="E190" s="82"/>
      <c r="F190" s="82"/>
      <c r="G190" s="82"/>
      <c r="H190" s="83"/>
    </row>
    <row r="191" spans="2:10" ht="22.9" thickBot="1" x14ac:dyDescent="0.5">
      <c r="B191" s="9" t="s">
        <v>155</v>
      </c>
      <c r="C191" s="84"/>
      <c r="D191" s="85"/>
      <c r="E191" s="85"/>
      <c r="F191" s="85"/>
      <c r="G191" s="85"/>
      <c r="H191" s="86"/>
    </row>
    <row r="192" spans="2:10" x14ac:dyDescent="0.45">
      <c r="B192" s="18"/>
      <c r="C192" s="19"/>
      <c r="D192" s="19"/>
      <c r="E192" s="19"/>
      <c r="F192" s="19"/>
      <c r="G192" s="19"/>
      <c r="H192" s="19"/>
    </row>
    <row r="193" spans="2:9" ht="14.65" thickBot="1" x14ac:dyDescent="0.5"/>
    <row r="194" spans="2:9" ht="15" thickBot="1" x14ac:dyDescent="0.55000000000000004">
      <c r="B194" s="90" t="s">
        <v>53</v>
      </c>
      <c r="C194" s="91"/>
      <c r="D194" s="91"/>
      <c r="E194" s="91"/>
      <c r="F194" s="91"/>
      <c r="G194" s="91"/>
      <c r="H194" s="92"/>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1417</v>
      </c>
    </row>
    <row r="198" spans="2:9" x14ac:dyDescent="0.45">
      <c r="B198" t="s">
        <v>57</v>
      </c>
      <c r="H198" s="7">
        <f>H196/H197</f>
        <v>0</v>
      </c>
      <c r="I198" t="s">
        <v>58</v>
      </c>
    </row>
    <row r="200" spans="2:9" ht="14.65" thickBot="1" x14ac:dyDescent="0.5"/>
    <row r="201" spans="2:9" ht="15" thickBot="1" x14ac:dyDescent="0.55000000000000004">
      <c r="B201" s="90" t="s">
        <v>59</v>
      </c>
      <c r="C201" s="91"/>
      <c r="D201" s="91"/>
      <c r="E201" s="91"/>
      <c r="F201" s="91"/>
      <c r="G201" s="91"/>
      <c r="H201" s="92"/>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16</v>
      </c>
    </row>
    <row r="205" spans="2:9" x14ac:dyDescent="0.45">
      <c r="B205" t="s">
        <v>61</v>
      </c>
      <c r="H205" s="7">
        <f>H203/H204</f>
        <v>0</v>
      </c>
      <c r="I205" t="s">
        <v>62</v>
      </c>
    </row>
    <row r="207" spans="2:9" ht="14.65" thickBot="1" x14ac:dyDescent="0.5"/>
    <row r="208" spans="2:9" ht="15.75" customHeight="1" thickBot="1" x14ac:dyDescent="0.5">
      <c r="B208" s="93" t="s">
        <v>63</v>
      </c>
      <c r="C208" s="94"/>
      <c r="D208" s="94"/>
      <c r="E208" s="94"/>
      <c r="F208" s="94"/>
      <c r="G208" s="94"/>
      <c r="H208" s="95"/>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90" t="s">
        <v>71</v>
      </c>
      <c r="C216" s="91"/>
      <c r="D216" s="91"/>
      <c r="E216" s="91"/>
      <c r="F216" s="91"/>
      <c r="G216" s="91"/>
      <c r="H216" s="92"/>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16</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9"/>
      <c r="C226" s="70"/>
      <c r="D226" s="70"/>
      <c r="E226" s="70"/>
      <c r="F226" s="70"/>
      <c r="G226" s="70"/>
      <c r="H226" s="71"/>
    </row>
    <row r="227" spans="2:8" x14ac:dyDescent="0.45">
      <c r="B227" s="72"/>
      <c r="C227" s="73"/>
      <c r="D227" s="73"/>
      <c r="E227" s="73"/>
      <c r="F227" s="73"/>
      <c r="G227" s="73"/>
      <c r="H227" s="74"/>
    </row>
    <row r="228" spans="2:8" x14ac:dyDescent="0.45">
      <c r="B228" s="72"/>
      <c r="C228" s="73"/>
      <c r="D228" s="73"/>
      <c r="E228" s="73"/>
      <c r="F228" s="73"/>
      <c r="G228" s="73"/>
      <c r="H228" s="74"/>
    </row>
    <row r="229" spans="2:8" x14ac:dyDescent="0.45">
      <c r="B229" s="72"/>
      <c r="C229" s="73"/>
      <c r="D229" s="73"/>
      <c r="E229" s="73"/>
      <c r="F229" s="73"/>
      <c r="G229" s="73"/>
      <c r="H229" s="74"/>
    </row>
    <row r="230" spans="2:8" x14ac:dyDescent="0.45">
      <c r="B230" s="72"/>
      <c r="C230" s="73"/>
      <c r="D230" s="73"/>
      <c r="E230" s="73"/>
      <c r="F230" s="73"/>
      <c r="G230" s="73"/>
      <c r="H230" s="74"/>
    </row>
    <row r="231" spans="2:8" x14ac:dyDescent="0.45">
      <c r="B231" s="72"/>
      <c r="C231" s="73"/>
      <c r="D231" s="73"/>
      <c r="E231" s="73"/>
      <c r="F231" s="73"/>
      <c r="G231" s="73"/>
      <c r="H231" s="74"/>
    </row>
    <row r="232" spans="2:8" ht="14.65" thickBot="1" x14ac:dyDescent="0.5">
      <c r="B232" s="75"/>
      <c r="C232" s="76"/>
      <c r="D232" s="76"/>
      <c r="E232" s="76"/>
      <c r="F232" s="76"/>
      <c r="G232" s="76"/>
      <c r="H232" s="77"/>
    </row>
  </sheetData>
  <mergeCells count="20">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 ref="B208:H208"/>
    <mergeCell ref="B216:H2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abSelected="1" topLeftCell="A97" zoomScale="85" zoomScaleNormal="85" workbookViewId="0">
      <selection activeCell="C113" sqref="C113:H113"/>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6"/>
      <c r="D2" s="96"/>
      <c r="E2" s="97"/>
      <c r="F2" s="37"/>
    </row>
    <row r="3" spans="2:8" ht="10.5" customHeight="1" thickBot="1" x14ac:dyDescent="0.5">
      <c r="B3" s="98"/>
      <c r="C3" s="99"/>
      <c r="D3" s="99"/>
      <c r="E3" s="100"/>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8"/>
      <c r="D16" s="48"/>
      <c r="E16" s="48"/>
      <c r="F16" s="48"/>
      <c r="G16" s="48"/>
      <c r="H16" s="48"/>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80</v>
      </c>
      <c r="C23" s="25"/>
      <c r="D23" s="25"/>
      <c r="E23" s="26" t="s">
        <v>25</v>
      </c>
      <c r="F23" s="25"/>
      <c r="G23" s="25"/>
      <c r="H23" s="25"/>
    </row>
    <row r="24" spans="2:8" ht="31.5" customHeight="1" thickBot="1" x14ac:dyDescent="0.5">
      <c r="B24" s="24" t="s">
        <v>81</v>
      </c>
      <c r="C24" s="23">
        <f>$C$12</f>
        <v>0</v>
      </c>
      <c r="D24" s="23">
        <f>$D$12</f>
        <v>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101" t="s">
        <v>28</v>
      </c>
      <c r="C33" s="103"/>
      <c r="D33" s="103"/>
      <c r="E33" s="103"/>
      <c r="F33" s="41"/>
      <c r="G33" s="103"/>
      <c r="H33" s="103"/>
    </row>
    <row r="34" spans="2:8" ht="14.65" thickBot="1" x14ac:dyDescent="0.5">
      <c r="B34" s="102"/>
      <c r="C34" s="104"/>
      <c r="D34" s="104"/>
      <c r="E34" s="104"/>
      <c r="F34" s="42"/>
      <c r="G34" s="104"/>
      <c r="H34" s="104"/>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80</v>
      </c>
      <c r="C40" s="25"/>
      <c r="D40" s="25"/>
      <c r="E40" s="25"/>
      <c r="F40" s="25"/>
      <c r="G40" s="25"/>
      <c r="H40" s="25"/>
    </row>
    <row r="41" spans="2:8" ht="28.5" customHeight="1" thickBot="1" x14ac:dyDescent="0.5">
      <c r="B41" s="9" t="s">
        <v>81</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84</v>
      </c>
      <c r="C48" s="25"/>
      <c r="D48" s="25"/>
      <c r="E48" s="26" t="s">
        <v>25</v>
      </c>
      <c r="F48" s="25"/>
      <c r="G48" s="25"/>
      <c r="H48" s="25"/>
    </row>
    <row r="49" spans="2:8" ht="31.5" customHeight="1" thickBot="1" x14ac:dyDescent="0.5">
      <c r="B49" s="9" t="s">
        <v>81</v>
      </c>
      <c r="C49" s="23">
        <f>$C$12</f>
        <v>0</v>
      </c>
      <c r="D49" s="23">
        <f>$D$12</f>
        <v>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101" t="s">
        <v>28</v>
      </c>
      <c r="C58" s="103"/>
      <c r="D58" s="103"/>
      <c r="E58" s="103"/>
      <c r="F58" s="41"/>
      <c r="G58" s="103"/>
      <c r="H58" s="103"/>
    </row>
    <row r="59" spans="2:8" ht="14.65" thickBot="1" x14ac:dyDescent="0.5">
      <c r="B59" s="102"/>
      <c r="C59" s="104"/>
      <c r="D59" s="104"/>
      <c r="E59" s="104"/>
      <c r="F59" s="42"/>
      <c r="G59" s="104"/>
      <c r="H59" s="104"/>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84</v>
      </c>
      <c r="C65" s="25"/>
      <c r="D65" s="25"/>
      <c r="E65" s="25"/>
      <c r="F65" s="25"/>
      <c r="G65" s="25"/>
      <c r="H65" s="25"/>
    </row>
    <row r="66" spans="2:9" ht="28.5" customHeight="1" thickBot="1" x14ac:dyDescent="0.5">
      <c r="B66" s="9" t="s">
        <v>81</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90" t="s">
        <v>85</v>
      </c>
      <c r="C69" s="91"/>
      <c r="D69" s="91"/>
      <c r="E69" s="91"/>
      <c r="F69" s="91"/>
      <c r="G69" s="91"/>
      <c r="H69" s="92"/>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87" t="s">
        <v>88</v>
      </c>
      <c r="C93" s="88"/>
      <c r="D93" s="88"/>
      <c r="E93" s="88"/>
      <c r="F93" s="88"/>
      <c r="G93" s="88"/>
      <c r="H93" s="89"/>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90</v>
      </c>
      <c r="C97" s="25"/>
      <c r="D97" s="25"/>
      <c r="E97" s="26" t="s">
        <v>25</v>
      </c>
      <c r="F97" s="25"/>
      <c r="G97" s="25"/>
      <c r="H97" s="25"/>
    </row>
    <row r="98" spans="2:8" ht="32.25" customHeight="1" thickBot="1" x14ac:dyDescent="0.5">
      <c r="B98" s="24" t="s">
        <v>91</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90</v>
      </c>
      <c r="C113" s="49"/>
      <c r="D113" s="49"/>
      <c r="E113" s="49"/>
      <c r="F113" s="49"/>
      <c r="G113" s="49"/>
      <c r="H113" s="49"/>
    </row>
    <row r="114" spans="2:8" ht="35.25" customHeight="1" thickBot="1" x14ac:dyDescent="0.5">
      <c r="B114" s="9" t="s">
        <v>91</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3" t="s">
        <v>93</v>
      </c>
      <c r="C117" s="94"/>
      <c r="D117" s="94"/>
      <c r="E117" s="94"/>
      <c r="F117" s="94"/>
      <c r="G117" s="94"/>
      <c r="H117" s="95"/>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0</v>
      </c>
      <c r="D138" s="10">
        <f t="shared" si="63"/>
        <v>0</v>
      </c>
      <c r="E138" s="10">
        <f t="shared" si="63"/>
        <v>0</v>
      </c>
      <c r="F138" s="10">
        <f t="shared" si="63"/>
        <v>0</v>
      </c>
      <c r="G138" s="10">
        <f t="shared" si="63"/>
        <v>0</v>
      </c>
      <c r="H138" s="10">
        <f t="shared" si="63"/>
        <v>0</v>
      </c>
    </row>
    <row r="139" spans="2:8" ht="11.25" customHeight="1" x14ac:dyDescent="0.45">
      <c r="B139" s="18"/>
      <c r="C139" s="19"/>
      <c r="D139" s="19"/>
      <c r="E139" s="19"/>
      <c r="F139" s="19"/>
      <c r="G139" s="19"/>
      <c r="H139" s="19"/>
    </row>
    <row r="140" spans="2:8" ht="14.65" thickBot="1" x14ac:dyDescent="0.5"/>
    <row r="141" spans="2:8" ht="14.65" thickBot="1" x14ac:dyDescent="0.5">
      <c r="B141" s="87" t="s">
        <v>97</v>
      </c>
      <c r="C141" s="88"/>
      <c r="D141" s="88"/>
      <c r="E141" s="88"/>
      <c r="F141" s="88"/>
      <c r="G141" s="88"/>
      <c r="H141" s="89"/>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87" t="s">
        <v>101</v>
      </c>
      <c r="C165" s="88"/>
      <c r="D165" s="88"/>
      <c r="E165" s="88"/>
      <c r="F165" s="88"/>
      <c r="G165" s="88"/>
      <c r="H165" s="89"/>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90" t="s">
        <v>104</v>
      </c>
      <c r="C189" s="91"/>
      <c r="D189" s="91"/>
      <c r="E189" s="91"/>
      <c r="F189" s="91"/>
      <c r="G189" s="91"/>
      <c r="H189" s="92"/>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0</v>
      </c>
    </row>
    <row r="193" spans="2:9" x14ac:dyDescent="0.45">
      <c r="B193" t="s">
        <v>57</v>
      </c>
      <c r="H193" s="7" t="e">
        <f>H191/H192</f>
        <v>#DIV/0!</v>
      </c>
      <c r="I193" t="s">
        <v>58</v>
      </c>
    </row>
    <row r="195" spans="2:9" ht="14.65" thickBot="1" x14ac:dyDescent="0.5"/>
    <row r="196" spans="2:9" ht="14.65" thickBot="1" x14ac:dyDescent="0.5">
      <c r="B196" s="90" t="s">
        <v>106</v>
      </c>
      <c r="C196" s="91"/>
      <c r="D196" s="91"/>
      <c r="E196" s="91"/>
      <c r="F196" s="91"/>
      <c r="G196" s="91"/>
      <c r="H196" s="92"/>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3" t="s">
        <v>109</v>
      </c>
      <c r="C203" s="94"/>
      <c r="D203" s="94"/>
      <c r="E203" s="94"/>
      <c r="F203" s="94"/>
      <c r="G203" s="94"/>
      <c r="H203" s="95"/>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zoomScale="90" zoomScaleNormal="90" workbookViewId="0">
      <selection activeCell="I8" sqref="I8"/>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96"/>
      <c r="D2" s="96"/>
      <c r="E2" s="97"/>
      <c r="F2" s="37"/>
    </row>
    <row r="3" spans="2:8" ht="10.5" customHeight="1" thickBot="1" x14ac:dyDescent="0.5">
      <c r="B3" s="98"/>
      <c r="C3" s="99"/>
      <c r="D3" s="99"/>
      <c r="E3" s="100"/>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8"/>
      <c r="D16" s="48"/>
      <c r="E16" s="48"/>
      <c r="F16" s="48"/>
      <c r="G16" s="48"/>
      <c r="H16" s="48"/>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117</v>
      </c>
      <c r="C23" s="25"/>
      <c r="D23" s="25"/>
      <c r="E23" s="26" t="s">
        <v>25</v>
      </c>
      <c r="F23" s="25"/>
      <c r="G23" s="25"/>
      <c r="H23" s="25"/>
    </row>
    <row r="24" spans="2:8" ht="31.5" customHeight="1" thickBot="1" x14ac:dyDescent="0.5">
      <c r="B24" s="24" t="s">
        <v>118</v>
      </c>
      <c r="C24" s="23">
        <f>$C$12</f>
        <v>0</v>
      </c>
      <c r="D24" s="23">
        <f>$D$12</f>
        <v>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116</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117</v>
      </c>
      <c r="C27" s="25"/>
      <c r="D27" s="25"/>
      <c r="E27" s="25"/>
      <c r="F27" s="25"/>
      <c r="G27" s="25"/>
      <c r="H27" s="25"/>
    </row>
    <row r="28" spans="2:8" ht="30.75" customHeight="1" thickBot="1" x14ac:dyDescent="0.5">
      <c r="B28" s="24" t="s">
        <v>118</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116</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117</v>
      </c>
      <c r="C31" s="25"/>
      <c r="D31" s="25"/>
      <c r="E31" s="25"/>
      <c r="F31" s="25"/>
      <c r="G31" s="25"/>
      <c r="H31" s="25"/>
    </row>
    <row r="32" spans="2:8" ht="31.5" customHeight="1" thickBot="1" x14ac:dyDescent="0.5">
      <c r="B32" s="24" t="s">
        <v>118</v>
      </c>
      <c r="C32" s="23">
        <f>$C$14</f>
        <v>0</v>
      </c>
      <c r="D32" s="23">
        <f>$D$14</f>
        <v>0</v>
      </c>
      <c r="E32" s="23">
        <f>$E$14</f>
        <v>0</v>
      </c>
      <c r="F32" s="23">
        <f>$F$14</f>
        <v>0</v>
      </c>
      <c r="G32" s="23">
        <f>$G$14</f>
        <v>0</v>
      </c>
      <c r="H32" s="23">
        <f>$H$14</f>
        <v>0</v>
      </c>
    </row>
    <row r="33" spans="2:8" x14ac:dyDescent="0.45">
      <c r="B33" s="101" t="s">
        <v>28</v>
      </c>
      <c r="C33" s="103"/>
      <c r="D33" s="103"/>
      <c r="E33" s="103"/>
      <c r="F33" s="41"/>
      <c r="G33" s="103"/>
      <c r="H33" s="103"/>
    </row>
    <row r="34" spans="2:8" ht="14.65" thickBot="1" x14ac:dyDescent="0.5">
      <c r="B34" s="102"/>
      <c r="C34" s="104"/>
      <c r="D34" s="104"/>
      <c r="E34" s="104"/>
      <c r="F34" s="42"/>
      <c r="G34" s="104"/>
      <c r="H34" s="104"/>
    </row>
    <row r="35" spans="2:8" ht="30" customHeight="1" thickBot="1" x14ac:dyDescent="0.5">
      <c r="B35" s="24" t="s">
        <v>116</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117</v>
      </c>
      <c r="C36" s="25"/>
      <c r="D36" s="25"/>
      <c r="E36" s="25"/>
      <c r="F36" s="25"/>
      <c r="G36" s="25"/>
      <c r="H36" s="25"/>
    </row>
    <row r="37" spans="2:8" ht="30" customHeight="1" thickBot="1" x14ac:dyDescent="0.5">
      <c r="B37" s="24" t="s">
        <v>118</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116</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117</v>
      </c>
      <c r="C40" s="25"/>
      <c r="D40" s="25"/>
      <c r="E40" s="25"/>
      <c r="F40" s="25"/>
      <c r="G40" s="25"/>
      <c r="H40" s="25"/>
    </row>
    <row r="41" spans="2:8" ht="28.5" customHeight="1" thickBot="1" x14ac:dyDescent="0.5">
      <c r="B41" s="9" t="s">
        <v>118</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121</v>
      </c>
      <c r="C48" s="25"/>
      <c r="D48" s="25"/>
      <c r="E48" s="26" t="s">
        <v>25</v>
      </c>
      <c r="F48" s="25"/>
      <c r="G48" s="25"/>
      <c r="H48" s="25"/>
    </row>
    <row r="49" spans="2:8" ht="31.5" customHeight="1" thickBot="1" x14ac:dyDescent="0.5">
      <c r="B49" s="9" t="s">
        <v>118</v>
      </c>
      <c r="C49" s="23">
        <f>$C$12</f>
        <v>0</v>
      </c>
      <c r="D49" s="23">
        <f>$D$12</f>
        <v>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120</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121</v>
      </c>
      <c r="C52" s="25"/>
      <c r="D52" s="25"/>
      <c r="E52" s="25"/>
      <c r="F52" s="25"/>
      <c r="G52" s="25"/>
      <c r="H52" s="25"/>
    </row>
    <row r="53" spans="2:8" ht="30.75" customHeight="1" thickBot="1" x14ac:dyDescent="0.5">
      <c r="B53" s="9" t="s">
        <v>118</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120</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121</v>
      </c>
      <c r="C56" s="25"/>
      <c r="D56" s="25"/>
      <c r="E56" s="25"/>
      <c r="F56" s="25"/>
      <c r="G56" s="25"/>
      <c r="H56" s="25"/>
    </row>
    <row r="57" spans="2:8" ht="31.5" customHeight="1" thickBot="1" x14ac:dyDescent="0.5">
      <c r="B57" s="9" t="s">
        <v>118</v>
      </c>
      <c r="C57" s="23">
        <f>$C$14</f>
        <v>0</v>
      </c>
      <c r="D57" s="23">
        <f>$D$14</f>
        <v>0</v>
      </c>
      <c r="E57" s="23">
        <f>$E$14</f>
        <v>0</v>
      </c>
      <c r="F57" s="23">
        <f>$F$14</f>
        <v>0</v>
      </c>
      <c r="G57" s="23">
        <f>$G$14</f>
        <v>0</v>
      </c>
      <c r="H57" s="23">
        <f>$H$14</f>
        <v>0</v>
      </c>
    </row>
    <row r="58" spans="2:8" x14ac:dyDescent="0.45">
      <c r="B58" s="101" t="s">
        <v>28</v>
      </c>
      <c r="C58" s="103"/>
      <c r="D58" s="103"/>
      <c r="E58" s="103"/>
      <c r="F58" s="41"/>
      <c r="G58" s="103"/>
      <c r="H58" s="103"/>
    </row>
    <row r="59" spans="2:8" ht="14.65" thickBot="1" x14ac:dyDescent="0.5">
      <c r="B59" s="102"/>
      <c r="C59" s="104"/>
      <c r="D59" s="104"/>
      <c r="E59" s="104"/>
      <c r="F59" s="42"/>
      <c r="G59" s="104"/>
      <c r="H59" s="104"/>
    </row>
    <row r="60" spans="2:8" ht="30" customHeight="1" thickBot="1" x14ac:dyDescent="0.5">
      <c r="B60" s="24" t="s">
        <v>120</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121</v>
      </c>
      <c r="C61" s="25"/>
      <c r="D61" s="25"/>
      <c r="E61" s="25"/>
      <c r="F61" s="25"/>
      <c r="G61" s="25"/>
      <c r="H61" s="25"/>
    </row>
    <row r="62" spans="2:8" ht="30" customHeight="1" thickBot="1" x14ac:dyDescent="0.5">
      <c r="B62" s="9" t="s">
        <v>118</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120</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121</v>
      </c>
      <c r="C65" s="25"/>
      <c r="D65" s="25"/>
      <c r="E65" s="25"/>
      <c r="F65" s="25"/>
      <c r="G65" s="25"/>
      <c r="H65" s="25"/>
    </row>
    <row r="66" spans="2:9" ht="28.5" customHeight="1" thickBot="1" x14ac:dyDescent="0.5">
      <c r="B66" s="9" t="s">
        <v>118</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90" t="s">
        <v>122</v>
      </c>
      <c r="C69" s="91"/>
      <c r="D69" s="91"/>
      <c r="E69" s="91"/>
      <c r="F69" s="91"/>
      <c r="G69" s="91"/>
      <c r="H69" s="92"/>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123</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123</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123</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123</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87" t="s">
        <v>125</v>
      </c>
      <c r="C93" s="88"/>
      <c r="D93" s="88"/>
      <c r="E93" s="88"/>
      <c r="F93" s="88"/>
      <c r="G93" s="88"/>
      <c r="H93" s="89"/>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127</v>
      </c>
      <c r="C97" s="25"/>
      <c r="D97" s="25"/>
      <c r="E97" s="26" t="s">
        <v>25</v>
      </c>
      <c r="F97" s="25"/>
      <c r="G97" s="25"/>
      <c r="H97" s="25"/>
    </row>
    <row r="98" spans="2:8" ht="32.25" customHeight="1" thickBot="1" x14ac:dyDescent="0.5">
      <c r="B98" s="24" t="s">
        <v>128</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129</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127</v>
      </c>
      <c r="C101" s="25"/>
      <c r="D101" s="25"/>
      <c r="E101" s="25"/>
      <c r="F101" s="25"/>
      <c r="G101" s="25"/>
      <c r="H101" s="25"/>
    </row>
    <row r="102" spans="2:8" ht="32.25" customHeight="1" thickBot="1" x14ac:dyDescent="0.5">
      <c r="B102" s="24" t="s">
        <v>128</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126</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127</v>
      </c>
      <c r="C105" s="25"/>
      <c r="D105" s="25"/>
      <c r="E105" s="25"/>
      <c r="F105" s="25"/>
      <c r="G105" s="25"/>
      <c r="H105" s="25"/>
    </row>
    <row r="106" spans="2:8" ht="30" customHeight="1" thickBot="1" x14ac:dyDescent="0.5">
      <c r="B106" s="24" t="s">
        <v>128</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126</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127</v>
      </c>
      <c r="C109" s="25"/>
      <c r="D109" s="25"/>
      <c r="E109" s="25"/>
      <c r="F109" s="25"/>
      <c r="G109" s="25"/>
      <c r="H109" s="25"/>
    </row>
    <row r="110" spans="2:8" ht="35.25" customHeight="1" thickBot="1" x14ac:dyDescent="0.5">
      <c r="B110" s="24" t="s">
        <v>128</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126</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127</v>
      </c>
      <c r="C113" s="49"/>
      <c r="D113" s="49"/>
      <c r="E113" s="49"/>
      <c r="F113" s="49"/>
      <c r="G113" s="49"/>
      <c r="H113" s="49"/>
    </row>
    <row r="114" spans="2:8" ht="35.25" customHeight="1" thickBot="1" x14ac:dyDescent="0.5">
      <c r="B114" s="9" t="s">
        <v>128</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3" t="s">
        <v>130</v>
      </c>
      <c r="C117" s="94"/>
      <c r="D117" s="94"/>
      <c r="E117" s="94"/>
      <c r="F117" s="94"/>
      <c r="G117" s="94"/>
      <c r="H117" s="95"/>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131</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131</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0</v>
      </c>
      <c r="D138" s="10">
        <f t="shared" si="63"/>
        <v>0</v>
      </c>
      <c r="E138" s="10">
        <f t="shared" si="63"/>
        <v>0</v>
      </c>
      <c r="F138" s="10">
        <f t="shared" si="63"/>
        <v>0</v>
      </c>
      <c r="G138" s="10">
        <f t="shared" si="63"/>
        <v>0</v>
      </c>
      <c r="H138" s="10">
        <f t="shared" si="63"/>
        <v>0</v>
      </c>
    </row>
    <row r="139" spans="2:8" x14ac:dyDescent="0.45">
      <c r="B139" s="18"/>
      <c r="C139" s="19"/>
      <c r="D139" s="19"/>
      <c r="E139" s="19"/>
      <c r="F139" s="19"/>
      <c r="G139" s="19"/>
      <c r="H139" s="19"/>
    </row>
    <row r="140" spans="2:8" ht="14.65" thickBot="1" x14ac:dyDescent="0.5"/>
    <row r="141" spans="2:8" ht="14.65" thickBot="1" x14ac:dyDescent="0.5">
      <c r="B141" s="87" t="s">
        <v>134</v>
      </c>
      <c r="C141" s="88"/>
      <c r="D141" s="88"/>
      <c r="E141" s="88"/>
      <c r="F141" s="88"/>
      <c r="G141" s="88"/>
      <c r="H141" s="89"/>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135</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135</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135</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135</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87" t="s">
        <v>138</v>
      </c>
      <c r="C165" s="88"/>
      <c r="D165" s="88"/>
      <c r="E165" s="88"/>
      <c r="F165" s="88"/>
      <c r="G165" s="88"/>
      <c r="H165" s="89"/>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139</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139</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139</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139</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90" t="s">
        <v>141</v>
      </c>
      <c r="C189" s="91"/>
      <c r="D189" s="91"/>
      <c r="E189" s="91"/>
      <c r="F189" s="91"/>
      <c r="G189" s="91"/>
      <c r="H189" s="92"/>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0</v>
      </c>
    </row>
    <row r="193" spans="2:9" x14ac:dyDescent="0.45">
      <c r="B193" t="s">
        <v>57</v>
      </c>
      <c r="H193" s="7" t="e">
        <f>H191/H192</f>
        <v>#DIV/0!</v>
      </c>
      <c r="I193" t="s">
        <v>58</v>
      </c>
    </row>
    <row r="195" spans="2:9" ht="14.65" thickBot="1" x14ac:dyDescent="0.5"/>
    <row r="196" spans="2:9" ht="14.65" thickBot="1" x14ac:dyDescent="0.5">
      <c r="B196" s="90" t="s">
        <v>143</v>
      </c>
      <c r="C196" s="91"/>
      <c r="D196" s="91"/>
      <c r="E196" s="91"/>
      <c r="F196" s="91"/>
      <c r="G196" s="91"/>
      <c r="H196" s="92"/>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3" t="s">
        <v>146</v>
      </c>
      <c r="C203" s="94"/>
      <c r="D203" s="94"/>
      <c r="E203" s="94"/>
      <c r="F203" s="94"/>
      <c r="G203" s="94"/>
      <c r="H203" s="95"/>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2.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 (2)</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2023-04-27T12:33:35Z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