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Leif\GitHub\iss-tracker-u64\u64\workfiles\"/>
    </mc:Choice>
  </mc:AlternateContent>
  <xr:revisionPtr revIDLastSave="0" documentId="13_ncr:1_{372A09D5-70C9-41A2-A79E-E04024625CCA}" xr6:coauthVersionLast="47" xr6:coauthVersionMax="47" xr10:uidLastSave="{00000000-0000-0000-0000-000000000000}"/>
  <bookViews>
    <workbookView xWindow="-110" yWindow="-110" windowWidth="34620" windowHeight="14020" xr2:uid="{00000000-000D-0000-FFFF-FFFF00000000}"/>
  </bookViews>
  <sheets>
    <sheet name="Latitude (Y)" sheetId="1" r:id="rId1"/>
    <sheet name="Longitude (X)" sheetId="2" r:id="rId2"/>
    <sheet name="C64 Spri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E4" i="3" s="1"/>
  <c r="H8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3" i="1"/>
  <c r="H5" i="1"/>
  <c r="H11" i="1"/>
  <c r="H9" i="1" s="1"/>
  <c r="J11" i="2"/>
  <c r="J9" i="2" s="1"/>
  <c r="J8" i="2"/>
  <c r="I4" i="1"/>
  <c r="J10" i="1"/>
  <c r="E3" i="3"/>
  <c r="D3" i="3"/>
  <c r="N4" i="1" l="1"/>
  <c r="N5" i="1"/>
  <c r="N3" i="1"/>
  <c r="E3" i="1" s="1"/>
  <c r="N6" i="1"/>
  <c r="N8" i="1"/>
  <c r="N7" i="1"/>
  <c r="J5" i="2"/>
  <c r="C3" i="2"/>
  <c r="B4" i="2"/>
  <c r="B4" i="1"/>
  <c r="E4" i="1" l="1"/>
  <c r="B5" i="1"/>
  <c r="C4" i="2"/>
  <c r="P4" i="2" s="1"/>
  <c r="E4" i="2" s="1"/>
  <c r="O3" i="2"/>
  <c r="D3" i="2" s="1"/>
  <c r="P3" i="2"/>
  <c r="E3" i="2" s="1"/>
  <c r="B5" i="2"/>
  <c r="M4" i="1"/>
  <c r="D4" i="1" s="1"/>
  <c r="M3" i="1"/>
  <c r="D3" i="1" s="1"/>
  <c r="B6" i="1" l="1"/>
  <c r="F3" i="2"/>
  <c r="G3" i="2"/>
  <c r="B6" i="2"/>
  <c r="C6" i="2" s="1"/>
  <c r="P6" i="2" s="1"/>
  <c r="E6" i="2" s="1"/>
  <c r="C5" i="2"/>
  <c r="F4" i="2"/>
  <c r="G4" i="2"/>
  <c r="O4" i="2"/>
  <c r="D4" i="2" s="1"/>
  <c r="B7" i="2" l="1"/>
  <c r="C7" i="2" s="1"/>
  <c r="P7" i="2" s="1"/>
  <c r="E7" i="2" s="1"/>
  <c r="F7" i="2" s="1"/>
  <c r="O6" i="2"/>
  <c r="D6" i="2" s="1"/>
  <c r="B7" i="1"/>
  <c r="E5" i="1"/>
  <c r="M5" i="1"/>
  <c r="D5" i="1" s="1"/>
  <c r="P5" i="2"/>
  <c r="E5" i="2" s="1"/>
  <c r="O5" i="2"/>
  <c r="D5" i="2" s="1"/>
  <c r="F6" i="2"/>
  <c r="G6" i="2"/>
  <c r="B8" i="2" l="1"/>
  <c r="C8" i="2" s="1"/>
  <c r="P8" i="2" s="1"/>
  <c r="E8" i="2" s="1"/>
  <c r="F8" i="2" s="1"/>
  <c r="O7" i="2"/>
  <c r="D7" i="2" s="1"/>
  <c r="G7" i="2"/>
  <c r="B8" i="1"/>
  <c r="E6" i="1"/>
  <c r="M6" i="1"/>
  <c r="D6" i="1" s="1"/>
  <c r="F5" i="2"/>
  <c r="G5" i="2"/>
  <c r="B9" i="2" l="1"/>
  <c r="C9" i="2" s="1"/>
  <c r="P9" i="2" s="1"/>
  <c r="E9" i="2" s="1"/>
  <c r="G9" i="2" s="1"/>
  <c r="O8" i="2"/>
  <c r="D8" i="2" s="1"/>
  <c r="G8" i="2"/>
  <c r="B9" i="1"/>
  <c r="E7" i="1"/>
  <c r="M7" i="1"/>
  <c r="D7" i="1" s="1"/>
  <c r="O9" i="2" l="1"/>
  <c r="D9" i="2" s="1"/>
  <c r="B10" i="2"/>
  <c r="C10" i="2" s="1"/>
  <c r="P10" i="2" s="1"/>
  <c r="E10" i="2" s="1"/>
  <c r="G10" i="2" s="1"/>
  <c r="F9" i="2"/>
  <c r="B10" i="1"/>
  <c r="E8" i="1"/>
  <c r="M8" i="1"/>
  <c r="D8" i="1" s="1"/>
  <c r="O10" i="2" l="1"/>
  <c r="D10" i="2" s="1"/>
  <c r="B11" i="2"/>
  <c r="C11" i="2" s="1"/>
  <c r="P11" i="2" s="1"/>
  <c r="E11" i="2" s="1"/>
  <c r="G11" i="2" s="1"/>
  <c r="F10" i="2"/>
  <c r="B11" i="1"/>
  <c r="N9" i="1"/>
  <c r="E9" i="1" s="1"/>
  <c r="M9" i="1"/>
  <c r="D9" i="1" s="1"/>
  <c r="O11" i="2" l="1"/>
  <c r="D11" i="2" s="1"/>
  <c r="F11" i="2"/>
  <c r="B12" i="2"/>
  <c r="C12" i="2" s="1"/>
  <c r="P12" i="2" s="1"/>
  <c r="E12" i="2" s="1"/>
  <c r="F12" i="2" s="1"/>
  <c r="M10" i="1"/>
  <c r="D10" i="1" s="1"/>
  <c r="N10" i="1"/>
  <c r="E10" i="1" s="1"/>
  <c r="B12" i="1"/>
  <c r="O12" i="2" l="1"/>
  <c r="D12" i="2" s="1"/>
  <c r="B13" i="2"/>
  <c r="C13" i="2" s="1"/>
  <c r="P13" i="2" s="1"/>
  <c r="E13" i="2" s="1"/>
  <c r="F13" i="2" s="1"/>
  <c r="G12" i="2"/>
  <c r="M11" i="1"/>
  <c r="D11" i="1" s="1"/>
  <c r="N11" i="1"/>
  <c r="E11" i="1" s="1"/>
  <c r="B13" i="1"/>
  <c r="O13" i="2" l="1"/>
  <c r="D13" i="2" s="1"/>
  <c r="B14" i="2"/>
  <c r="C14" i="2" s="1"/>
  <c r="P14" i="2" s="1"/>
  <c r="E14" i="2" s="1"/>
  <c r="G14" i="2" s="1"/>
  <c r="G13" i="2"/>
  <c r="B14" i="1"/>
  <c r="M12" i="1"/>
  <c r="D12" i="1" s="1"/>
  <c r="N12" i="1"/>
  <c r="E12" i="1" s="1"/>
  <c r="O14" i="2" l="1"/>
  <c r="D14" i="2" s="1"/>
  <c r="B15" i="2"/>
  <c r="C15" i="2" s="1"/>
  <c r="P15" i="2" s="1"/>
  <c r="E15" i="2" s="1"/>
  <c r="F15" i="2" s="1"/>
  <c r="F14" i="2"/>
  <c r="B15" i="1"/>
  <c r="M13" i="1"/>
  <c r="D13" i="1" s="1"/>
  <c r="N13" i="1"/>
  <c r="E13" i="1" s="1"/>
  <c r="O15" i="2" l="1"/>
  <c r="D15" i="2" s="1"/>
  <c r="B16" i="2"/>
  <c r="C16" i="2" s="1"/>
  <c r="P16" i="2" s="1"/>
  <c r="E16" i="2" s="1"/>
  <c r="G16" i="2" s="1"/>
  <c r="G15" i="2"/>
  <c r="M14" i="1"/>
  <c r="D14" i="1" s="1"/>
  <c r="N14" i="1"/>
  <c r="E14" i="1" s="1"/>
  <c r="B16" i="1"/>
  <c r="O16" i="2"/>
  <c r="D16" i="2" s="1"/>
  <c r="B17" i="2"/>
  <c r="C17" i="2" s="1"/>
  <c r="P17" i="2" s="1"/>
  <c r="E17" i="2" s="1"/>
  <c r="F16" i="2" l="1"/>
  <c r="M15" i="1"/>
  <c r="D15" i="1" s="1"/>
  <c r="N15" i="1"/>
  <c r="E15" i="1" s="1"/>
  <c r="B17" i="1"/>
  <c r="F17" i="2"/>
  <c r="G17" i="2"/>
  <c r="B18" i="2"/>
  <c r="C18" i="2" s="1"/>
  <c r="P18" i="2" s="1"/>
  <c r="E18" i="2" s="1"/>
  <c r="O17" i="2"/>
  <c r="D17" i="2" s="1"/>
  <c r="M16" i="1" l="1"/>
  <c r="D16" i="1" s="1"/>
  <c r="N16" i="1"/>
  <c r="E16" i="1" s="1"/>
  <c r="B18" i="1"/>
  <c r="F18" i="2"/>
  <c r="G18" i="2"/>
  <c r="O18" i="2"/>
  <c r="D18" i="2" s="1"/>
  <c r="B19" i="2"/>
  <c r="C19" i="2" s="1"/>
  <c r="P19" i="2" s="1"/>
  <c r="E19" i="2" s="1"/>
  <c r="B19" i="1" l="1"/>
  <c r="M17" i="1"/>
  <c r="D17" i="1" s="1"/>
  <c r="N17" i="1"/>
  <c r="E17" i="1" s="1"/>
  <c r="F19" i="2"/>
  <c r="G19" i="2"/>
  <c r="B20" i="2"/>
  <c r="C20" i="2" s="1"/>
  <c r="P20" i="2" s="1"/>
  <c r="E20" i="2" s="1"/>
  <c r="O19" i="2"/>
  <c r="D19" i="2" s="1"/>
  <c r="M18" i="1" l="1"/>
  <c r="D18" i="1" s="1"/>
  <c r="N18" i="1"/>
  <c r="E18" i="1" s="1"/>
  <c r="B20" i="1"/>
  <c r="F20" i="2"/>
  <c r="G20" i="2"/>
  <c r="B21" i="2"/>
  <c r="C21" i="2" s="1"/>
  <c r="P21" i="2" s="1"/>
  <c r="E21" i="2" s="1"/>
  <c r="O20" i="2"/>
  <c r="D20" i="2" s="1"/>
  <c r="M19" i="1" l="1"/>
  <c r="D19" i="1" s="1"/>
  <c r="N19" i="1"/>
  <c r="E19" i="1" s="1"/>
  <c r="B21" i="1"/>
  <c r="F21" i="2"/>
  <c r="G21" i="2"/>
  <c r="B22" i="2"/>
  <c r="C22" i="2" s="1"/>
  <c r="P22" i="2" s="1"/>
  <c r="E22" i="2" s="1"/>
  <c r="O21" i="2"/>
  <c r="D21" i="2" s="1"/>
  <c r="N20" i="1" l="1"/>
  <c r="E20" i="1" s="1"/>
  <c r="M20" i="1"/>
  <c r="D20" i="1" s="1"/>
  <c r="B22" i="1"/>
  <c r="G22" i="2"/>
  <c r="F22" i="2"/>
  <c r="B23" i="2"/>
  <c r="C23" i="2" s="1"/>
  <c r="P23" i="2" s="1"/>
  <c r="E23" i="2" s="1"/>
  <c r="O22" i="2"/>
  <c r="D22" i="2" s="1"/>
  <c r="N21" i="1" l="1"/>
  <c r="E21" i="1" s="1"/>
  <c r="M21" i="1"/>
  <c r="D21" i="1" s="1"/>
  <c r="B23" i="1"/>
  <c r="G23" i="2"/>
  <c r="F23" i="2"/>
  <c r="O23" i="2"/>
  <c r="D23" i="2" s="1"/>
  <c r="B24" i="2"/>
  <c r="C24" i="2" s="1"/>
  <c r="P24" i="2" s="1"/>
  <c r="E24" i="2" s="1"/>
  <c r="B24" i="1" l="1"/>
  <c r="M22" i="1"/>
  <c r="D22" i="1" s="1"/>
  <c r="N22" i="1"/>
  <c r="E22" i="1" s="1"/>
  <c r="F24" i="2"/>
  <c r="G24" i="2"/>
  <c r="B25" i="2"/>
  <c r="C25" i="2" s="1"/>
  <c r="P25" i="2" s="1"/>
  <c r="E25" i="2" s="1"/>
  <c r="O24" i="2"/>
  <c r="D24" i="2" s="1"/>
  <c r="N23" i="1" l="1"/>
  <c r="E23" i="1" s="1"/>
  <c r="M23" i="1"/>
  <c r="D23" i="1" s="1"/>
  <c r="B25" i="1"/>
  <c r="G25" i="2"/>
  <c r="F25" i="2"/>
  <c r="B26" i="2"/>
  <c r="C26" i="2" s="1"/>
  <c r="P26" i="2" s="1"/>
  <c r="E26" i="2" s="1"/>
  <c r="O25" i="2"/>
  <c r="D25" i="2" s="1"/>
  <c r="B26" i="1" l="1"/>
  <c r="M24" i="1"/>
  <c r="D24" i="1" s="1"/>
  <c r="N24" i="1"/>
  <c r="E24" i="1" s="1"/>
  <c r="G26" i="2"/>
  <c r="F26" i="2"/>
  <c r="B27" i="2"/>
  <c r="C27" i="2" s="1"/>
  <c r="P27" i="2" s="1"/>
  <c r="E27" i="2" s="1"/>
  <c r="O26" i="2"/>
  <c r="D26" i="2" s="1"/>
  <c r="B27" i="1" l="1"/>
  <c r="N25" i="1"/>
  <c r="E25" i="1" s="1"/>
  <c r="M25" i="1"/>
  <c r="D25" i="1" s="1"/>
  <c r="F27" i="2"/>
  <c r="G27" i="2"/>
  <c r="B28" i="2"/>
  <c r="C28" i="2" s="1"/>
  <c r="P28" i="2" s="1"/>
  <c r="E28" i="2" s="1"/>
  <c r="O27" i="2"/>
  <c r="D27" i="2" s="1"/>
  <c r="N26" i="1" l="1"/>
  <c r="E26" i="1" s="1"/>
  <c r="M26" i="1"/>
  <c r="D26" i="1" s="1"/>
  <c r="B28" i="1"/>
  <c r="F28" i="2"/>
  <c r="G28" i="2"/>
  <c r="O28" i="2"/>
  <c r="D28" i="2" s="1"/>
  <c r="B29" i="2"/>
  <c r="C29" i="2" s="1"/>
  <c r="P29" i="2" s="1"/>
  <c r="E29" i="2" s="1"/>
  <c r="N27" i="1" l="1"/>
  <c r="E27" i="1" s="1"/>
  <c r="M27" i="1"/>
  <c r="D27" i="1" s="1"/>
  <c r="B29" i="1"/>
  <c r="F29" i="2"/>
  <c r="G29" i="2"/>
  <c r="B30" i="2"/>
  <c r="C30" i="2" s="1"/>
  <c r="P30" i="2" s="1"/>
  <c r="E30" i="2" s="1"/>
  <c r="O29" i="2"/>
  <c r="D29" i="2" s="1"/>
  <c r="N28" i="1" l="1"/>
  <c r="E28" i="1" s="1"/>
  <c r="M28" i="1"/>
  <c r="D28" i="1" s="1"/>
  <c r="B30" i="1"/>
  <c r="G30" i="2"/>
  <c r="F30" i="2"/>
  <c r="O30" i="2"/>
  <c r="D30" i="2" s="1"/>
  <c r="B31" i="2"/>
  <c r="C31" i="2" s="1"/>
  <c r="P31" i="2" s="1"/>
  <c r="E31" i="2" s="1"/>
  <c r="B31" i="1" l="1"/>
  <c r="M29" i="1"/>
  <c r="D29" i="1" s="1"/>
  <c r="N29" i="1"/>
  <c r="E29" i="1" s="1"/>
  <c r="F31" i="2"/>
  <c r="G31" i="2"/>
  <c r="B32" i="2"/>
  <c r="C32" i="2" s="1"/>
  <c r="P32" i="2" s="1"/>
  <c r="E32" i="2" s="1"/>
  <c r="O31" i="2"/>
  <c r="D31" i="2" s="1"/>
  <c r="N30" i="1" l="1"/>
  <c r="E30" i="1" s="1"/>
  <c r="M30" i="1"/>
  <c r="D30" i="1" s="1"/>
  <c r="B32" i="1"/>
  <c r="G32" i="2"/>
  <c r="F32" i="2"/>
  <c r="B33" i="2"/>
  <c r="C33" i="2" s="1"/>
  <c r="P33" i="2" s="1"/>
  <c r="E33" i="2" s="1"/>
  <c r="O32" i="2"/>
  <c r="D32" i="2" s="1"/>
  <c r="B33" i="1" l="1"/>
  <c r="M31" i="1"/>
  <c r="D31" i="1" s="1"/>
  <c r="N31" i="1"/>
  <c r="E31" i="1" s="1"/>
  <c r="G33" i="2"/>
  <c r="F33" i="2"/>
  <c r="B34" i="2"/>
  <c r="C34" i="2" s="1"/>
  <c r="P34" i="2" s="1"/>
  <c r="E34" i="2" s="1"/>
  <c r="O33" i="2"/>
  <c r="D33" i="2" s="1"/>
  <c r="N32" i="1" l="1"/>
  <c r="E32" i="1" s="1"/>
  <c r="M32" i="1"/>
  <c r="D32" i="1" s="1"/>
  <c r="B34" i="1"/>
  <c r="F34" i="2"/>
  <c r="G34" i="2"/>
  <c r="B35" i="2"/>
  <c r="C35" i="2" s="1"/>
  <c r="P35" i="2" s="1"/>
  <c r="E35" i="2" s="1"/>
  <c r="O34" i="2"/>
  <c r="D34" i="2" s="1"/>
  <c r="M33" i="1" l="1"/>
  <c r="D33" i="1" s="1"/>
  <c r="N33" i="1"/>
  <c r="E33" i="1" s="1"/>
  <c r="B35" i="1"/>
  <c r="F35" i="2"/>
  <c r="G35" i="2"/>
  <c r="B36" i="2"/>
  <c r="C36" i="2" s="1"/>
  <c r="P36" i="2" s="1"/>
  <c r="E36" i="2" s="1"/>
  <c r="O35" i="2"/>
  <c r="D35" i="2" s="1"/>
  <c r="B36" i="1" l="1"/>
  <c r="M34" i="1"/>
  <c r="D34" i="1" s="1"/>
  <c r="N34" i="1"/>
  <c r="E34" i="1" s="1"/>
  <c r="F36" i="2"/>
  <c r="G36" i="2"/>
  <c r="B37" i="2"/>
  <c r="C37" i="2" s="1"/>
  <c r="P37" i="2" s="1"/>
  <c r="E37" i="2" s="1"/>
  <c r="O36" i="2"/>
  <c r="D36" i="2" s="1"/>
  <c r="N35" i="1" l="1"/>
  <c r="E35" i="1" s="1"/>
  <c r="M35" i="1"/>
  <c r="D35" i="1" s="1"/>
  <c r="B37" i="1"/>
  <c r="F37" i="2"/>
  <c r="G37" i="2"/>
  <c r="O37" i="2"/>
  <c r="D37" i="2" s="1"/>
  <c r="B38" i="2"/>
  <c r="C38" i="2" s="1"/>
  <c r="P38" i="2" s="1"/>
  <c r="E38" i="2" s="1"/>
  <c r="B38" i="1" l="1"/>
  <c r="M36" i="1"/>
  <c r="D36" i="1" s="1"/>
  <c r="N36" i="1"/>
  <c r="E36" i="1" s="1"/>
  <c r="G38" i="2"/>
  <c r="F38" i="2"/>
  <c r="O38" i="2"/>
  <c r="D38" i="2" s="1"/>
  <c r="B39" i="2"/>
  <c r="C39" i="2" s="1"/>
  <c r="P39" i="2" s="1"/>
  <c r="E39" i="2" s="1"/>
  <c r="M37" i="1" l="1"/>
  <c r="D37" i="1" s="1"/>
  <c r="N37" i="1"/>
  <c r="E37" i="1" s="1"/>
  <c r="B39" i="1"/>
  <c r="G39" i="2"/>
  <c r="F39" i="2"/>
  <c r="O39" i="2"/>
  <c r="D39" i="2" s="1"/>
  <c r="B40" i="2"/>
  <c r="C40" i="2" s="1"/>
  <c r="P40" i="2" s="1"/>
  <c r="E40" i="2" s="1"/>
  <c r="N38" i="1" l="1"/>
  <c r="E38" i="1" s="1"/>
  <c r="M38" i="1"/>
  <c r="D38" i="1" s="1"/>
  <c r="B40" i="1"/>
  <c r="G40" i="2"/>
  <c r="F40" i="2"/>
  <c r="O40" i="2"/>
  <c r="D40" i="2" s="1"/>
  <c r="B41" i="2"/>
  <c r="C41" i="2" s="1"/>
  <c r="P41" i="2" s="1"/>
  <c r="E41" i="2" s="1"/>
  <c r="M39" i="1" l="1"/>
  <c r="D39" i="1" s="1"/>
  <c r="N39" i="1"/>
  <c r="E39" i="1" s="1"/>
  <c r="B41" i="1"/>
  <c r="G41" i="2"/>
  <c r="F41" i="2"/>
  <c r="O41" i="2"/>
  <c r="D41" i="2" s="1"/>
  <c r="B42" i="2"/>
  <c r="C42" i="2" s="1"/>
  <c r="P42" i="2" s="1"/>
  <c r="E42" i="2" s="1"/>
  <c r="N40" i="1" l="1"/>
  <c r="E40" i="1" s="1"/>
  <c r="M40" i="1"/>
  <c r="D40" i="1" s="1"/>
  <c r="B42" i="1"/>
  <c r="F42" i="2"/>
  <c r="G42" i="2"/>
  <c r="B43" i="2"/>
  <c r="C43" i="2" s="1"/>
  <c r="P43" i="2" s="1"/>
  <c r="E43" i="2" s="1"/>
  <c r="O42" i="2"/>
  <c r="D42" i="2" s="1"/>
  <c r="B43" i="1" l="1"/>
  <c r="M41" i="1"/>
  <c r="D41" i="1" s="1"/>
  <c r="N41" i="1"/>
  <c r="E41" i="1" s="1"/>
  <c r="G43" i="2"/>
  <c r="F43" i="2"/>
  <c r="O43" i="2"/>
  <c r="D43" i="2" s="1"/>
  <c r="B44" i="2"/>
  <c r="C44" i="2" s="1"/>
  <c r="P44" i="2" s="1"/>
  <c r="E44" i="2" s="1"/>
  <c r="M42" i="1" l="1"/>
  <c r="D42" i="1" s="1"/>
  <c r="N42" i="1"/>
  <c r="E42" i="1" s="1"/>
  <c r="B44" i="1"/>
  <c r="F44" i="2"/>
  <c r="G44" i="2"/>
  <c r="B45" i="2"/>
  <c r="C45" i="2" s="1"/>
  <c r="P45" i="2" s="1"/>
  <c r="E45" i="2" s="1"/>
  <c r="O44" i="2"/>
  <c r="D44" i="2" s="1"/>
  <c r="B45" i="1" l="1"/>
  <c r="N43" i="1"/>
  <c r="E43" i="1" s="1"/>
  <c r="M43" i="1"/>
  <c r="D43" i="1" s="1"/>
  <c r="F45" i="2"/>
  <c r="G45" i="2"/>
  <c r="B46" i="2"/>
  <c r="C46" i="2" s="1"/>
  <c r="P46" i="2" s="1"/>
  <c r="E46" i="2" s="1"/>
  <c r="O45" i="2"/>
  <c r="D45" i="2" s="1"/>
  <c r="N44" i="1" l="1"/>
  <c r="E44" i="1" s="1"/>
  <c r="M44" i="1"/>
  <c r="D44" i="1" s="1"/>
  <c r="B46" i="1"/>
  <c r="F46" i="2"/>
  <c r="G46" i="2"/>
  <c r="O46" i="2"/>
  <c r="D46" i="2" s="1"/>
  <c r="B47" i="2"/>
  <c r="C47" i="2" s="1"/>
  <c r="P47" i="2" s="1"/>
  <c r="E47" i="2" s="1"/>
  <c r="B47" i="1" l="1"/>
  <c r="N45" i="1"/>
  <c r="E45" i="1" s="1"/>
  <c r="M45" i="1"/>
  <c r="D45" i="1" s="1"/>
  <c r="F47" i="2"/>
  <c r="G47" i="2"/>
  <c r="B48" i="2"/>
  <c r="C48" i="2" s="1"/>
  <c r="P48" i="2" s="1"/>
  <c r="E48" i="2" s="1"/>
  <c r="O47" i="2"/>
  <c r="D47" i="2" s="1"/>
  <c r="M46" i="1" l="1"/>
  <c r="D46" i="1" s="1"/>
  <c r="N46" i="1"/>
  <c r="E46" i="1" s="1"/>
  <c r="B48" i="1"/>
  <c r="F48" i="2"/>
  <c r="G48" i="2"/>
  <c r="O48" i="2"/>
  <c r="D48" i="2" s="1"/>
  <c r="B49" i="2"/>
  <c r="C49" i="2" s="1"/>
  <c r="P49" i="2" s="1"/>
  <c r="E49" i="2" s="1"/>
  <c r="N47" i="1" l="1"/>
  <c r="E47" i="1" s="1"/>
  <c r="M47" i="1"/>
  <c r="D47" i="1" s="1"/>
  <c r="B49" i="1"/>
  <c r="F49" i="2"/>
  <c r="G49" i="2"/>
  <c r="B50" i="2"/>
  <c r="C50" i="2" s="1"/>
  <c r="P50" i="2" s="1"/>
  <c r="E50" i="2" s="1"/>
  <c r="O49" i="2"/>
  <c r="D49" i="2" s="1"/>
  <c r="B50" i="1" l="1"/>
  <c r="N48" i="1"/>
  <c r="E48" i="1" s="1"/>
  <c r="M48" i="1"/>
  <c r="D48" i="1" s="1"/>
  <c r="F50" i="2"/>
  <c r="G50" i="2"/>
  <c r="B51" i="2"/>
  <c r="C51" i="2" s="1"/>
  <c r="P51" i="2" s="1"/>
  <c r="E51" i="2" s="1"/>
  <c r="O50" i="2"/>
  <c r="D50" i="2" s="1"/>
  <c r="M49" i="1" l="1"/>
  <c r="D49" i="1" s="1"/>
  <c r="N49" i="1"/>
  <c r="E49" i="1" s="1"/>
  <c r="B51" i="1"/>
  <c r="F51" i="2"/>
  <c r="G51" i="2"/>
  <c r="O51" i="2"/>
  <c r="D51" i="2" s="1"/>
  <c r="B52" i="2"/>
  <c r="C52" i="2" s="1"/>
  <c r="P52" i="2" s="1"/>
  <c r="E52" i="2" s="1"/>
  <c r="N50" i="1" l="1"/>
  <c r="E50" i="1" s="1"/>
  <c r="M50" i="1"/>
  <c r="D50" i="1" s="1"/>
  <c r="B52" i="1"/>
  <c r="G52" i="2"/>
  <c r="F52" i="2"/>
  <c r="O52" i="2"/>
  <c r="D52" i="2" s="1"/>
  <c r="B53" i="2"/>
  <c r="C53" i="2" s="1"/>
  <c r="P53" i="2" s="1"/>
  <c r="E53" i="2" s="1"/>
  <c r="N51" i="1" l="1"/>
  <c r="E51" i="1" s="1"/>
  <c r="M51" i="1"/>
  <c r="D51" i="1" s="1"/>
  <c r="B53" i="1"/>
  <c r="F53" i="2"/>
  <c r="G53" i="2"/>
  <c r="O53" i="2"/>
  <c r="D53" i="2" s="1"/>
  <c r="B54" i="2"/>
  <c r="C54" i="2" s="1"/>
  <c r="P54" i="2" s="1"/>
  <c r="E54" i="2" s="1"/>
  <c r="B54" i="1" l="1"/>
  <c r="M52" i="1"/>
  <c r="D52" i="1" s="1"/>
  <c r="N52" i="1"/>
  <c r="E52" i="1" s="1"/>
  <c r="F54" i="2"/>
  <c r="G54" i="2"/>
  <c r="B55" i="2"/>
  <c r="C55" i="2" s="1"/>
  <c r="P55" i="2" s="1"/>
  <c r="E55" i="2" s="1"/>
  <c r="O54" i="2"/>
  <c r="D54" i="2" s="1"/>
  <c r="B55" i="1" l="1"/>
  <c r="M53" i="1"/>
  <c r="D53" i="1" s="1"/>
  <c r="N53" i="1"/>
  <c r="E53" i="1" s="1"/>
  <c r="F55" i="2"/>
  <c r="G55" i="2"/>
  <c r="O55" i="2"/>
  <c r="D55" i="2" s="1"/>
  <c r="B56" i="2"/>
  <c r="C56" i="2" s="1"/>
  <c r="P56" i="2" s="1"/>
  <c r="E56" i="2" s="1"/>
  <c r="B56" i="1" l="1"/>
  <c r="N54" i="1"/>
  <c r="E54" i="1" s="1"/>
  <c r="M54" i="1"/>
  <c r="D54" i="1" s="1"/>
  <c r="F56" i="2"/>
  <c r="G56" i="2"/>
  <c r="B57" i="2"/>
  <c r="C57" i="2" s="1"/>
  <c r="P57" i="2" s="1"/>
  <c r="E57" i="2" s="1"/>
  <c r="O56" i="2"/>
  <c r="D56" i="2" s="1"/>
  <c r="M55" i="1" l="1"/>
  <c r="D55" i="1" s="1"/>
  <c r="N55" i="1"/>
  <c r="E55" i="1" s="1"/>
  <c r="B57" i="1"/>
  <c r="G57" i="2"/>
  <c r="F57" i="2"/>
  <c r="O57" i="2"/>
  <c r="D57" i="2" s="1"/>
  <c r="B58" i="2"/>
  <c r="C58" i="2" s="1"/>
  <c r="P58" i="2" s="1"/>
  <c r="E58" i="2" s="1"/>
  <c r="B58" i="1" l="1"/>
  <c r="N56" i="1"/>
  <c r="E56" i="1" s="1"/>
  <c r="M56" i="1"/>
  <c r="D56" i="1" s="1"/>
  <c r="G58" i="2"/>
  <c r="F58" i="2"/>
  <c r="O58" i="2"/>
  <c r="D58" i="2" s="1"/>
  <c r="B59" i="2"/>
  <c r="C59" i="2" s="1"/>
  <c r="P59" i="2" s="1"/>
  <c r="E59" i="2" s="1"/>
  <c r="B59" i="1" l="1"/>
  <c r="N57" i="1"/>
  <c r="E57" i="1" s="1"/>
  <c r="M57" i="1"/>
  <c r="D57" i="1" s="1"/>
  <c r="G59" i="2"/>
  <c r="F59" i="2"/>
  <c r="B60" i="2"/>
  <c r="C60" i="2" s="1"/>
  <c r="P60" i="2" s="1"/>
  <c r="E60" i="2" s="1"/>
  <c r="O59" i="2"/>
  <c r="D59" i="2" s="1"/>
  <c r="B60" i="1" l="1"/>
  <c r="N58" i="1"/>
  <c r="E58" i="1" s="1"/>
  <c r="M58" i="1"/>
  <c r="D58" i="1" s="1"/>
  <c r="G60" i="2"/>
  <c r="F60" i="2"/>
  <c r="B61" i="2"/>
  <c r="C61" i="2" s="1"/>
  <c r="P61" i="2" s="1"/>
  <c r="E61" i="2" s="1"/>
  <c r="O60" i="2"/>
  <c r="D60" i="2" s="1"/>
  <c r="B61" i="1" l="1"/>
  <c r="N59" i="1"/>
  <c r="E59" i="1" s="1"/>
  <c r="M59" i="1"/>
  <c r="D59" i="1" s="1"/>
  <c r="G61" i="2"/>
  <c r="F61" i="2"/>
  <c r="B62" i="2"/>
  <c r="C62" i="2" s="1"/>
  <c r="P62" i="2" s="1"/>
  <c r="E62" i="2" s="1"/>
  <c r="O61" i="2"/>
  <c r="D61" i="2" s="1"/>
  <c r="M60" i="1" l="1"/>
  <c r="D60" i="1" s="1"/>
  <c r="N60" i="1"/>
  <c r="E60" i="1" s="1"/>
  <c r="B62" i="1"/>
  <c r="G62" i="2"/>
  <c r="F62" i="2"/>
  <c r="B63" i="2"/>
  <c r="C63" i="2" s="1"/>
  <c r="P63" i="2" s="1"/>
  <c r="E63" i="2" s="1"/>
  <c r="O62" i="2"/>
  <c r="D62" i="2" s="1"/>
  <c r="M61" i="1" l="1"/>
  <c r="D61" i="1" s="1"/>
  <c r="N61" i="1"/>
  <c r="E61" i="1" s="1"/>
  <c r="B63" i="1"/>
  <c r="G63" i="2"/>
  <c r="F63" i="2"/>
  <c r="O63" i="2"/>
  <c r="D63" i="2" s="1"/>
  <c r="B64" i="2"/>
  <c r="C64" i="2" s="1"/>
  <c r="P64" i="2" s="1"/>
  <c r="E64" i="2" s="1"/>
  <c r="M62" i="1" l="1"/>
  <c r="D62" i="1" s="1"/>
  <c r="N62" i="1"/>
  <c r="E62" i="1" s="1"/>
  <c r="B64" i="1"/>
  <c r="F64" i="2"/>
  <c r="G64" i="2"/>
  <c r="O64" i="2"/>
  <c r="D64" i="2" s="1"/>
  <c r="B65" i="2"/>
  <c r="C65" i="2" s="1"/>
  <c r="P65" i="2" s="1"/>
  <c r="E65" i="2" s="1"/>
  <c r="B65" i="1" l="1"/>
  <c r="M63" i="1"/>
  <c r="D63" i="1" s="1"/>
  <c r="N63" i="1"/>
  <c r="E63" i="1" s="1"/>
  <c r="G65" i="2"/>
  <c r="F65" i="2"/>
  <c r="B66" i="2"/>
  <c r="C66" i="2" s="1"/>
  <c r="P66" i="2" s="1"/>
  <c r="E66" i="2" s="1"/>
  <c r="O65" i="2"/>
  <c r="D65" i="2" s="1"/>
  <c r="M64" i="1" l="1"/>
  <c r="D64" i="1" s="1"/>
  <c r="N64" i="1"/>
  <c r="E64" i="1" s="1"/>
  <c r="B66" i="1"/>
  <c r="F66" i="2"/>
  <c r="G66" i="2"/>
  <c r="B67" i="2"/>
  <c r="C67" i="2" s="1"/>
  <c r="P67" i="2" s="1"/>
  <c r="E67" i="2" s="1"/>
  <c r="O66" i="2"/>
  <c r="D66" i="2" s="1"/>
  <c r="B67" i="1" l="1"/>
  <c r="M65" i="1"/>
  <c r="D65" i="1" s="1"/>
  <c r="N65" i="1"/>
  <c r="E65" i="1" s="1"/>
  <c r="F67" i="2"/>
  <c r="G67" i="2"/>
  <c r="B68" i="2"/>
  <c r="C68" i="2" s="1"/>
  <c r="P68" i="2" s="1"/>
  <c r="E68" i="2" s="1"/>
  <c r="O67" i="2"/>
  <c r="D67" i="2" s="1"/>
  <c r="B68" i="1" l="1"/>
  <c r="M66" i="1"/>
  <c r="D66" i="1" s="1"/>
  <c r="N66" i="1"/>
  <c r="E66" i="1" s="1"/>
  <c r="F68" i="2"/>
  <c r="G68" i="2"/>
  <c r="O68" i="2"/>
  <c r="D68" i="2" s="1"/>
  <c r="B69" i="2"/>
  <c r="C69" i="2" s="1"/>
  <c r="P69" i="2" s="1"/>
  <c r="E69" i="2" s="1"/>
  <c r="N67" i="1" l="1"/>
  <c r="E67" i="1" s="1"/>
  <c r="M67" i="1"/>
  <c r="D67" i="1" s="1"/>
  <c r="B69" i="1"/>
  <c r="F69" i="2"/>
  <c r="G69" i="2"/>
  <c r="B70" i="2"/>
  <c r="C70" i="2" s="1"/>
  <c r="P70" i="2" s="1"/>
  <c r="E70" i="2" s="1"/>
  <c r="O69" i="2"/>
  <c r="D69" i="2" s="1"/>
  <c r="M68" i="1" l="1"/>
  <c r="D68" i="1" s="1"/>
  <c r="N68" i="1"/>
  <c r="E68" i="1" s="1"/>
  <c r="B70" i="1"/>
  <c r="G70" i="2"/>
  <c r="F70" i="2"/>
  <c r="B71" i="2"/>
  <c r="C71" i="2" s="1"/>
  <c r="P71" i="2" s="1"/>
  <c r="E71" i="2" s="1"/>
  <c r="O70" i="2"/>
  <c r="D70" i="2" s="1"/>
  <c r="B71" i="1" l="1"/>
  <c r="N69" i="1"/>
  <c r="E69" i="1" s="1"/>
  <c r="M69" i="1"/>
  <c r="D69" i="1" s="1"/>
  <c r="F71" i="2"/>
  <c r="G71" i="2"/>
  <c r="O71" i="2"/>
  <c r="D71" i="2" s="1"/>
  <c r="B72" i="2"/>
  <c r="C72" i="2" s="1"/>
  <c r="P72" i="2" s="1"/>
  <c r="E72" i="2" s="1"/>
  <c r="B72" i="1" l="1"/>
  <c r="M70" i="1"/>
  <c r="D70" i="1" s="1"/>
  <c r="N70" i="1"/>
  <c r="E70" i="1" s="1"/>
  <c r="F72" i="2"/>
  <c r="G72" i="2"/>
  <c r="O72" i="2"/>
  <c r="D72" i="2" s="1"/>
  <c r="B73" i="2"/>
  <c r="C73" i="2" s="1"/>
  <c r="P73" i="2" s="1"/>
  <c r="E73" i="2" s="1"/>
  <c r="M71" i="1" l="1"/>
  <c r="D71" i="1" s="1"/>
  <c r="N71" i="1"/>
  <c r="E71" i="1" s="1"/>
  <c r="B73" i="1"/>
  <c r="F73" i="2"/>
  <c r="G73" i="2"/>
  <c r="O73" i="2"/>
  <c r="D73" i="2" s="1"/>
  <c r="B74" i="2"/>
  <c r="C74" i="2" s="1"/>
  <c r="P74" i="2" s="1"/>
  <c r="E74" i="2" s="1"/>
  <c r="N72" i="1" l="1"/>
  <c r="E72" i="1" s="1"/>
  <c r="M72" i="1"/>
  <c r="D72" i="1" s="1"/>
  <c r="B74" i="1"/>
  <c r="G74" i="2"/>
  <c r="F74" i="2"/>
  <c r="O74" i="2"/>
  <c r="D74" i="2" s="1"/>
  <c r="B75" i="2"/>
  <c r="C75" i="2" s="1"/>
  <c r="P75" i="2" s="1"/>
  <c r="E75" i="2" s="1"/>
  <c r="B75" i="1" l="1"/>
  <c r="N73" i="1"/>
  <c r="E73" i="1" s="1"/>
  <c r="M73" i="1"/>
  <c r="D73" i="1" s="1"/>
  <c r="G75" i="2"/>
  <c r="F75" i="2"/>
  <c r="B76" i="2"/>
  <c r="C76" i="2" s="1"/>
  <c r="P76" i="2" s="1"/>
  <c r="E76" i="2" s="1"/>
  <c r="O75" i="2"/>
  <c r="D75" i="2" s="1"/>
  <c r="M74" i="1" l="1"/>
  <c r="D74" i="1" s="1"/>
  <c r="N74" i="1"/>
  <c r="E74" i="1" s="1"/>
  <c r="B76" i="1"/>
  <c r="F76" i="2"/>
  <c r="G76" i="2"/>
  <c r="O76" i="2"/>
  <c r="D76" i="2" s="1"/>
  <c r="B77" i="2"/>
  <c r="C77" i="2" s="1"/>
  <c r="P77" i="2" s="1"/>
  <c r="E77" i="2" s="1"/>
  <c r="M75" i="1" l="1"/>
  <c r="D75" i="1" s="1"/>
  <c r="N75" i="1"/>
  <c r="E75" i="1" s="1"/>
  <c r="B77" i="1"/>
  <c r="F77" i="2"/>
  <c r="G77" i="2"/>
  <c r="O77" i="2"/>
  <c r="D77" i="2" s="1"/>
  <c r="B78" i="2"/>
  <c r="C78" i="2" s="1"/>
  <c r="P78" i="2" s="1"/>
  <c r="E78" i="2" s="1"/>
  <c r="M76" i="1" l="1"/>
  <c r="D76" i="1" s="1"/>
  <c r="N76" i="1"/>
  <c r="E76" i="1" s="1"/>
  <c r="B78" i="1"/>
  <c r="F78" i="2"/>
  <c r="G78" i="2"/>
  <c r="O78" i="2"/>
  <c r="D78" i="2" s="1"/>
  <c r="B79" i="2"/>
  <c r="C79" i="2" s="1"/>
  <c r="P79" i="2" s="1"/>
  <c r="E79" i="2" s="1"/>
  <c r="B79" i="1" l="1"/>
  <c r="N77" i="1"/>
  <c r="E77" i="1" s="1"/>
  <c r="M77" i="1"/>
  <c r="D77" i="1" s="1"/>
  <c r="F79" i="2"/>
  <c r="G79" i="2"/>
  <c r="B80" i="2"/>
  <c r="C80" i="2" s="1"/>
  <c r="P80" i="2" s="1"/>
  <c r="E80" i="2" s="1"/>
  <c r="O79" i="2"/>
  <c r="D79" i="2" s="1"/>
  <c r="B80" i="1" l="1"/>
  <c r="M78" i="1"/>
  <c r="D78" i="1" s="1"/>
  <c r="N78" i="1"/>
  <c r="E78" i="1" s="1"/>
  <c r="F80" i="2"/>
  <c r="G80" i="2"/>
  <c r="O80" i="2"/>
  <c r="D80" i="2" s="1"/>
  <c r="B81" i="2"/>
  <c r="C81" i="2" s="1"/>
  <c r="P81" i="2" s="1"/>
  <c r="E81" i="2" s="1"/>
  <c r="N79" i="1" l="1"/>
  <c r="E79" i="1" s="1"/>
  <c r="M79" i="1"/>
  <c r="D79" i="1" s="1"/>
  <c r="B81" i="1"/>
  <c r="F81" i="2"/>
  <c r="G81" i="2"/>
  <c r="B82" i="2"/>
  <c r="C82" i="2" s="1"/>
  <c r="P82" i="2" s="1"/>
  <c r="E82" i="2" s="1"/>
  <c r="O81" i="2"/>
  <c r="D81" i="2" s="1"/>
  <c r="N80" i="1" l="1"/>
  <c r="E80" i="1" s="1"/>
  <c r="M80" i="1"/>
  <c r="D80" i="1" s="1"/>
  <c r="B82" i="1"/>
  <c r="F82" i="2"/>
  <c r="G82" i="2"/>
  <c r="O82" i="2"/>
  <c r="D82" i="2" s="1"/>
  <c r="B83" i="2"/>
  <c r="C83" i="2" s="1"/>
  <c r="P83" i="2" s="1"/>
  <c r="E83" i="2" s="1"/>
  <c r="N81" i="1" l="1"/>
  <c r="E81" i="1" s="1"/>
  <c r="M81" i="1"/>
  <c r="D81" i="1" s="1"/>
  <c r="B83" i="1"/>
  <c r="G83" i="2"/>
  <c r="F83" i="2"/>
  <c r="O83" i="2"/>
  <c r="D83" i="2" s="1"/>
  <c r="B84" i="2"/>
  <c r="C84" i="2" s="1"/>
  <c r="P84" i="2" s="1"/>
  <c r="E84" i="2" s="1"/>
  <c r="B84" i="1" l="1"/>
  <c r="N82" i="1"/>
  <c r="E82" i="1" s="1"/>
  <c r="M82" i="1"/>
  <c r="D82" i="1" s="1"/>
  <c r="F84" i="2"/>
  <c r="G84" i="2"/>
  <c r="B85" i="2"/>
  <c r="C85" i="2" s="1"/>
  <c r="P85" i="2" s="1"/>
  <c r="E85" i="2" s="1"/>
  <c r="O84" i="2"/>
  <c r="D84" i="2" s="1"/>
  <c r="B85" i="1" l="1"/>
  <c r="N83" i="1"/>
  <c r="E83" i="1" s="1"/>
  <c r="M83" i="1"/>
  <c r="D83" i="1" s="1"/>
  <c r="G85" i="2"/>
  <c r="F85" i="2"/>
  <c r="B86" i="2"/>
  <c r="C86" i="2" s="1"/>
  <c r="P86" i="2" s="1"/>
  <c r="E86" i="2" s="1"/>
  <c r="O85" i="2"/>
  <c r="D85" i="2" s="1"/>
  <c r="M84" i="1" l="1"/>
  <c r="D84" i="1" s="1"/>
  <c r="N84" i="1"/>
  <c r="E84" i="1" s="1"/>
  <c r="B86" i="1"/>
  <c r="G86" i="2"/>
  <c r="F86" i="2"/>
  <c r="B87" i="2"/>
  <c r="C87" i="2" s="1"/>
  <c r="P87" i="2" s="1"/>
  <c r="E87" i="2" s="1"/>
  <c r="O86" i="2"/>
  <c r="D86" i="2" s="1"/>
  <c r="B87" i="1" l="1"/>
  <c r="N85" i="1"/>
  <c r="E85" i="1" s="1"/>
  <c r="M85" i="1"/>
  <c r="D85" i="1" s="1"/>
  <c r="F87" i="2"/>
  <c r="G87" i="2"/>
  <c r="B88" i="2"/>
  <c r="C88" i="2" s="1"/>
  <c r="P88" i="2" s="1"/>
  <c r="E88" i="2" s="1"/>
  <c r="O87" i="2"/>
  <c r="D87" i="2" s="1"/>
  <c r="N86" i="1" l="1"/>
  <c r="E86" i="1" s="1"/>
  <c r="M86" i="1"/>
  <c r="D86" i="1" s="1"/>
  <c r="B88" i="1"/>
  <c r="F88" i="2"/>
  <c r="G88" i="2"/>
  <c r="O88" i="2"/>
  <c r="D88" i="2" s="1"/>
  <c r="B89" i="2"/>
  <c r="C89" i="2" s="1"/>
  <c r="P89" i="2" s="1"/>
  <c r="E89" i="2" s="1"/>
  <c r="B89" i="1" l="1"/>
  <c r="M87" i="1"/>
  <c r="D87" i="1" s="1"/>
  <c r="N87" i="1"/>
  <c r="E87" i="1" s="1"/>
  <c r="F89" i="2"/>
  <c r="G89" i="2"/>
  <c r="O89" i="2"/>
  <c r="D89" i="2" s="1"/>
  <c r="B90" i="2"/>
  <c r="C90" i="2" s="1"/>
  <c r="P90" i="2" s="1"/>
  <c r="E90" i="2" s="1"/>
  <c r="B90" i="1" l="1"/>
  <c r="N88" i="1"/>
  <c r="E88" i="1" s="1"/>
  <c r="M88" i="1"/>
  <c r="D88" i="1" s="1"/>
  <c r="G90" i="2"/>
  <c r="F90" i="2"/>
  <c r="B91" i="2"/>
  <c r="C91" i="2" s="1"/>
  <c r="P91" i="2" s="1"/>
  <c r="E91" i="2" s="1"/>
  <c r="O90" i="2"/>
  <c r="D90" i="2" s="1"/>
  <c r="M89" i="1" l="1"/>
  <c r="D89" i="1" s="1"/>
  <c r="N89" i="1"/>
  <c r="E89" i="1" s="1"/>
  <c r="B91" i="1"/>
  <c r="F91" i="2"/>
  <c r="G91" i="2"/>
  <c r="O91" i="2"/>
  <c r="D91" i="2" s="1"/>
  <c r="B92" i="2"/>
  <c r="C92" i="2" s="1"/>
  <c r="P92" i="2" s="1"/>
  <c r="E92" i="2" s="1"/>
  <c r="N90" i="1" l="1"/>
  <c r="E90" i="1" s="1"/>
  <c r="M90" i="1"/>
  <c r="D90" i="1" s="1"/>
  <c r="B92" i="1"/>
  <c r="G92" i="2"/>
  <c r="F92" i="2"/>
  <c r="B93" i="2"/>
  <c r="C93" i="2" s="1"/>
  <c r="P93" i="2" s="1"/>
  <c r="E93" i="2" s="1"/>
  <c r="O92" i="2"/>
  <c r="D92" i="2" s="1"/>
  <c r="M91" i="1" l="1"/>
  <c r="D91" i="1" s="1"/>
  <c r="N91" i="1"/>
  <c r="E91" i="1" s="1"/>
  <c r="B93" i="1"/>
  <c r="G93" i="2"/>
  <c r="F93" i="2"/>
  <c r="O93" i="2"/>
  <c r="D93" i="2" s="1"/>
  <c r="B94" i="2"/>
  <c r="C94" i="2" s="1"/>
  <c r="P94" i="2" s="1"/>
  <c r="E94" i="2" s="1"/>
  <c r="B94" i="1" l="1"/>
  <c r="M92" i="1"/>
  <c r="D92" i="1" s="1"/>
  <c r="N92" i="1"/>
  <c r="E92" i="1" s="1"/>
  <c r="G94" i="2"/>
  <c r="F94" i="2"/>
  <c r="O94" i="2"/>
  <c r="D94" i="2" s="1"/>
  <c r="B95" i="2"/>
  <c r="C95" i="2" s="1"/>
  <c r="P95" i="2" s="1"/>
  <c r="E95" i="2" s="1"/>
  <c r="M93" i="1" l="1"/>
  <c r="D93" i="1" s="1"/>
  <c r="N93" i="1"/>
  <c r="E93" i="1" s="1"/>
  <c r="B95" i="1"/>
  <c r="F95" i="2"/>
  <c r="G95" i="2"/>
  <c r="B96" i="2"/>
  <c r="C96" i="2" s="1"/>
  <c r="P96" i="2" s="1"/>
  <c r="E96" i="2" s="1"/>
  <c r="O95" i="2"/>
  <c r="D95" i="2" s="1"/>
  <c r="M94" i="1" l="1"/>
  <c r="D94" i="1" s="1"/>
  <c r="N94" i="1"/>
  <c r="E94" i="1" s="1"/>
  <c r="B96" i="1"/>
  <c r="F96" i="2"/>
  <c r="G96" i="2"/>
  <c r="O96" i="2"/>
  <c r="D96" i="2" s="1"/>
  <c r="B97" i="2"/>
  <c r="C97" i="2" s="1"/>
  <c r="P97" i="2" s="1"/>
  <c r="E97" i="2" s="1"/>
  <c r="N95" i="1" l="1"/>
  <c r="E95" i="1" s="1"/>
  <c r="M95" i="1"/>
  <c r="D95" i="1" s="1"/>
  <c r="B97" i="1"/>
  <c r="G97" i="2"/>
  <c r="F97" i="2"/>
  <c r="B98" i="2"/>
  <c r="C98" i="2" s="1"/>
  <c r="P98" i="2" s="1"/>
  <c r="E98" i="2" s="1"/>
  <c r="O97" i="2"/>
  <c r="D97" i="2" s="1"/>
  <c r="B98" i="1" l="1"/>
  <c r="N96" i="1"/>
  <c r="E96" i="1" s="1"/>
  <c r="M96" i="1"/>
  <c r="D96" i="1" s="1"/>
  <c r="G98" i="2"/>
  <c r="F98" i="2"/>
  <c r="O98" i="2"/>
  <c r="D98" i="2" s="1"/>
  <c r="B99" i="2"/>
  <c r="C99" i="2" s="1"/>
  <c r="P99" i="2" s="1"/>
  <c r="E99" i="2" s="1"/>
  <c r="B99" i="1" l="1"/>
  <c r="M97" i="1"/>
  <c r="D97" i="1" s="1"/>
  <c r="N97" i="1"/>
  <c r="E97" i="1" s="1"/>
  <c r="G99" i="2"/>
  <c r="F99" i="2"/>
  <c r="B100" i="2"/>
  <c r="C100" i="2" s="1"/>
  <c r="P100" i="2" s="1"/>
  <c r="E100" i="2" s="1"/>
  <c r="O99" i="2"/>
  <c r="D99" i="2" s="1"/>
  <c r="N98" i="1" l="1"/>
  <c r="E98" i="1" s="1"/>
  <c r="M98" i="1"/>
  <c r="D98" i="1" s="1"/>
  <c r="B100" i="1"/>
  <c r="G100" i="2"/>
  <c r="F100" i="2"/>
  <c r="B101" i="2"/>
  <c r="C101" i="2" s="1"/>
  <c r="P101" i="2" s="1"/>
  <c r="E101" i="2" s="1"/>
  <c r="O100" i="2"/>
  <c r="D100" i="2" s="1"/>
  <c r="B101" i="1" l="1"/>
  <c r="N99" i="1"/>
  <c r="E99" i="1" s="1"/>
  <c r="M99" i="1"/>
  <c r="D99" i="1" s="1"/>
  <c r="F101" i="2"/>
  <c r="G101" i="2"/>
  <c r="B102" i="2"/>
  <c r="C102" i="2" s="1"/>
  <c r="P102" i="2" s="1"/>
  <c r="E102" i="2" s="1"/>
  <c r="O101" i="2"/>
  <c r="D101" i="2" s="1"/>
  <c r="N100" i="1" l="1"/>
  <c r="E100" i="1" s="1"/>
  <c r="M100" i="1"/>
  <c r="D100" i="1" s="1"/>
  <c r="B102" i="1"/>
  <c r="G102" i="2"/>
  <c r="F102" i="2"/>
  <c r="B103" i="2"/>
  <c r="C103" i="2" s="1"/>
  <c r="P103" i="2" s="1"/>
  <c r="E103" i="2" s="1"/>
  <c r="O102" i="2"/>
  <c r="D102" i="2" s="1"/>
  <c r="B103" i="1" l="1"/>
  <c r="M101" i="1"/>
  <c r="D101" i="1" s="1"/>
  <c r="N101" i="1"/>
  <c r="E101" i="1" s="1"/>
  <c r="G103" i="2"/>
  <c r="F103" i="2"/>
  <c r="B104" i="2"/>
  <c r="C104" i="2" s="1"/>
  <c r="P104" i="2" s="1"/>
  <c r="E104" i="2" s="1"/>
  <c r="O103" i="2"/>
  <c r="D103" i="2" s="1"/>
  <c r="M102" i="1" l="1"/>
  <c r="D102" i="1" s="1"/>
  <c r="N102" i="1"/>
  <c r="E102" i="1" s="1"/>
  <c r="B104" i="1"/>
  <c r="F104" i="2"/>
  <c r="G104" i="2"/>
  <c r="B105" i="2"/>
  <c r="C105" i="2" s="1"/>
  <c r="P105" i="2" s="1"/>
  <c r="E105" i="2" s="1"/>
  <c r="O104" i="2"/>
  <c r="D104" i="2" s="1"/>
  <c r="N103" i="1" l="1"/>
  <c r="E103" i="1" s="1"/>
  <c r="M103" i="1"/>
  <c r="D103" i="1" s="1"/>
  <c r="B105" i="1"/>
  <c r="F105" i="2"/>
  <c r="G105" i="2"/>
  <c r="O105" i="2"/>
  <c r="D105" i="2" s="1"/>
  <c r="B106" i="2"/>
  <c r="C106" i="2" s="1"/>
  <c r="P106" i="2" s="1"/>
  <c r="E106" i="2" s="1"/>
  <c r="B106" i="1" l="1"/>
  <c r="N104" i="1"/>
  <c r="E104" i="1" s="1"/>
  <c r="M104" i="1"/>
  <c r="D104" i="1" s="1"/>
  <c r="G106" i="2"/>
  <c r="F106" i="2"/>
  <c r="B107" i="2"/>
  <c r="C107" i="2" s="1"/>
  <c r="P107" i="2" s="1"/>
  <c r="E107" i="2" s="1"/>
  <c r="O106" i="2"/>
  <c r="D106" i="2" s="1"/>
  <c r="B107" i="1" l="1"/>
  <c r="N105" i="1"/>
  <c r="E105" i="1" s="1"/>
  <c r="M105" i="1"/>
  <c r="D105" i="1" s="1"/>
  <c r="F107" i="2"/>
  <c r="G107" i="2"/>
  <c r="B108" i="2"/>
  <c r="C108" i="2" s="1"/>
  <c r="P108" i="2" s="1"/>
  <c r="E108" i="2" s="1"/>
  <c r="O107" i="2"/>
  <c r="D107" i="2" s="1"/>
  <c r="B108" i="1" l="1"/>
  <c r="N106" i="1"/>
  <c r="E106" i="1" s="1"/>
  <c r="M106" i="1"/>
  <c r="D106" i="1" s="1"/>
  <c r="F108" i="2"/>
  <c r="G108" i="2"/>
  <c r="O108" i="2"/>
  <c r="D108" i="2" s="1"/>
  <c r="B109" i="2"/>
  <c r="C109" i="2" s="1"/>
  <c r="P109" i="2" s="1"/>
  <c r="E109" i="2" s="1"/>
  <c r="N107" i="1" l="1"/>
  <c r="E107" i="1" s="1"/>
  <c r="M107" i="1"/>
  <c r="D107" i="1" s="1"/>
  <c r="B109" i="1"/>
  <c r="G109" i="2"/>
  <c r="F109" i="2"/>
  <c r="B110" i="2"/>
  <c r="C110" i="2" s="1"/>
  <c r="P110" i="2" s="1"/>
  <c r="E110" i="2" s="1"/>
  <c r="O109" i="2"/>
  <c r="D109" i="2" s="1"/>
  <c r="B110" i="1" l="1"/>
  <c r="N108" i="1"/>
  <c r="E108" i="1" s="1"/>
  <c r="M108" i="1"/>
  <c r="D108" i="1" s="1"/>
  <c r="G110" i="2"/>
  <c r="F110" i="2"/>
  <c r="B111" i="2"/>
  <c r="C111" i="2" s="1"/>
  <c r="P111" i="2" s="1"/>
  <c r="E111" i="2" s="1"/>
  <c r="O110" i="2"/>
  <c r="D110" i="2" s="1"/>
  <c r="N109" i="1" l="1"/>
  <c r="E109" i="1" s="1"/>
  <c r="M109" i="1"/>
  <c r="D109" i="1" s="1"/>
  <c r="B111" i="1"/>
  <c r="F111" i="2"/>
  <c r="G111" i="2"/>
  <c r="B112" i="2"/>
  <c r="C112" i="2" s="1"/>
  <c r="P112" i="2" s="1"/>
  <c r="E112" i="2" s="1"/>
  <c r="O111" i="2"/>
  <c r="D111" i="2" s="1"/>
  <c r="B112" i="1" l="1"/>
  <c r="M110" i="1"/>
  <c r="D110" i="1" s="1"/>
  <c r="N110" i="1"/>
  <c r="E110" i="1" s="1"/>
  <c r="G112" i="2"/>
  <c r="F112" i="2"/>
  <c r="B113" i="2"/>
  <c r="C113" i="2" s="1"/>
  <c r="P113" i="2" s="1"/>
  <c r="E113" i="2" s="1"/>
  <c r="O112" i="2"/>
  <c r="D112" i="2" s="1"/>
  <c r="N111" i="1" l="1"/>
  <c r="E111" i="1" s="1"/>
  <c r="M111" i="1"/>
  <c r="D111" i="1" s="1"/>
  <c r="B113" i="1"/>
  <c r="F113" i="2"/>
  <c r="G113" i="2"/>
  <c r="O113" i="2"/>
  <c r="D113" i="2" s="1"/>
  <c r="B114" i="2"/>
  <c r="C114" i="2" s="1"/>
  <c r="P114" i="2" s="1"/>
  <c r="E114" i="2" s="1"/>
  <c r="B114" i="1" l="1"/>
  <c r="N112" i="1"/>
  <c r="E112" i="1" s="1"/>
  <c r="M112" i="1"/>
  <c r="D112" i="1" s="1"/>
  <c r="G114" i="2"/>
  <c r="F114" i="2"/>
  <c r="O114" i="2"/>
  <c r="D114" i="2" s="1"/>
  <c r="B115" i="2"/>
  <c r="C115" i="2" s="1"/>
  <c r="P115" i="2" s="1"/>
  <c r="E115" i="2" s="1"/>
  <c r="B115" i="1" l="1"/>
  <c r="M113" i="1"/>
  <c r="D113" i="1" s="1"/>
  <c r="N113" i="1"/>
  <c r="E113" i="1" s="1"/>
  <c r="F115" i="2"/>
  <c r="G115" i="2"/>
  <c r="B116" i="2"/>
  <c r="C116" i="2" s="1"/>
  <c r="P116" i="2" s="1"/>
  <c r="E116" i="2" s="1"/>
  <c r="O115" i="2"/>
  <c r="D115" i="2" s="1"/>
  <c r="B116" i="1" l="1"/>
  <c r="N114" i="1"/>
  <c r="E114" i="1" s="1"/>
  <c r="M114" i="1"/>
  <c r="D114" i="1" s="1"/>
  <c r="F116" i="2"/>
  <c r="G116" i="2"/>
  <c r="B117" i="2"/>
  <c r="C117" i="2" s="1"/>
  <c r="P117" i="2" s="1"/>
  <c r="E117" i="2" s="1"/>
  <c r="O116" i="2"/>
  <c r="D116" i="2" s="1"/>
  <c r="B117" i="1" l="1"/>
  <c r="N115" i="1"/>
  <c r="E115" i="1" s="1"/>
  <c r="M115" i="1"/>
  <c r="D115" i="1" s="1"/>
  <c r="F117" i="2"/>
  <c r="G117" i="2"/>
  <c r="B118" i="2"/>
  <c r="C118" i="2" s="1"/>
  <c r="P118" i="2" s="1"/>
  <c r="E118" i="2" s="1"/>
  <c r="O117" i="2"/>
  <c r="D117" i="2" s="1"/>
  <c r="N116" i="1" l="1"/>
  <c r="E116" i="1" s="1"/>
  <c r="M116" i="1"/>
  <c r="D116" i="1" s="1"/>
  <c r="B118" i="1"/>
  <c r="F118" i="2"/>
  <c r="G118" i="2"/>
  <c r="O118" i="2"/>
  <c r="D118" i="2" s="1"/>
  <c r="B119" i="2"/>
  <c r="C119" i="2" s="1"/>
  <c r="P119" i="2" s="1"/>
  <c r="E119" i="2" s="1"/>
  <c r="B119" i="1" l="1"/>
  <c r="M117" i="1"/>
  <c r="D117" i="1" s="1"/>
  <c r="N117" i="1"/>
  <c r="E117" i="1" s="1"/>
  <c r="F119" i="2"/>
  <c r="G119" i="2"/>
  <c r="B120" i="2"/>
  <c r="C120" i="2" s="1"/>
  <c r="P120" i="2" s="1"/>
  <c r="E120" i="2" s="1"/>
  <c r="O119" i="2"/>
  <c r="D119" i="2" s="1"/>
  <c r="B120" i="1" l="1"/>
  <c r="M118" i="1"/>
  <c r="D118" i="1" s="1"/>
  <c r="N118" i="1"/>
  <c r="E118" i="1" s="1"/>
  <c r="G120" i="2"/>
  <c r="F120" i="2"/>
  <c r="B121" i="2"/>
  <c r="C121" i="2" s="1"/>
  <c r="P121" i="2" s="1"/>
  <c r="E121" i="2" s="1"/>
  <c r="O120" i="2"/>
  <c r="D120" i="2" s="1"/>
  <c r="N119" i="1" l="1"/>
  <c r="E119" i="1" s="1"/>
  <c r="M119" i="1"/>
  <c r="D119" i="1" s="1"/>
  <c r="B121" i="1"/>
  <c r="G121" i="2"/>
  <c r="F121" i="2"/>
  <c r="O121" i="2"/>
  <c r="D121" i="2" s="1"/>
  <c r="B122" i="2"/>
  <c r="C122" i="2" s="1"/>
  <c r="P122" i="2" s="1"/>
  <c r="E122" i="2" s="1"/>
  <c r="M120" i="1" l="1"/>
  <c r="D120" i="1" s="1"/>
  <c r="N120" i="1"/>
  <c r="E120" i="1" s="1"/>
  <c r="B122" i="1"/>
  <c r="F122" i="2"/>
  <c r="G122" i="2"/>
  <c r="B123" i="2"/>
  <c r="C123" i="2" s="1"/>
  <c r="P123" i="2" s="1"/>
  <c r="E123" i="2" s="1"/>
  <c r="O122" i="2"/>
  <c r="D122" i="2" s="1"/>
  <c r="M121" i="1" l="1"/>
  <c r="D121" i="1" s="1"/>
  <c r="N121" i="1"/>
  <c r="E121" i="1" s="1"/>
  <c r="B123" i="1"/>
  <c r="G123" i="2"/>
  <c r="F123" i="2"/>
  <c r="O123" i="2"/>
  <c r="D123" i="2" s="1"/>
  <c r="B124" i="2"/>
  <c r="C124" i="2" s="1"/>
  <c r="P124" i="2" s="1"/>
  <c r="E124" i="2" s="1"/>
  <c r="N122" i="1" l="1"/>
  <c r="E122" i="1" s="1"/>
  <c r="M122" i="1"/>
  <c r="D122" i="1" s="1"/>
  <c r="B124" i="1"/>
  <c r="G124" i="2"/>
  <c r="F124" i="2"/>
  <c r="O124" i="2"/>
  <c r="D124" i="2" s="1"/>
  <c r="B125" i="2"/>
  <c r="C125" i="2" s="1"/>
  <c r="P125" i="2" s="1"/>
  <c r="E125" i="2" s="1"/>
  <c r="N123" i="1" l="1"/>
  <c r="E123" i="1" s="1"/>
  <c r="M123" i="1"/>
  <c r="D123" i="1" s="1"/>
  <c r="B125" i="1"/>
  <c r="F125" i="2"/>
  <c r="G125" i="2"/>
  <c r="O125" i="2"/>
  <c r="D125" i="2" s="1"/>
  <c r="B126" i="2"/>
  <c r="C126" i="2" s="1"/>
  <c r="P126" i="2" s="1"/>
  <c r="E126" i="2" s="1"/>
  <c r="N124" i="1" l="1"/>
  <c r="E124" i="1" s="1"/>
  <c r="M124" i="1"/>
  <c r="D124" i="1" s="1"/>
  <c r="B126" i="1"/>
  <c r="F126" i="2"/>
  <c r="G126" i="2"/>
  <c r="B127" i="2"/>
  <c r="C127" i="2" s="1"/>
  <c r="P127" i="2" s="1"/>
  <c r="E127" i="2" s="1"/>
  <c r="O126" i="2"/>
  <c r="D126" i="2" s="1"/>
  <c r="N125" i="1" l="1"/>
  <c r="E125" i="1" s="1"/>
  <c r="M125" i="1"/>
  <c r="D125" i="1" s="1"/>
  <c r="B127" i="1"/>
  <c r="F127" i="2"/>
  <c r="G127" i="2"/>
  <c r="O127" i="2"/>
  <c r="D127" i="2" s="1"/>
  <c r="B128" i="2"/>
  <c r="C128" i="2" s="1"/>
  <c r="P128" i="2" s="1"/>
  <c r="E128" i="2" s="1"/>
  <c r="M126" i="1" l="1"/>
  <c r="D126" i="1" s="1"/>
  <c r="N126" i="1"/>
  <c r="E126" i="1" s="1"/>
  <c r="B128" i="1"/>
  <c r="F128" i="2"/>
  <c r="G128" i="2"/>
  <c r="O128" i="2"/>
  <c r="D128" i="2" s="1"/>
  <c r="B129" i="2"/>
  <c r="C129" i="2" s="1"/>
  <c r="P129" i="2" s="1"/>
  <c r="E129" i="2" s="1"/>
  <c r="B129" i="1" l="1"/>
  <c r="N127" i="1"/>
  <c r="E127" i="1" s="1"/>
  <c r="M127" i="1"/>
  <c r="D127" i="1" s="1"/>
  <c r="F129" i="2"/>
  <c r="G129" i="2"/>
  <c r="B130" i="2"/>
  <c r="C130" i="2" s="1"/>
  <c r="P130" i="2" s="1"/>
  <c r="E130" i="2" s="1"/>
  <c r="O129" i="2"/>
  <c r="D129" i="2" s="1"/>
  <c r="N128" i="1" l="1"/>
  <c r="E128" i="1" s="1"/>
  <c r="M128" i="1"/>
  <c r="D128" i="1" s="1"/>
  <c r="B130" i="1"/>
  <c r="F130" i="2"/>
  <c r="G130" i="2"/>
  <c r="O130" i="2"/>
  <c r="D130" i="2" s="1"/>
  <c r="B131" i="2"/>
  <c r="C131" i="2" s="1"/>
  <c r="P131" i="2" s="1"/>
  <c r="E131" i="2" s="1"/>
  <c r="B131" i="1" l="1"/>
  <c r="M129" i="1"/>
  <c r="D129" i="1" s="1"/>
  <c r="N129" i="1"/>
  <c r="E129" i="1" s="1"/>
  <c r="G131" i="2"/>
  <c r="F131" i="2"/>
  <c r="B132" i="2"/>
  <c r="C132" i="2" s="1"/>
  <c r="P132" i="2" s="1"/>
  <c r="E132" i="2" s="1"/>
  <c r="O131" i="2"/>
  <c r="D131" i="2" s="1"/>
  <c r="M130" i="1" l="1"/>
  <c r="D130" i="1" s="1"/>
  <c r="N130" i="1"/>
  <c r="E130" i="1" s="1"/>
  <c r="B132" i="1"/>
  <c r="G132" i="2"/>
  <c r="F132" i="2"/>
  <c r="B133" i="2"/>
  <c r="C133" i="2" s="1"/>
  <c r="P133" i="2" s="1"/>
  <c r="E133" i="2" s="1"/>
  <c r="O132" i="2"/>
  <c r="D132" i="2" s="1"/>
  <c r="M131" i="1" l="1"/>
  <c r="D131" i="1" s="1"/>
  <c r="N131" i="1"/>
  <c r="E131" i="1" s="1"/>
  <c r="B133" i="1"/>
  <c r="F133" i="2"/>
  <c r="G133" i="2"/>
  <c r="O133" i="2"/>
  <c r="D133" i="2" s="1"/>
  <c r="B134" i="2"/>
  <c r="C134" i="2" s="1"/>
  <c r="P134" i="2" s="1"/>
  <c r="E134" i="2" s="1"/>
  <c r="B134" i="1" l="1"/>
  <c r="M132" i="1"/>
  <c r="D132" i="1" s="1"/>
  <c r="N132" i="1"/>
  <c r="E132" i="1" s="1"/>
  <c r="F134" i="2"/>
  <c r="G134" i="2"/>
  <c r="B135" i="2"/>
  <c r="C135" i="2" s="1"/>
  <c r="P135" i="2" s="1"/>
  <c r="E135" i="2" s="1"/>
  <c r="O134" i="2"/>
  <c r="D134" i="2" s="1"/>
  <c r="N133" i="1" l="1"/>
  <c r="E133" i="1" s="1"/>
  <c r="M133" i="1"/>
  <c r="D133" i="1" s="1"/>
  <c r="B135" i="1"/>
  <c r="G135" i="2"/>
  <c r="F135" i="2"/>
  <c r="B136" i="2"/>
  <c r="C136" i="2" s="1"/>
  <c r="P136" i="2" s="1"/>
  <c r="E136" i="2" s="1"/>
  <c r="O135" i="2"/>
  <c r="D135" i="2" s="1"/>
  <c r="B136" i="1" l="1"/>
  <c r="N134" i="1"/>
  <c r="E134" i="1" s="1"/>
  <c r="M134" i="1"/>
  <c r="D134" i="1" s="1"/>
  <c r="F136" i="2"/>
  <c r="G136" i="2"/>
  <c r="B137" i="2"/>
  <c r="C137" i="2" s="1"/>
  <c r="P137" i="2" s="1"/>
  <c r="E137" i="2" s="1"/>
  <c r="O136" i="2"/>
  <c r="D136" i="2" s="1"/>
  <c r="B137" i="1" l="1"/>
  <c r="N135" i="1"/>
  <c r="E135" i="1" s="1"/>
  <c r="M135" i="1"/>
  <c r="D135" i="1" s="1"/>
  <c r="F137" i="2"/>
  <c r="G137" i="2"/>
  <c r="B138" i="2"/>
  <c r="C138" i="2" s="1"/>
  <c r="P138" i="2" s="1"/>
  <c r="E138" i="2" s="1"/>
  <c r="O137" i="2"/>
  <c r="D137" i="2" s="1"/>
  <c r="N136" i="1" l="1"/>
  <c r="E136" i="1" s="1"/>
  <c r="M136" i="1"/>
  <c r="D136" i="1" s="1"/>
  <c r="B138" i="1"/>
  <c r="F138" i="2"/>
  <c r="G138" i="2"/>
  <c r="O138" i="2"/>
  <c r="D138" i="2" s="1"/>
  <c r="B139" i="2"/>
  <c r="C139" i="2" s="1"/>
  <c r="P139" i="2" s="1"/>
  <c r="E139" i="2" s="1"/>
  <c r="N137" i="1" l="1"/>
  <c r="E137" i="1" s="1"/>
  <c r="M137" i="1"/>
  <c r="D137" i="1" s="1"/>
  <c r="B139" i="1"/>
  <c r="F139" i="2"/>
  <c r="G139" i="2"/>
  <c r="B140" i="2"/>
  <c r="C140" i="2" s="1"/>
  <c r="P140" i="2" s="1"/>
  <c r="E140" i="2" s="1"/>
  <c r="O139" i="2"/>
  <c r="D139" i="2" s="1"/>
  <c r="N138" i="1" l="1"/>
  <c r="E138" i="1" s="1"/>
  <c r="M138" i="1"/>
  <c r="D138" i="1" s="1"/>
  <c r="B140" i="1"/>
  <c r="G140" i="2"/>
  <c r="F140" i="2"/>
  <c r="B141" i="2"/>
  <c r="C141" i="2" s="1"/>
  <c r="P141" i="2" s="1"/>
  <c r="E141" i="2" s="1"/>
  <c r="O140" i="2"/>
  <c r="D140" i="2" s="1"/>
  <c r="N139" i="1" l="1"/>
  <c r="E139" i="1" s="1"/>
  <c r="M139" i="1"/>
  <c r="D139" i="1" s="1"/>
  <c r="B141" i="1"/>
  <c r="F141" i="2"/>
  <c r="G141" i="2"/>
  <c r="B142" i="2"/>
  <c r="C142" i="2" s="1"/>
  <c r="P142" i="2" s="1"/>
  <c r="E142" i="2" s="1"/>
  <c r="O141" i="2"/>
  <c r="D141" i="2" s="1"/>
  <c r="B142" i="1" l="1"/>
  <c r="M140" i="1"/>
  <c r="D140" i="1" s="1"/>
  <c r="N140" i="1"/>
  <c r="E140" i="1" s="1"/>
  <c r="G142" i="2"/>
  <c r="F142" i="2"/>
  <c r="B143" i="2"/>
  <c r="C143" i="2" s="1"/>
  <c r="P143" i="2" s="1"/>
  <c r="E143" i="2" s="1"/>
  <c r="O142" i="2"/>
  <c r="D142" i="2" s="1"/>
  <c r="N141" i="1" l="1"/>
  <c r="E141" i="1" s="1"/>
  <c r="M141" i="1"/>
  <c r="D141" i="1" s="1"/>
  <c r="B143" i="1"/>
  <c r="G143" i="2"/>
  <c r="F143" i="2"/>
  <c r="O143" i="2"/>
  <c r="D143" i="2" s="1"/>
  <c r="B144" i="2"/>
  <c r="C144" i="2" s="1"/>
  <c r="P144" i="2" s="1"/>
  <c r="E144" i="2" s="1"/>
  <c r="N142" i="1" l="1"/>
  <c r="E142" i="1" s="1"/>
  <c r="M142" i="1"/>
  <c r="D142" i="1" s="1"/>
  <c r="B144" i="1"/>
  <c r="G144" i="2"/>
  <c r="F144" i="2"/>
  <c r="B145" i="2"/>
  <c r="C145" i="2" s="1"/>
  <c r="P145" i="2" s="1"/>
  <c r="E145" i="2" s="1"/>
  <c r="O144" i="2"/>
  <c r="D144" i="2" s="1"/>
  <c r="B145" i="1" l="1"/>
  <c r="N143" i="1"/>
  <c r="E143" i="1" s="1"/>
  <c r="M143" i="1"/>
  <c r="D143" i="1" s="1"/>
  <c r="F145" i="2"/>
  <c r="G145" i="2"/>
  <c r="B146" i="2"/>
  <c r="C146" i="2" s="1"/>
  <c r="P146" i="2" s="1"/>
  <c r="E146" i="2" s="1"/>
  <c r="O145" i="2"/>
  <c r="D145" i="2" s="1"/>
  <c r="N144" i="1" l="1"/>
  <c r="E144" i="1" s="1"/>
  <c r="M144" i="1"/>
  <c r="D144" i="1" s="1"/>
  <c r="B146" i="1"/>
  <c r="F146" i="2"/>
  <c r="G146" i="2"/>
  <c r="O146" i="2"/>
  <c r="D146" i="2" s="1"/>
  <c r="B147" i="2"/>
  <c r="C147" i="2" s="1"/>
  <c r="P147" i="2" s="1"/>
  <c r="E147" i="2" s="1"/>
  <c r="B147" i="1" l="1"/>
  <c r="M145" i="1"/>
  <c r="D145" i="1" s="1"/>
  <c r="N145" i="1"/>
  <c r="E145" i="1" s="1"/>
  <c r="F147" i="2"/>
  <c r="G147" i="2"/>
  <c r="B148" i="2"/>
  <c r="C148" i="2" s="1"/>
  <c r="P148" i="2" s="1"/>
  <c r="E148" i="2" s="1"/>
  <c r="O147" i="2"/>
  <c r="D147" i="2" s="1"/>
  <c r="M146" i="1" l="1"/>
  <c r="D146" i="1" s="1"/>
  <c r="N146" i="1"/>
  <c r="E146" i="1" s="1"/>
  <c r="B148" i="1"/>
  <c r="F148" i="2"/>
  <c r="G148" i="2"/>
  <c r="O148" i="2"/>
  <c r="D148" i="2" s="1"/>
  <c r="B149" i="2"/>
  <c r="C149" i="2" s="1"/>
  <c r="P149" i="2" s="1"/>
  <c r="E149" i="2" s="1"/>
  <c r="N147" i="1" l="1"/>
  <c r="E147" i="1" s="1"/>
  <c r="M147" i="1"/>
  <c r="D147" i="1" s="1"/>
  <c r="B149" i="1"/>
  <c r="F149" i="2"/>
  <c r="G149" i="2"/>
  <c r="B150" i="2"/>
  <c r="C150" i="2" s="1"/>
  <c r="P150" i="2" s="1"/>
  <c r="E150" i="2" s="1"/>
  <c r="O149" i="2"/>
  <c r="D149" i="2" s="1"/>
  <c r="N148" i="1" l="1"/>
  <c r="E148" i="1" s="1"/>
  <c r="M148" i="1"/>
  <c r="D148" i="1" s="1"/>
  <c r="B150" i="1"/>
  <c r="G150" i="2"/>
  <c r="F150" i="2"/>
  <c r="B151" i="2"/>
  <c r="C151" i="2" s="1"/>
  <c r="P151" i="2" s="1"/>
  <c r="E151" i="2" s="1"/>
  <c r="O150" i="2"/>
  <c r="D150" i="2" s="1"/>
  <c r="N149" i="1" l="1"/>
  <c r="E149" i="1" s="1"/>
  <c r="M149" i="1"/>
  <c r="D149" i="1" s="1"/>
  <c r="B151" i="1"/>
  <c r="F151" i="2"/>
  <c r="G151" i="2"/>
  <c r="B152" i="2"/>
  <c r="C152" i="2" s="1"/>
  <c r="P152" i="2" s="1"/>
  <c r="E152" i="2" s="1"/>
  <c r="O151" i="2"/>
  <c r="D151" i="2" s="1"/>
  <c r="B152" i="1" l="1"/>
  <c r="N150" i="1"/>
  <c r="E150" i="1" s="1"/>
  <c r="M150" i="1"/>
  <c r="D150" i="1" s="1"/>
  <c r="F152" i="2"/>
  <c r="G152" i="2"/>
  <c r="B153" i="2"/>
  <c r="C153" i="2" s="1"/>
  <c r="P153" i="2" s="1"/>
  <c r="E153" i="2" s="1"/>
  <c r="O152" i="2"/>
  <c r="D152" i="2" s="1"/>
  <c r="B153" i="1" l="1"/>
  <c r="M151" i="1"/>
  <c r="D151" i="1" s="1"/>
  <c r="N151" i="1"/>
  <c r="E151" i="1" s="1"/>
  <c r="F153" i="2"/>
  <c r="G153" i="2"/>
  <c r="O153" i="2"/>
  <c r="D153" i="2" s="1"/>
  <c r="B154" i="2"/>
  <c r="C154" i="2" s="1"/>
  <c r="P154" i="2" s="1"/>
  <c r="E154" i="2" s="1"/>
  <c r="N152" i="1" l="1"/>
  <c r="E152" i="1" s="1"/>
  <c r="M152" i="1"/>
  <c r="D152" i="1" s="1"/>
  <c r="B154" i="1"/>
  <c r="F154" i="2"/>
  <c r="G154" i="2"/>
  <c r="B155" i="2"/>
  <c r="C155" i="2" s="1"/>
  <c r="P155" i="2" s="1"/>
  <c r="E155" i="2" s="1"/>
  <c r="O154" i="2"/>
  <c r="D154" i="2" s="1"/>
  <c r="B155" i="1" l="1"/>
  <c r="M153" i="1"/>
  <c r="D153" i="1" s="1"/>
  <c r="N153" i="1"/>
  <c r="E153" i="1" s="1"/>
  <c r="F155" i="2"/>
  <c r="G155" i="2"/>
  <c r="O155" i="2"/>
  <c r="D155" i="2" s="1"/>
  <c r="B156" i="2"/>
  <c r="C156" i="2" s="1"/>
  <c r="P156" i="2" s="1"/>
  <c r="E156" i="2" s="1"/>
  <c r="B156" i="1" l="1"/>
  <c r="N154" i="1"/>
  <c r="E154" i="1" s="1"/>
  <c r="M154" i="1"/>
  <c r="D154" i="1" s="1"/>
  <c r="F156" i="2"/>
  <c r="G156" i="2"/>
  <c r="O156" i="2"/>
  <c r="D156" i="2" s="1"/>
  <c r="B157" i="2"/>
  <c r="C157" i="2" s="1"/>
  <c r="P157" i="2" s="1"/>
  <c r="E157" i="2" s="1"/>
  <c r="B157" i="1" l="1"/>
  <c r="M155" i="1"/>
  <c r="D155" i="1" s="1"/>
  <c r="N155" i="1"/>
  <c r="E155" i="1" s="1"/>
  <c r="G157" i="2"/>
  <c r="F157" i="2"/>
  <c r="B158" i="2"/>
  <c r="C158" i="2" s="1"/>
  <c r="P158" i="2" s="1"/>
  <c r="E158" i="2" s="1"/>
  <c r="O157" i="2"/>
  <c r="D157" i="2" s="1"/>
  <c r="N156" i="1" l="1"/>
  <c r="E156" i="1" s="1"/>
  <c r="M156" i="1"/>
  <c r="D156" i="1" s="1"/>
  <c r="B158" i="1"/>
  <c r="F158" i="2"/>
  <c r="G158" i="2"/>
  <c r="O158" i="2"/>
  <c r="D158" i="2" s="1"/>
  <c r="B159" i="2"/>
  <c r="C159" i="2" s="1"/>
  <c r="P159" i="2" s="1"/>
  <c r="E159" i="2" s="1"/>
  <c r="B159" i="1" l="1"/>
  <c r="N157" i="1"/>
  <c r="E157" i="1" s="1"/>
  <c r="M157" i="1"/>
  <c r="D157" i="1" s="1"/>
  <c r="F159" i="2"/>
  <c r="G159" i="2"/>
  <c r="O159" i="2"/>
  <c r="D159" i="2" s="1"/>
  <c r="B160" i="2"/>
  <c r="C160" i="2" s="1"/>
  <c r="P160" i="2" s="1"/>
  <c r="E160" i="2" s="1"/>
  <c r="N158" i="1" l="1"/>
  <c r="E158" i="1" s="1"/>
  <c r="M158" i="1"/>
  <c r="D158" i="1" s="1"/>
  <c r="B160" i="1"/>
  <c r="G160" i="2"/>
  <c r="F160" i="2"/>
  <c r="B161" i="2"/>
  <c r="C161" i="2" s="1"/>
  <c r="P161" i="2" s="1"/>
  <c r="E161" i="2" s="1"/>
  <c r="O160" i="2"/>
  <c r="D160" i="2" s="1"/>
  <c r="B161" i="1" l="1"/>
  <c r="M159" i="1"/>
  <c r="D159" i="1" s="1"/>
  <c r="N159" i="1"/>
  <c r="E159" i="1" s="1"/>
  <c r="G161" i="2"/>
  <c r="F161" i="2"/>
  <c r="B162" i="2"/>
  <c r="C162" i="2" s="1"/>
  <c r="P162" i="2" s="1"/>
  <c r="E162" i="2" s="1"/>
  <c r="O161" i="2"/>
  <c r="D161" i="2" s="1"/>
  <c r="N160" i="1" l="1"/>
  <c r="E160" i="1" s="1"/>
  <c r="M160" i="1"/>
  <c r="D160" i="1" s="1"/>
  <c r="B162" i="1"/>
  <c r="G162" i="2"/>
  <c r="F162" i="2"/>
  <c r="B163" i="2"/>
  <c r="C163" i="2" s="1"/>
  <c r="P163" i="2" s="1"/>
  <c r="E163" i="2" s="1"/>
  <c r="O162" i="2"/>
  <c r="D162" i="2" s="1"/>
  <c r="B163" i="1" l="1"/>
  <c r="N161" i="1"/>
  <c r="E161" i="1" s="1"/>
  <c r="M161" i="1"/>
  <c r="D161" i="1" s="1"/>
  <c r="G163" i="2"/>
  <c r="F163" i="2"/>
  <c r="O163" i="2"/>
  <c r="D163" i="2" s="1"/>
  <c r="B164" i="2"/>
  <c r="C164" i="2" s="1"/>
  <c r="P164" i="2" s="1"/>
  <c r="E164" i="2" s="1"/>
  <c r="N162" i="1" l="1"/>
  <c r="E162" i="1" s="1"/>
  <c r="M162" i="1"/>
  <c r="D162" i="1" s="1"/>
  <c r="B164" i="1"/>
  <c r="G164" i="2"/>
  <c r="F164" i="2"/>
  <c r="O164" i="2"/>
  <c r="D164" i="2" s="1"/>
  <c r="B165" i="2"/>
  <c r="C165" i="2" s="1"/>
  <c r="P165" i="2" s="1"/>
  <c r="E165" i="2" s="1"/>
  <c r="B165" i="1" l="1"/>
  <c r="N163" i="1"/>
  <c r="E163" i="1" s="1"/>
  <c r="M163" i="1"/>
  <c r="D163" i="1" s="1"/>
  <c r="F165" i="2"/>
  <c r="G165" i="2"/>
  <c r="O165" i="2"/>
  <c r="D165" i="2" s="1"/>
  <c r="B166" i="2"/>
  <c r="C166" i="2" s="1"/>
  <c r="P166" i="2" s="1"/>
  <c r="E166" i="2" s="1"/>
  <c r="M164" i="1" l="1"/>
  <c r="D164" i="1" s="1"/>
  <c r="N164" i="1"/>
  <c r="E164" i="1" s="1"/>
  <c r="B166" i="1"/>
  <c r="F166" i="2"/>
  <c r="G166" i="2"/>
  <c r="B167" i="2"/>
  <c r="C167" i="2" s="1"/>
  <c r="P167" i="2" s="1"/>
  <c r="E167" i="2" s="1"/>
  <c r="O166" i="2"/>
  <c r="D166" i="2" s="1"/>
  <c r="M165" i="1" l="1"/>
  <c r="D165" i="1" s="1"/>
  <c r="N165" i="1"/>
  <c r="E165" i="1" s="1"/>
  <c r="B167" i="1"/>
  <c r="F167" i="2"/>
  <c r="G167" i="2"/>
  <c r="O167" i="2"/>
  <c r="D167" i="2" s="1"/>
  <c r="B168" i="2"/>
  <c r="C168" i="2" s="1"/>
  <c r="P168" i="2" s="1"/>
  <c r="E168" i="2" s="1"/>
  <c r="N166" i="1" l="1"/>
  <c r="E166" i="1" s="1"/>
  <c r="M166" i="1"/>
  <c r="D166" i="1" s="1"/>
  <c r="B168" i="1"/>
  <c r="F168" i="2"/>
  <c r="G168" i="2"/>
  <c r="O168" i="2"/>
  <c r="D168" i="2" s="1"/>
  <c r="B169" i="2"/>
  <c r="C169" i="2" s="1"/>
  <c r="P169" i="2" s="1"/>
  <c r="E169" i="2" s="1"/>
  <c r="B169" i="1" l="1"/>
  <c r="N167" i="1"/>
  <c r="E167" i="1" s="1"/>
  <c r="M167" i="1"/>
  <c r="D167" i="1" s="1"/>
  <c r="F169" i="2"/>
  <c r="G169" i="2"/>
  <c r="B170" i="2"/>
  <c r="C170" i="2" s="1"/>
  <c r="P170" i="2" s="1"/>
  <c r="E170" i="2" s="1"/>
  <c r="O169" i="2"/>
  <c r="D169" i="2" s="1"/>
  <c r="N168" i="1" l="1"/>
  <c r="E168" i="1" s="1"/>
  <c r="M168" i="1"/>
  <c r="D168" i="1" s="1"/>
  <c r="B170" i="1"/>
  <c r="G170" i="2"/>
  <c r="F170" i="2"/>
  <c r="B171" i="2"/>
  <c r="C171" i="2" s="1"/>
  <c r="P171" i="2" s="1"/>
  <c r="E171" i="2" s="1"/>
  <c r="O170" i="2"/>
  <c r="D170" i="2" s="1"/>
  <c r="B171" i="1" l="1"/>
  <c r="N169" i="1"/>
  <c r="E169" i="1" s="1"/>
  <c r="M169" i="1"/>
  <c r="D169" i="1" s="1"/>
  <c r="G171" i="2"/>
  <c r="F171" i="2"/>
  <c r="O171" i="2"/>
  <c r="D171" i="2" s="1"/>
  <c r="B172" i="2"/>
  <c r="C172" i="2" s="1"/>
  <c r="P172" i="2" s="1"/>
  <c r="E172" i="2" s="1"/>
  <c r="N170" i="1" l="1"/>
  <c r="E170" i="1" s="1"/>
  <c r="M170" i="1"/>
  <c r="D170" i="1" s="1"/>
  <c r="B172" i="1"/>
  <c r="G172" i="2"/>
  <c r="F172" i="2"/>
  <c r="B173" i="2"/>
  <c r="C173" i="2" s="1"/>
  <c r="P173" i="2" s="1"/>
  <c r="E173" i="2" s="1"/>
  <c r="O172" i="2"/>
  <c r="D172" i="2" s="1"/>
  <c r="M171" i="1" l="1"/>
  <c r="D171" i="1" s="1"/>
  <c r="N171" i="1"/>
  <c r="E171" i="1" s="1"/>
  <c r="B173" i="1"/>
  <c r="G173" i="2"/>
  <c r="F173" i="2"/>
  <c r="B174" i="2"/>
  <c r="C174" i="2" s="1"/>
  <c r="P174" i="2" s="1"/>
  <c r="E174" i="2" s="1"/>
  <c r="O173" i="2"/>
  <c r="D173" i="2" s="1"/>
  <c r="B174" i="1" l="1"/>
  <c r="M172" i="1"/>
  <c r="D172" i="1" s="1"/>
  <c r="N172" i="1"/>
  <c r="E172" i="1" s="1"/>
  <c r="F174" i="2"/>
  <c r="G174" i="2"/>
  <c r="B175" i="2"/>
  <c r="C175" i="2" s="1"/>
  <c r="P175" i="2" s="1"/>
  <c r="E175" i="2" s="1"/>
  <c r="O174" i="2"/>
  <c r="D174" i="2" s="1"/>
  <c r="N173" i="1" l="1"/>
  <c r="E173" i="1" s="1"/>
  <c r="M173" i="1"/>
  <c r="D173" i="1" s="1"/>
  <c r="B175" i="1"/>
  <c r="F175" i="2"/>
  <c r="G175" i="2"/>
  <c r="O175" i="2"/>
  <c r="D175" i="2" s="1"/>
  <c r="B176" i="2"/>
  <c r="C176" i="2" s="1"/>
  <c r="P176" i="2" s="1"/>
  <c r="E176" i="2" s="1"/>
  <c r="B176" i="1" l="1"/>
  <c r="M174" i="1"/>
  <c r="D174" i="1" s="1"/>
  <c r="N174" i="1"/>
  <c r="E174" i="1" s="1"/>
  <c r="F176" i="2"/>
  <c r="G176" i="2"/>
  <c r="O176" i="2"/>
  <c r="D176" i="2" s="1"/>
  <c r="B177" i="2"/>
  <c r="C177" i="2" s="1"/>
  <c r="P177" i="2" s="1"/>
  <c r="E177" i="2" s="1"/>
  <c r="M175" i="1" l="1"/>
  <c r="D175" i="1" s="1"/>
  <c r="N175" i="1"/>
  <c r="E175" i="1" s="1"/>
  <c r="B177" i="1"/>
  <c r="F177" i="2"/>
  <c r="G177" i="2"/>
  <c r="O177" i="2"/>
  <c r="D177" i="2" s="1"/>
  <c r="B178" i="2"/>
  <c r="C178" i="2" s="1"/>
  <c r="P178" i="2" s="1"/>
  <c r="E178" i="2" s="1"/>
  <c r="M176" i="1" l="1"/>
  <c r="D176" i="1" s="1"/>
  <c r="N176" i="1"/>
  <c r="E176" i="1" s="1"/>
  <c r="B178" i="1"/>
  <c r="F178" i="2"/>
  <c r="G178" i="2"/>
  <c r="O178" i="2"/>
  <c r="D178" i="2" s="1"/>
  <c r="B179" i="2"/>
  <c r="C179" i="2" s="1"/>
  <c r="P179" i="2" s="1"/>
  <c r="E179" i="2" s="1"/>
  <c r="B179" i="1" l="1"/>
  <c r="N177" i="1"/>
  <c r="E177" i="1" s="1"/>
  <c r="M177" i="1"/>
  <c r="D177" i="1" s="1"/>
  <c r="F179" i="2"/>
  <c r="G179" i="2"/>
  <c r="B180" i="2"/>
  <c r="C180" i="2" s="1"/>
  <c r="P180" i="2" s="1"/>
  <c r="E180" i="2" s="1"/>
  <c r="O179" i="2"/>
  <c r="D179" i="2" s="1"/>
  <c r="B180" i="1" l="1"/>
  <c r="M178" i="1"/>
  <c r="D178" i="1" s="1"/>
  <c r="N178" i="1"/>
  <c r="E178" i="1" s="1"/>
  <c r="G180" i="2"/>
  <c r="F180" i="2"/>
  <c r="O180" i="2"/>
  <c r="D180" i="2" s="1"/>
  <c r="B181" i="2"/>
  <c r="M179" i="1" l="1"/>
  <c r="D179" i="1" s="1"/>
  <c r="N179" i="1"/>
  <c r="E179" i="1" s="1"/>
  <c r="B181" i="1"/>
  <c r="B182" i="2"/>
  <c r="C181" i="2"/>
  <c r="P181" i="2" s="1"/>
  <c r="E181" i="2" s="1"/>
  <c r="O181" i="2"/>
  <c r="D181" i="2" s="1"/>
  <c r="B182" i="1" l="1"/>
  <c r="N180" i="1"/>
  <c r="E180" i="1" s="1"/>
  <c r="M180" i="1"/>
  <c r="D180" i="1" s="1"/>
  <c r="G181" i="2"/>
  <c r="F181" i="2"/>
  <c r="B183" i="2"/>
  <c r="C182" i="2"/>
  <c r="P182" i="2" s="1"/>
  <c r="E182" i="2" s="1"/>
  <c r="N181" i="1" l="1"/>
  <c r="E181" i="1" s="1"/>
  <c r="M181" i="1"/>
  <c r="D181" i="1" s="1"/>
  <c r="B183" i="1"/>
  <c r="G182" i="2"/>
  <c r="F182" i="2"/>
  <c r="O182" i="2"/>
  <c r="D182" i="2" s="1"/>
  <c r="B184" i="2"/>
  <c r="C183" i="2"/>
  <c r="M183" i="1" l="1"/>
  <c r="D183" i="1" s="1"/>
  <c r="N183" i="1"/>
  <c r="E183" i="1" s="1"/>
  <c r="N182" i="1"/>
  <c r="E182" i="1" s="1"/>
  <c r="M182" i="1"/>
  <c r="D182" i="1" s="1"/>
  <c r="B185" i="2"/>
  <c r="C184" i="2"/>
  <c r="P183" i="2"/>
  <c r="E183" i="2" s="1"/>
  <c r="O183" i="2"/>
  <c r="D183" i="2" s="1"/>
  <c r="G183" i="2" l="1"/>
  <c r="F183" i="2"/>
  <c r="P184" i="2"/>
  <c r="E184" i="2" s="1"/>
  <c r="O184" i="2"/>
  <c r="D184" i="2" s="1"/>
  <c r="B186" i="2"/>
  <c r="C185" i="2"/>
  <c r="F184" i="2" l="1"/>
  <c r="G184" i="2"/>
  <c r="P185" i="2"/>
  <c r="E185" i="2" s="1"/>
  <c r="O185" i="2"/>
  <c r="D185" i="2" s="1"/>
  <c r="B187" i="2"/>
  <c r="C186" i="2"/>
  <c r="P186" i="2" l="1"/>
  <c r="E186" i="2" s="1"/>
  <c r="O186" i="2"/>
  <c r="D186" i="2" s="1"/>
  <c r="C187" i="2"/>
  <c r="B188" i="2"/>
  <c r="G185" i="2"/>
  <c r="F185" i="2"/>
  <c r="C188" i="2" l="1"/>
  <c r="B189" i="2"/>
  <c r="P187" i="2"/>
  <c r="E187" i="2" s="1"/>
  <c r="O187" i="2"/>
  <c r="D187" i="2" s="1"/>
  <c r="G186" i="2"/>
  <c r="F186" i="2"/>
  <c r="F187" i="2" l="1"/>
  <c r="G187" i="2"/>
  <c r="C189" i="2"/>
  <c r="B190" i="2"/>
  <c r="P188" i="2"/>
  <c r="E188" i="2" s="1"/>
  <c r="O188" i="2"/>
  <c r="D188" i="2" s="1"/>
  <c r="F188" i="2" l="1"/>
  <c r="G188" i="2"/>
  <c r="C190" i="2"/>
  <c r="B191" i="2"/>
  <c r="P189" i="2"/>
  <c r="E189" i="2" s="1"/>
  <c r="O189" i="2"/>
  <c r="D189" i="2" s="1"/>
  <c r="F189" i="2" l="1"/>
  <c r="G189" i="2"/>
  <c r="C191" i="2"/>
  <c r="B192" i="2"/>
  <c r="P190" i="2"/>
  <c r="E190" i="2" s="1"/>
  <c r="O190" i="2"/>
  <c r="D190" i="2" s="1"/>
  <c r="C192" i="2" l="1"/>
  <c r="B193" i="2"/>
  <c r="F190" i="2"/>
  <c r="G190" i="2"/>
  <c r="P191" i="2"/>
  <c r="E191" i="2" s="1"/>
  <c r="O191" i="2"/>
  <c r="D191" i="2" s="1"/>
  <c r="G191" i="2" l="1"/>
  <c r="F191" i="2"/>
  <c r="B194" i="2"/>
  <c r="C193" i="2"/>
  <c r="P192" i="2"/>
  <c r="E192" i="2" s="1"/>
  <c r="O192" i="2"/>
  <c r="D192" i="2" s="1"/>
  <c r="P193" i="2" l="1"/>
  <c r="E193" i="2" s="1"/>
  <c r="O193" i="2"/>
  <c r="D193" i="2" s="1"/>
  <c r="G192" i="2"/>
  <c r="F192" i="2"/>
  <c r="B195" i="2"/>
  <c r="C194" i="2"/>
  <c r="B196" i="2" l="1"/>
  <c r="C195" i="2"/>
  <c r="P194" i="2"/>
  <c r="E194" i="2" s="1"/>
  <c r="O194" i="2"/>
  <c r="D194" i="2" s="1"/>
  <c r="F193" i="2"/>
  <c r="G193" i="2"/>
  <c r="G194" i="2" l="1"/>
  <c r="F194" i="2"/>
  <c r="P195" i="2"/>
  <c r="E195" i="2" s="1"/>
  <c r="O195" i="2"/>
  <c r="D195" i="2" s="1"/>
  <c r="B197" i="2"/>
  <c r="C196" i="2"/>
  <c r="B198" i="2" l="1"/>
  <c r="C197" i="2"/>
  <c r="P196" i="2"/>
  <c r="E196" i="2" s="1"/>
  <c r="O196" i="2"/>
  <c r="D196" i="2" s="1"/>
  <c r="F195" i="2"/>
  <c r="G195" i="2"/>
  <c r="F196" i="2" l="1"/>
  <c r="G196" i="2"/>
  <c r="P197" i="2"/>
  <c r="E197" i="2" s="1"/>
  <c r="O197" i="2"/>
  <c r="D197" i="2" s="1"/>
  <c r="B199" i="2"/>
  <c r="C198" i="2"/>
  <c r="B200" i="2" l="1"/>
  <c r="C199" i="2"/>
  <c r="F197" i="2"/>
  <c r="G197" i="2"/>
  <c r="P198" i="2"/>
  <c r="E198" i="2" s="1"/>
  <c r="O198" i="2"/>
  <c r="D198" i="2" s="1"/>
  <c r="G198" i="2" l="1"/>
  <c r="F198" i="2"/>
  <c r="P199" i="2"/>
  <c r="E199" i="2" s="1"/>
  <c r="O199" i="2"/>
  <c r="D199" i="2" s="1"/>
  <c r="B201" i="2"/>
  <c r="C200" i="2"/>
  <c r="G199" i="2" l="1"/>
  <c r="F199" i="2"/>
  <c r="P200" i="2"/>
  <c r="E200" i="2" s="1"/>
  <c r="O200" i="2"/>
  <c r="D200" i="2" s="1"/>
  <c r="B202" i="2"/>
  <c r="C201" i="2"/>
  <c r="B203" i="2" l="1"/>
  <c r="C202" i="2"/>
  <c r="P201" i="2"/>
  <c r="E201" i="2" s="1"/>
  <c r="O201" i="2"/>
  <c r="D201" i="2" s="1"/>
  <c r="F200" i="2"/>
  <c r="G200" i="2"/>
  <c r="G201" i="2" l="1"/>
  <c r="F201" i="2"/>
  <c r="P202" i="2"/>
  <c r="E202" i="2" s="1"/>
  <c r="O202" i="2"/>
  <c r="D202" i="2" s="1"/>
  <c r="B204" i="2"/>
  <c r="C203" i="2"/>
  <c r="P203" i="2" l="1"/>
  <c r="E203" i="2" s="1"/>
  <c r="O203" i="2"/>
  <c r="D203" i="2" s="1"/>
  <c r="B205" i="2"/>
  <c r="C204" i="2"/>
  <c r="F202" i="2"/>
  <c r="G202" i="2"/>
  <c r="P204" i="2" l="1"/>
  <c r="E204" i="2" s="1"/>
  <c r="O204" i="2"/>
  <c r="D204" i="2" s="1"/>
  <c r="B206" i="2"/>
  <c r="C205" i="2"/>
  <c r="G203" i="2"/>
  <c r="F203" i="2"/>
  <c r="P205" i="2" l="1"/>
  <c r="E205" i="2" s="1"/>
  <c r="O205" i="2"/>
  <c r="D205" i="2" s="1"/>
  <c r="B207" i="2"/>
  <c r="C206" i="2"/>
  <c r="F204" i="2"/>
  <c r="G204" i="2"/>
  <c r="P206" i="2" l="1"/>
  <c r="E206" i="2" s="1"/>
  <c r="O206" i="2"/>
  <c r="D206" i="2" s="1"/>
  <c r="B208" i="2"/>
  <c r="C207" i="2"/>
  <c r="F205" i="2"/>
  <c r="G205" i="2"/>
  <c r="P207" i="2" l="1"/>
  <c r="E207" i="2" s="1"/>
  <c r="O207" i="2"/>
  <c r="D207" i="2" s="1"/>
  <c r="B209" i="2"/>
  <c r="C208" i="2"/>
  <c r="F206" i="2"/>
  <c r="G206" i="2"/>
  <c r="P208" i="2" l="1"/>
  <c r="E208" i="2" s="1"/>
  <c r="O208" i="2"/>
  <c r="D208" i="2" s="1"/>
  <c r="B210" i="2"/>
  <c r="C209" i="2"/>
  <c r="F207" i="2"/>
  <c r="G207" i="2"/>
  <c r="B211" i="2" l="1"/>
  <c r="C210" i="2"/>
  <c r="P209" i="2"/>
  <c r="E209" i="2" s="1"/>
  <c r="O209" i="2"/>
  <c r="D209" i="2" s="1"/>
  <c r="F208" i="2"/>
  <c r="G208" i="2"/>
  <c r="F209" i="2" l="1"/>
  <c r="G209" i="2"/>
  <c r="P210" i="2"/>
  <c r="E210" i="2" s="1"/>
  <c r="O210" i="2"/>
  <c r="D210" i="2" s="1"/>
  <c r="B212" i="2"/>
  <c r="C211" i="2"/>
  <c r="P211" i="2" l="1"/>
  <c r="E211" i="2" s="1"/>
  <c r="O211" i="2"/>
  <c r="D211" i="2" s="1"/>
  <c r="B213" i="2"/>
  <c r="C212" i="2"/>
  <c r="F210" i="2"/>
  <c r="G210" i="2"/>
  <c r="P212" i="2" l="1"/>
  <c r="E212" i="2" s="1"/>
  <c r="O212" i="2"/>
  <c r="D212" i="2" s="1"/>
  <c r="B214" i="2"/>
  <c r="C213" i="2"/>
  <c r="F211" i="2"/>
  <c r="G211" i="2"/>
  <c r="P213" i="2" l="1"/>
  <c r="E213" i="2" s="1"/>
  <c r="O213" i="2"/>
  <c r="D213" i="2" s="1"/>
  <c r="B215" i="2"/>
  <c r="C214" i="2"/>
  <c r="G212" i="2"/>
  <c r="F212" i="2"/>
  <c r="P214" i="2" l="1"/>
  <c r="E214" i="2" s="1"/>
  <c r="O214" i="2"/>
  <c r="D214" i="2" s="1"/>
  <c r="B216" i="2"/>
  <c r="C215" i="2"/>
  <c r="F213" i="2"/>
  <c r="G213" i="2"/>
  <c r="P215" i="2" l="1"/>
  <c r="E215" i="2" s="1"/>
  <c r="O215" i="2"/>
  <c r="D215" i="2" s="1"/>
  <c r="B217" i="2"/>
  <c r="C216" i="2"/>
  <c r="G214" i="2"/>
  <c r="F214" i="2"/>
  <c r="P216" i="2" l="1"/>
  <c r="E216" i="2" s="1"/>
  <c r="O216" i="2"/>
  <c r="D216" i="2" s="1"/>
  <c r="B218" i="2"/>
  <c r="C217" i="2"/>
  <c r="F215" i="2"/>
  <c r="G215" i="2"/>
  <c r="P217" i="2" l="1"/>
  <c r="E217" i="2" s="1"/>
  <c r="O217" i="2"/>
  <c r="D217" i="2" s="1"/>
  <c r="B219" i="2"/>
  <c r="C218" i="2"/>
  <c r="F216" i="2"/>
  <c r="G216" i="2"/>
  <c r="P218" i="2" l="1"/>
  <c r="E218" i="2" s="1"/>
  <c r="O218" i="2"/>
  <c r="D218" i="2" s="1"/>
  <c r="B220" i="2"/>
  <c r="C219" i="2"/>
  <c r="F217" i="2"/>
  <c r="G217" i="2"/>
  <c r="P219" i="2" l="1"/>
  <c r="E219" i="2" s="1"/>
  <c r="O219" i="2"/>
  <c r="D219" i="2" s="1"/>
  <c r="B221" i="2"/>
  <c r="C220" i="2"/>
  <c r="F218" i="2"/>
  <c r="G218" i="2"/>
  <c r="P220" i="2" l="1"/>
  <c r="E220" i="2" s="1"/>
  <c r="O220" i="2"/>
  <c r="D220" i="2" s="1"/>
  <c r="B222" i="2"/>
  <c r="C221" i="2"/>
  <c r="F219" i="2"/>
  <c r="G219" i="2"/>
  <c r="P221" i="2" l="1"/>
  <c r="E221" i="2" s="1"/>
  <c r="O221" i="2"/>
  <c r="D221" i="2" s="1"/>
  <c r="B223" i="2"/>
  <c r="C222" i="2"/>
  <c r="G220" i="2"/>
  <c r="F220" i="2"/>
  <c r="P222" i="2" l="1"/>
  <c r="E222" i="2" s="1"/>
  <c r="O222" i="2"/>
  <c r="D222" i="2" s="1"/>
  <c r="B224" i="2"/>
  <c r="C223" i="2"/>
  <c r="G221" i="2"/>
  <c r="F221" i="2"/>
  <c r="P223" i="2" l="1"/>
  <c r="E223" i="2" s="1"/>
  <c r="O223" i="2"/>
  <c r="D223" i="2" s="1"/>
  <c r="B225" i="2"/>
  <c r="C224" i="2"/>
  <c r="G222" i="2"/>
  <c r="F222" i="2"/>
  <c r="P224" i="2" l="1"/>
  <c r="E224" i="2" s="1"/>
  <c r="O224" i="2"/>
  <c r="D224" i="2" s="1"/>
  <c r="B226" i="2"/>
  <c r="C225" i="2"/>
  <c r="G223" i="2"/>
  <c r="F223" i="2"/>
  <c r="B227" i="2" l="1"/>
  <c r="C226" i="2"/>
  <c r="P225" i="2"/>
  <c r="E225" i="2" s="1"/>
  <c r="O225" i="2"/>
  <c r="D225" i="2" s="1"/>
  <c r="F224" i="2"/>
  <c r="G224" i="2"/>
  <c r="G225" i="2" l="1"/>
  <c r="F225" i="2"/>
  <c r="P226" i="2"/>
  <c r="E226" i="2" s="1"/>
  <c r="O226" i="2"/>
  <c r="D226" i="2" s="1"/>
  <c r="B228" i="2"/>
  <c r="C227" i="2"/>
  <c r="B229" i="2" l="1"/>
  <c r="C228" i="2"/>
  <c r="P227" i="2"/>
  <c r="E227" i="2" s="1"/>
  <c r="O227" i="2"/>
  <c r="D227" i="2" s="1"/>
  <c r="G226" i="2"/>
  <c r="F226" i="2"/>
  <c r="F227" i="2" l="1"/>
  <c r="G227" i="2"/>
  <c r="P228" i="2"/>
  <c r="E228" i="2" s="1"/>
  <c r="O228" i="2"/>
  <c r="D228" i="2" s="1"/>
  <c r="B230" i="2"/>
  <c r="C229" i="2"/>
  <c r="P229" i="2" l="1"/>
  <c r="E229" i="2" s="1"/>
  <c r="O229" i="2"/>
  <c r="D229" i="2" s="1"/>
  <c r="B231" i="2"/>
  <c r="C230" i="2"/>
  <c r="F228" i="2"/>
  <c r="G228" i="2"/>
  <c r="P230" i="2" l="1"/>
  <c r="E230" i="2" s="1"/>
  <c r="O230" i="2"/>
  <c r="D230" i="2" s="1"/>
  <c r="B232" i="2"/>
  <c r="C231" i="2"/>
  <c r="F229" i="2"/>
  <c r="G229" i="2"/>
  <c r="P231" i="2" l="1"/>
  <c r="E231" i="2" s="1"/>
  <c r="O231" i="2"/>
  <c r="D231" i="2" s="1"/>
  <c r="B233" i="2"/>
  <c r="C232" i="2"/>
  <c r="G230" i="2"/>
  <c r="F230" i="2"/>
  <c r="B234" i="2" l="1"/>
  <c r="C233" i="2"/>
  <c r="P232" i="2"/>
  <c r="E232" i="2" s="1"/>
  <c r="O232" i="2"/>
  <c r="D232" i="2" s="1"/>
  <c r="G231" i="2"/>
  <c r="F231" i="2"/>
  <c r="P233" i="2" l="1"/>
  <c r="E233" i="2" s="1"/>
  <c r="O233" i="2"/>
  <c r="D233" i="2" s="1"/>
  <c r="G232" i="2"/>
  <c r="F232" i="2"/>
  <c r="B235" i="2"/>
  <c r="C234" i="2"/>
  <c r="P234" i="2" l="1"/>
  <c r="E234" i="2" s="1"/>
  <c r="O234" i="2"/>
  <c r="D234" i="2" s="1"/>
  <c r="B236" i="2"/>
  <c r="C235" i="2"/>
  <c r="G233" i="2"/>
  <c r="F233" i="2"/>
  <c r="P235" i="2" l="1"/>
  <c r="E235" i="2" s="1"/>
  <c r="O235" i="2"/>
  <c r="D235" i="2" s="1"/>
  <c r="B237" i="2"/>
  <c r="C236" i="2"/>
  <c r="F234" i="2"/>
  <c r="G234" i="2"/>
  <c r="P236" i="2" l="1"/>
  <c r="E236" i="2" s="1"/>
  <c r="O236" i="2"/>
  <c r="D236" i="2" s="1"/>
  <c r="B238" i="2"/>
  <c r="C237" i="2"/>
  <c r="F235" i="2"/>
  <c r="G235" i="2"/>
  <c r="P237" i="2" l="1"/>
  <c r="E237" i="2" s="1"/>
  <c r="O237" i="2"/>
  <c r="D237" i="2" s="1"/>
  <c r="B239" i="2"/>
  <c r="C238" i="2"/>
  <c r="F236" i="2"/>
  <c r="G236" i="2"/>
  <c r="P238" i="2" l="1"/>
  <c r="E238" i="2" s="1"/>
  <c r="O238" i="2"/>
  <c r="D238" i="2" s="1"/>
  <c r="B240" i="2"/>
  <c r="C239" i="2"/>
  <c r="F237" i="2"/>
  <c r="G237" i="2"/>
  <c r="P239" i="2" l="1"/>
  <c r="E239" i="2" s="1"/>
  <c r="O239" i="2"/>
  <c r="D239" i="2" s="1"/>
  <c r="B241" i="2"/>
  <c r="C240" i="2"/>
  <c r="G238" i="2"/>
  <c r="F238" i="2"/>
  <c r="P240" i="2" l="1"/>
  <c r="E240" i="2" s="1"/>
  <c r="O240" i="2"/>
  <c r="D240" i="2" s="1"/>
  <c r="B242" i="2"/>
  <c r="C241" i="2"/>
  <c r="G239" i="2"/>
  <c r="F239" i="2"/>
  <c r="P241" i="2" l="1"/>
  <c r="E241" i="2" s="1"/>
  <c r="O241" i="2"/>
  <c r="D241" i="2" s="1"/>
  <c r="B243" i="2"/>
  <c r="C242" i="2"/>
  <c r="G240" i="2"/>
  <c r="F240" i="2"/>
  <c r="B244" i="2" l="1"/>
  <c r="C243" i="2"/>
  <c r="P242" i="2"/>
  <c r="E242" i="2" s="1"/>
  <c r="O242" i="2"/>
  <c r="D242" i="2" s="1"/>
  <c r="G241" i="2"/>
  <c r="F241" i="2"/>
  <c r="G242" i="2" l="1"/>
  <c r="F242" i="2"/>
  <c r="P243" i="2"/>
  <c r="E243" i="2" s="1"/>
  <c r="O243" i="2"/>
  <c r="D243" i="2" s="1"/>
  <c r="B245" i="2"/>
  <c r="C244" i="2"/>
  <c r="G243" i="2" l="1"/>
  <c r="F243" i="2"/>
  <c r="B246" i="2"/>
  <c r="C245" i="2"/>
  <c r="P244" i="2"/>
  <c r="E244" i="2" s="1"/>
  <c r="O244" i="2"/>
  <c r="D244" i="2" s="1"/>
  <c r="F244" i="2" l="1"/>
  <c r="G244" i="2"/>
  <c r="P245" i="2"/>
  <c r="E245" i="2" s="1"/>
  <c r="O245" i="2"/>
  <c r="D245" i="2" s="1"/>
  <c r="B247" i="2"/>
  <c r="C246" i="2"/>
  <c r="F245" i="2" l="1"/>
  <c r="G245" i="2"/>
  <c r="P246" i="2"/>
  <c r="E246" i="2" s="1"/>
  <c r="O246" i="2"/>
  <c r="D246" i="2" s="1"/>
  <c r="B248" i="2"/>
  <c r="C247" i="2"/>
  <c r="P247" i="2" l="1"/>
  <c r="E247" i="2" s="1"/>
  <c r="O247" i="2"/>
  <c r="D247" i="2" s="1"/>
  <c r="B249" i="2"/>
  <c r="C248" i="2"/>
  <c r="F246" i="2"/>
  <c r="G246" i="2"/>
  <c r="P248" i="2" l="1"/>
  <c r="E248" i="2" s="1"/>
  <c r="O248" i="2"/>
  <c r="D248" i="2" s="1"/>
  <c r="B250" i="2"/>
  <c r="C249" i="2"/>
  <c r="F247" i="2"/>
  <c r="G247" i="2"/>
  <c r="P249" i="2" l="1"/>
  <c r="E249" i="2" s="1"/>
  <c r="O249" i="2"/>
  <c r="D249" i="2" s="1"/>
  <c r="B251" i="2"/>
  <c r="C250" i="2"/>
  <c r="F248" i="2"/>
  <c r="G248" i="2"/>
  <c r="P250" i="2" l="1"/>
  <c r="E250" i="2" s="1"/>
  <c r="O250" i="2"/>
  <c r="D250" i="2" s="1"/>
  <c r="B252" i="2"/>
  <c r="C251" i="2"/>
  <c r="G249" i="2"/>
  <c r="F249" i="2"/>
  <c r="P251" i="2" l="1"/>
  <c r="E251" i="2" s="1"/>
  <c r="O251" i="2"/>
  <c r="D251" i="2" s="1"/>
  <c r="B253" i="2"/>
  <c r="C252" i="2"/>
  <c r="G250" i="2"/>
  <c r="F250" i="2"/>
  <c r="P252" i="2" l="1"/>
  <c r="E252" i="2" s="1"/>
  <c r="O252" i="2"/>
  <c r="D252" i="2" s="1"/>
  <c r="B254" i="2"/>
  <c r="C253" i="2"/>
  <c r="G251" i="2"/>
  <c r="F251" i="2"/>
  <c r="P253" i="2" l="1"/>
  <c r="E253" i="2" s="1"/>
  <c r="O253" i="2"/>
  <c r="D253" i="2" s="1"/>
  <c r="B255" i="2"/>
  <c r="C254" i="2"/>
  <c r="F252" i="2"/>
  <c r="G252" i="2"/>
  <c r="B256" i="2" l="1"/>
  <c r="C255" i="2"/>
  <c r="P254" i="2"/>
  <c r="E254" i="2" s="1"/>
  <c r="O254" i="2"/>
  <c r="D254" i="2" s="1"/>
  <c r="G253" i="2"/>
  <c r="F253" i="2"/>
  <c r="F254" i="2" l="1"/>
  <c r="G254" i="2"/>
  <c r="P255" i="2"/>
  <c r="E255" i="2" s="1"/>
  <c r="O255" i="2"/>
  <c r="D255" i="2" s="1"/>
  <c r="B257" i="2"/>
  <c r="C256" i="2"/>
  <c r="P256" i="2" l="1"/>
  <c r="E256" i="2" s="1"/>
  <c r="O256" i="2"/>
  <c r="D256" i="2" s="1"/>
  <c r="B258" i="2"/>
  <c r="C257" i="2"/>
  <c r="F255" i="2"/>
  <c r="G255" i="2"/>
  <c r="P257" i="2" l="1"/>
  <c r="E257" i="2" s="1"/>
  <c r="O257" i="2"/>
  <c r="D257" i="2" s="1"/>
  <c r="B259" i="2"/>
  <c r="C258" i="2"/>
  <c r="F256" i="2"/>
  <c r="G256" i="2"/>
  <c r="P258" i="2" l="1"/>
  <c r="E258" i="2" s="1"/>
  <c r="O258" i="2"/>
  <c r="D258" i="2" s="1"/>
  <c r="B260" i="2"/>
  <c r="C259" i="2"/>
  <c r="F257" i="2"/>
  <c r="G257" i="2"/>
  <c r="P259" i="2" l="1"/>
  <c r="E259" i="2" s="1"/>
  <c r="O259" i="2"/>
  <c r="D259" i="2" s="1"/>
  <c r="B261" i="2"/>
  <c r="C260" i="2"/>
  <c r="G258" i="2"/>
  <c r="F258" i="2"/>
  <c r="P260" i="2" l="1"/>
  <c r="E260" i="2" s="1"/>
  <c r="O260" i="2"/>
  <c r="D260" i="2" s="1"/>
  <c r="B262" i="2"/>
  <c r="C261" i="2"/>
  <c r="G259" i="2"/>
  <c r="F259" i="2"/>
  <c r="P261" i="2" l="1"/>
  <c r="E261" i="2" s="1"/>
  <c r="O261" i="2"/>
  <c r="D261" i="2" s="1"/>
  <c r="B263" i="2"/>
  <c r="C262" i="2"/>
  <c r="F260" i="2"/>
  <c r="G260" i="2"/>
  <c r="B264" i="2" l="1"/>
  <c r="C263" i="2"/>
  <c r="P262" i="2"/>
  <c r="E262" i="2" s="1"/>
  <c r="O262" i="2"/>
  <c r="D262" i="2" s="1"/>
  <c r="F261" i="2"/>
  <c r="G261" i="2"/>
  <c r="F262" i="2" l="1"/>
  <c r="G262" i="2"/>
  <c r="P263" i="2"/>
  <c r="E263" i="2" s="1"/>
  <c r="O263" i="2"/>
  <c r="D263" i="2" s="1"/>
  <c r="B265" i="2"/>
  <c r="C264" i="2"/>
  <c r="P264" i="2" l="1"/>
  <c r="E264" i="2" s="1"/>
  <c r="O264" i="2"/>
  <c r="D264" i="2" s="1"/>
  <c r="B266" i="2"/>
  <c r="C265" i="2"/>
  <c r="G263" i="2"/>
  <c r="F263" i="2"/>
  <c r="P265" i="2" l="1"/>
  <c r="E265" i="2" s="1"/>
  <c r="O265" i="2"/>
  <c r="D265" i="2" s="1"/>
  <c r="B267" i="2"/>
  <c r="C266" i="2"/>
  <c r="F264" i="2"/>
  <c r="G264" i="2"/>
  <c r="P266" i="2" l="1"/>
  <c r="E266" i="2" s="1"/>
  <c r="O266" i="2"/>
  <c r="D266" i="2" s="1"/>
  <c r="B268" i="2"/>
  <c r="C267" i="2"/>
  <c r="F265" i="2"/>
  <c r="G265" i="2"/>
  <c r="B269" i="2" l="1"/>
  <c r="C268" i="2"/>
  <c r="P267" i="2"/>
  <c r="E267" i="2" s="1"/>
  <c r="O267" i="2"/>
  <c r="D267" i="2" s="1"/>
  <c r="G266" i="2"/>
  <c r="F266" i="2"/>
  <c r="F267" i="2" l="1"/>
  <c r="G267" i="2"/>
  <c r="P268" i="2"/>
  <c r="E268" i="2" s="1"/>
  <c r="O268" i="2"/>
  <c r="D268" i="2" s="1"/>
  <c r="B270" i="2"/>
  <c r="C269" i="2"/>
  <c r="B271" i="2" l="1"/>
  <c r="C270" i="2"/>
  <c r="P269" i="2"/>
  <c r="E269" i="2" s="1"/>
  <c r="O269" i="2"/>
  <c r="D269" i="2" s="1"/>
  <c r="F268" i="2"/>
  <c r="G268" i="2"/>
  <c r="F269" i="2" l="1"/>
  <c r="G269" i="2"/>
  <c r="P270" i="2"/>
  <c r="E270" i="2" s="1"/>
  <c r="O270" i="2"/>
  <c r="D270" i="2" s="1"/>
  <c r="B272" i="2"/>
  <c r="C271" i="2"/>
  <c r="P271" i="2" l="1"/>
  <c r="E271" i="2" s="1"/>
  <c r="O271" i="2"/>
  <c r="D271" i="2" s="1"/>
  <c r="B273" i="2"/>
  <c r="C272" i="2"/>
  <c r="F270" i="2"/>
  <c r="G270" i="2"/>
  <c r="P272" i="2" l="1"/>
  <c r="E272" i="2" s="1"/>
  <c r="O272" i="2"/>
  <c r="D272" i="2" s="1"/>
  <c r="B274" i="2"/>
  <c r="C273" i="2"/>
  <c r="G271" i="2"/>
  <c r="F271" i="2"/>
  <c r="G272" i="2" l="1"/>
  <c r="F272" i="2"/>
  <c r="P273" i="2"/>
  <c r="E273" i="2" s="1"/>
  <c r="O273" i="2"/>
  <c r="D273" i="2" s="1"/>
  <c r="B275" i="2"/>
  <c r="C274" i="2"/>
  <c r="P274" i="2" l="1"/>
  <c r="E274" i="2" s="1"/>
  <c r="O274" i="2"/>
  <c r="D274" i="2" s="1"/>
  <c r="B276" i="2"/>
  <c r="C275" i="2"/>
  <c r="F273" i="2"/>
  <c r="G273" i="2"/>
  <c r="P275" i="2" l="1"/>
  <c r="E275" i="2" s="1"/>
  <c r="O275" i="2"/>
  <c r="D275" i="2" s="1"/>
  <c r="B277" i="2"/>
  <c r="C276" i="2"/>
  <c r="F274" i="2"/>
  <c r="G274" i="2"/>
  <c r="P276" i="2" l="1"/>
  <c r="E276" i="2" s="1"/>
  <c r="O276" i="2"/>
  <c r="D276" i="2" s="1"/>
  <c r="B278" i="2"/>
  <c r="C277" i="2"/>
  <c r="F275" i="2"/>
  <c r="G275" i="2"/>
  <c r="P277" i="2" l="1"/>
  <c r="E277" i="2" s="1"/>
  <c r="O277" i="2"/>
  <c r="D277" i="2" s="1"/>
  <c r="B279" i="2"/>
  <c r="C278" i="2"/>
  <c r="F276" i="2"/>
  <c r="G276" i="2"/>
  <c r="P278" i="2" l="1"/>
  <c r="E278" i="2" s="1"/>
  <c r="O278" i="2"/>
  <c r="D278" i="2" s="1"/>
  <c r="B280" i="2"/>
  <c r="C279" i="2"/>
  <c r="F277" i="2"/>
  <c r="G277" i="2"/>
  <c r="P279" i="2" l="1"/>
  <c r="E279" i="2" s="1"/>
  <c r="O279" i="2"/>
  <c r="D279" i="2" s="1"/>
  <c r="B281" i="2"/>
  <c r="C280" i="2"/>
  <c r="G278" i="2"/>
  <c r="F278" i="2"/>
  <c r="P280" i="2" l="1"/>
  <c r="E280" i="2" s="1"/>
  <c r="O280" i="2"/>
  <c r="D280" i="2" s="1"/>
  <c r="B282" i="2"/>
  <c r="C281" i="2"/>
  <c r="F279" i="2"/>
  <c r="G279" i="2"/>
  <c r="P281" i="2" l="1"/>
  <c r="E281" i="2" s="1"/>
  <c r="O281" i="2"/>
  <c r="D281" i="2" s="1"/>
  <c r="B283" i="2"/>
  <c r="C282" i="2"/>
  <c r="G280" i="2"/>
  <c r="F280" i="2"/>
  <c r="P282" i="2" l="1"/>
  <c r="E282" i="2" s="1"/>
  <c r="O282" i="2"/>
  <c r="D282" i="2" s="1"/>
  <c r="B284" i="2"/>
  <c r="C283" i="2"/>
  <c r="G281" i="2"/>
  <c r="F281" i="2"/>
  <c r="B285" i="2" l="1"/>
  <c r="C284" i="2"/>
  <c r="P283" i="2"/>
  <c r="E283" i="2" s="1"/>
  <c r="O283" i="2"/>
  <c r="D283" i="2" s="1"/>
  <c r="G282" i="2"/>
  <c r="F282" i="2"/>
  <c r="G283" i="2" l="1"/>
  <c r="F283" i="2"/>
  <c r="P284" i="2"/>
  <c r="E284" i="2" s="1"/>
  <c r="O284" i="2"/>
  <c r="D284" i="2" s="1"/>
  <c r="B286" i="2"/>
  <c r="C285" i="2"/>
  <c r="B287" i="2" l="1"/>
  <c r="C286" i="2"/>
  <c r="P285" i="2"/>
  <c r="E285" i="2" s="1"/>
  <c r="O285" i="2"/>
  <c r="D285" i="2" s="1"/>
  <c r="F284" i="2"/>
  <c r="G284" i="2"/>
  <c r="F285" i="2" l="1"/>
  <c r="G285" i="2"/>
  <c r="P286" i="2"/>
  <c r="E286" i="2" s="1"/>
  <c r="O286" i="2"/>
  <c r="D286" i="2" s="1"/>
  <c r="B288" i="2"/>
  <c r="C287" i="2"/>
  <c r="P287" i="2" l="1"/>
  <c r="E287" i="2" s="1"/>
  <c r="O287" i="2"/>
  <c r="D287" i="2" s="1"/>
  <c r="B289" i="2"/>
  <c r="C288" i="2"/>
  <c r="G286" i="2"/>
  <c r="F286" i="2"/>
  <c r="P288" i="2" l="1"/>
  <c r="E288" i="2" s="1"/>
  <c r="O288" i="2"/>
  <c r="D288" i="2" s="1"/>
  <c r="B290" i="2"/>
  <c r="C289" i="2"/>
  <c r="F287" i="2"/>
  <c r="G287" i="2"/>
  <c r="B291" i="2" l="1"/>
  <c r="C290" i="2"/>
  <c r="P289" i="2"/>
  <c r="E289" i="2" s="1"/>
  <c r="O289" i="2"/>
  <c r="D289" i="2" s="1"/>
  <c r="F288" i="2"/>
  <c r="G288" i="2"/>
  <c r="F289" i="2" l="1"/>
  <c r="G289" i="2"/>
  <c r="P290" i="2"/>
  <c r="E290" i="2" s="1"/>
  <c r="O290" i="2"/>
  <c r="D290" i="2" s="1"/>
  <c r="B292" i="2"/>
  <c r="C291" i="2"/>
  <c r="P291" i="2" l="1"/>
  <c r="E291" i="2" s="1"/>
  <c r="O291" i="2"/>
  <c r="D291" i="2" s="1"/>
  <c r="B293" i="2"/>
  <c r="C292" i="2"/>
  <c r="F290" i="2"/>
  <c r="G290" i="2"/>
  <c r="P292" i="2" l="1"/>
  <c r="E292" i="2" s="1"/>
  <c r="O292" i="2"/>
  <c r="D292" i="2" s="1"/>
  <c r="B294" i="2"/>
  <c r="C293" i="2"/>
  <c r="G291" i="2"/>
  <c r="F291" i="2"/>
  <c r="P293" i="2" l="1"/>
  <c r="E293" i="2" s="1"/>
  <c r="O293" i="2"/>
  <c r="D293" i="2" s="1"/>
  <c r="B295" i="2"/>
  <c r="C294" i="2"/>
  <c r="G292" i="2"/>
  <c r="F292" i="2"/>
  <c r="P294" i="2" l="1"/>
  <c r="E294" i="2" s="1"/>
  <c r="O294" i="2"/>
  <c r="D294" i="2" s="1"/>
  <c r="B296" i="2"/>
  <c r="C295" i="2"/>
  <c r="G293" i="2"/>
  <c r="F293" i="2"/>
  <c r="P295" i="2" l="1"/>
  <c r="E295" i="2" s="1"/>
  <c r="O295" i="2"/>
  <c r="D295" i="2" s="1"/>
  <c r="B297" i="2"/>
  <c r="C296" i="2"/>
  <c r="G294" i="2"/>
  <c r="F294" i="2"/>
  <c r="P296" i="2" l="1"/>
  <c r="E296" i="2" s="1"/>
  <c r="O296" i="2"/>
  <c r="D296" i="2" s="1"/>
  <c r="B298" i="2"/>
  <c r="C297" i="2"/>
  <c r="F295" i="2"/>
  <c r="G295" i="2"/>
  <c r="P297" i="2" l="1"/>
  <c r="E297" i="2" s="1"/>
  <c r="O297" i="2"/>
  <c r="D297" i="2" s="1"/>
  <c r="B299" i="2"/>
  <c r="C298" i="2"/>
  <c r="F296" i="2"/>
  <c r="G296" i="2"/>
  <c r="P298" i="2" l="1"/>
  <c r="E298" i="2" s="1"/>
  <c r="O298" i="2"/>
  <c r="D298" i="2" s="1"/>
  <c r="B300" i="2"/>
  <c r="C299" i="2"/>
  <c r="F297" i="2"/>
  <c r="G297" i="2"/>
  <c r="P299" i="2" l="1"/>
  <c r="E299" i="2" s="1"/>
  <c r="O299" i="2"/>
  <c r="D299" i="2" s="1"/>
  <c r="B301" i="2"/>
  <c r="C300" i="2"/>
  <c r="G298" i="2"/>
  <c r="F298" i="2"/>
  <c r="G299" i="2" l="1"/>
  <c r="F299" i="2"/>
  <c r="P300" i="2"/>
  <c r="E300" i="2" s="1"/>
  <c r="O300" i="2"/>
  <c r="D300" i="2" s="1"/>
  <c r="B302" i="2"/>
  <c r="C301" i="2"/>
  <c r="G300" i="2" l="1"/>
  <c r="F300" i="2"/>
  <c r="P301" i="2"/>
  <c r="E301" i="2" s="1"/>
  <c r="O301" i="2"/>
  <c r="D301" i="2" s="1"/>
  <c r="B303" i="2"/>
  <c r="C302" i="2"/>
  <c r="P302" i="2" l="1"/>
  <c r="E302" i="2" s="1"/>
  <c r="O302" i="2"/>
  <c r="D302" i="2" s="1"/>
  <c r="B304" i="2"/>
  <c r="C303" i="2"/>
  <c r="F301" i="2"/>
  <c r="G301" i="2"/>
  <c r="P303" i="2" l="1"/>
  <c r="E303" i="2" s="1"/>
  <c r="O303" i="2"/>
  <c r="D303" i="2" s="1"/>
  <c r="B305" i="2"/>
  <c r="C304" i="2"/>
  <c r="G302" i="2"/>
  <c r="F302" i="2"/>
  <c r="P304" i="2" l="1"/>
  <c r="E304" i="2" s="1"/>
  <c r="O304" i="2"/>
  <c r="D304" i="2" s="1"/>
  <c r="B306" i="2"/>
  <c r="C305" i="2"/>
  <c r="G303" i="2"/>
  <c r="F303" i="2"/>
  <c r="B307" i="2" l="1"/>
  <c r="C306" i="2"/>
  <c r="P305" i="2"/>
  <c r="E305" i="2" s="1"/>
  <c r="O305" i="2"/>
  <c r="D305" i="2" s="1"/>
  <c r="F304" i="2"/>
  <c r="G304" i="2"/>
  <c r="F305" i="2" l="1"/>
  <c r="G305" i="2"/>
  <c r="P306" i="2"/>
  <c r="E306" i="2" s="1"/>
  <c r="O306" i="2"/>
  <c r="D306" i="2" s="1"/>
  <c r="B308" i="2"/>
  <c r="C307" i="2"/>
  <c r="F306" i="2" l="1"/>
  <c r="G306" i="2"/>
  <c r="P307" i="2"/>
  <c r="E307" i="2" s="1"/>
  <c r="O307" i="2"/>
  <c r="D307" i="2" s="1"/>
  <c r="B309" i="2"/>
  <c r="C308" i="2"/>
  <c r="B310" i="2" l="1"/>
  <c r="C309" i="2"/>
  <c r="F307" i="2"/>
  <c r="G307" i="2"/>
  <c r="P308" i="2"/>
  <c r="E308" i="2" s="1"/>
  <c r="O308" i="2"/>
  <c r="D308" i="2" s="1"/>
  <c r="F308" i="2" l="1"/>
  <c r="G308" i="2"/>
  <c r="P309" i="2"/>
  <c r="E309" i="2" s="1"/>
  <c r="O309" i="2"/>
  <c r="D309" i="2" s="1"/>
  <c r="B311" i="2"/>
  <c r="C310" i="2"/>
  <c r="P310" i="2" l="1"/>
  <c r="E310" i="2" s="1"/>
  <c r="O310" i="2"/>
  <c r="D310" i="2" s="1"/>
  <c r="B312" i="2"/>
  <c r="C311" i="2"/>
  <c r="F309" i="2"/>
  <c r="G309" i="2"/>
  <c r="P311" i="2" l="1"/>
  <c r="E311" i="2" s="1"/>
  <c r="O311" i="2"/>
  <c r="D311" i="2" s="1"/>
  <c r="B313" i="2"/>
  <c r="C312" i="2"/>
  <c r="F310" i="2"/>
  <c r="G310" i="2"/>
  <c r="P312" i="2" l="1"/>
  <c r="E312" i="2" s="1"/>
  <c r="O312" i="2"/>
  <c r="D312" i="2" s="1"/>
  <c r="B314" i="2"/>
  <c r="C313" i="2"/>
  <c r="G311" i="2"/>
  <c r="F311" i="2"/>
  <c r="P313" i="2" l="1"/>
  <c r="E313" i="2" s="1"/>
  <c r="O313" i="2"/>
  <c r="D313" i="2" s="1"/>
  <c r="B315" i="2"/>
  <c r="C314" i="2"/>
  <c r="F312" i="2"/>
  <c r="G312" i="2"/>
  <c r="P314" i="2" l="1"/>
  <c r="E314" i="2" s="1"/>
  <c r="O314" i="2"/>
  <c r="D314" i="2" s="1"/>
  <c r="B316" i="2"/>
  <c r="C315" i="2"/>
  <c r="G313" i="2"/>
  <c r="F313" i="2"/>
  <c r="P315" i="2" l="1"/>
  <c r="E315" i="2" s="1"/>
  <c r="O315" i="2"/>
  <c r="D315" i="2" s="1"/>
  <c r="B317" i="2"/>
  <c r="C316" i="2"/>
  <c r="G314" i="2"/>
  <c r="F314" i="2"/>
  <c r="P316" i="2" l="1"/>
  <c r="E316" i="2" s="1"/>
  <c r="O316" i="2"/>
  <c r="D316" i="2" s="1"/>
  <c r="B318" i="2"/>
  <c r="C317" i="2"/>
  <c r="G315" i="2"/>
  <c r="F315" i="2"/>
  <c r="P317" i="2" l="1"/>
  <c r="E317" i="2" s="1"/>
  <c r="O317" i="2"/>
  <c r="D317" i="2" s="1"/>
  <c r="B319" i="2"/>
  <c r="C318" i="2"/>
  <c r="F316" i="2"/>
  <c r="G316" i="2"/>
  <c r="F317" i="2" l="1"/>
  <c r="G317" i="2"/>
  <c r="P318" i="2"/>
  <c r="E318" i="2" s="1"/>
  <c r="O318" i="2"/>
  <c r="D318" i="2" s="1"/>
  <c r="B320" i="2"/>
  <c r="C319" i="2"/>
  <c r="P319" i="2" l="1"/>
  <c r="E319" i="2" s="1"/>
  <c r="O319" i="2"/>
  <c r="D319" i="2" s="1"/>
  <c r="B321" i="2"/>
  <c r="C320" i="2"/>
  <c r="F318" i="2"/>
  <c r="G318" i="2"/>
  <c r="P320" i="2" l="1"/>
  <c r="E320" i="2" s="1"/>
  <c r="O320" i="2"/>
  <c r="D320" i="2" s="1"/>
  <c r="B322" i="2"/>
  <c r="C321" i="2"/>
  <c r="F319" i="2"/>
  <c r="G319" i="2"/>
  <c r="P321" i="2" l="1"/>
  <c r="E321" i="2" s="1"/>
  <c r="O321" i="2"/>
  <c r="D321" i="2" s="1"/>
  <c r="B323" i="2"/>
  <c r="C322" i="2"/>
  <c r="G320" i="2"/>
  <c r="F320" i="2"/>
  <c r="P322" i="2" l="1"/>
  <c r="E322" i="2" s="1"/>
  <c r="O322" i="2"/>
  <c r="D322" i="2" s="1"/>
  <c r="B324" i="2"/>
  <c r="C323" i="2"/>
  <c r="G321" i="2"/>
  <c r="F321" i="2"/>
  <c r="P323" i="2" l="1"/>
  <c r="E323" i="2" s="1"/>
  <c r="O323" i="2"/>
  <c r="D323" i="2" s="1"/>
  <c r="B325" i="2"/>
  <c r="C324" i="2"/>
  <c r="G322" i="2"/>
  <c r="F322" i="2"/>
  <c r="P324" i="2" l="1"/>
  <c r="E324" i="2" s="1"/>
  <c r="O324" i="2"/>
  <c r="D324" i="2" s="1"/>
  <c r="B326" i="2"/>
  <c r="C325" i="2"/>
  <c r="G323" i="2"/>
  <c r="F323" i="2"/>
  <c r="P325" i="2" l="1"/>
  <c r="E325" i="2" s="1"/>
  <c r="O325" i="2"/>
  <c r="D325" i="2" s="1"/>
  <c r="B327" i="2"/>
  <c r="C326" i="2"/>
  <c r="F324" i="2"/>
  <c r="G324" i="2"/>
  <c r="P326" i="2" l="1"/>
  <c r="E326" i="2" s="1"/>
  <c r="O326" i="2"/>
  <c r="D326" i="2" s="1"/>
  <c r="B328" i="2"/>
  <c r="C327" i="2"/>
  <c r="F325" i="2"/>
  <c r="G325" i="2"/>
  <c r="P327" i="2" l="1"/>
  <c r="E327" i="2" s="1"/>
  <c r="O327" i="2"/>
  <c r="D327" i="2" s="1"/>
  <c r="B329" i="2"/>
  <c r="C328" i="2"/>
  <c r="G326" i="2"/>
  <c r="F326" i="2"/>
  <c r="P328" i="2" l="1"/>
  <c r="E328" i="2" s="1"/>
  <c r="O328" i="2"/>
  <c r="D328" i="2" s="1"/>
  <c r="B330" i="2"/>
  <c r="C329" i="2"/>
  <c r="F327" i="2"/>
  <c r="G327" i="2"/>
  <c r="P329" i="2" l="1"/>
  <c r="E329" i="2" s="1"/>
  <c r="O329" i="2"/>
  <c r="D329" i="2" s="1"/>
  <c r="B331" i="2"/>
  <c r="C330" i="2"/>
  <c r="F328" i="2"/>
  <c r="G328" i="2"/>
  <c r="P330" i="2" l="1"/>
  <c r="E330" i="2" s="1"/>
  <c r="O330" i="2"/>
  <c r="D330" i="2" s="1"/>
  <c r="B332" i="2"/>
  <c r="C331" i="2"/>
  <c r="F329" i="2"/>
  <c r="G329" i="2"/>
  <c r="P331" i="2" l="1"/>
  <c r="E331" i="2" s="1"/>
  <c r="O331" i="2"/>
  <c r="D331" i="2" s="1"/>
  <c r="B333" i="2"/>
  <c r="C332" i="2"/>
  <c r="F330" i="2"/>
  <c r="G330" i="2"/>
  <c r="P332" i="2" l="1"/>
  <c r="E332" i="2" s="1"/>
  <c r="O332" i="2"/>
  <c r="D332" i="2" s="1"/>
  <c r="B334" i="2"/>
  <c r="C333" i="2"/>
  <c r="G331" i="2"/>
  <c r="F331" i="2"/>
  <c r="B335" i="2" l="1"/>
  <c r="C334" i="2"/>
  <c r="P333" i="2"/>
  <c r="E333" i="2" s="1"/>
  <c r="O333" i="2"/>
  <c r="D333" i="2" s="1"/>
  <c r="F332" i="2"/>
  <c r="G332" i="2"/>
  <c r="F333" i="2" l="1"/>
  <c r="G333" i="2"/>
  <c r="P334" i="2"/>
  <c r="E334" i="2" s="1"/>
  <c r="O334" i="2"/>
  <c r="D334" i="2" s="1"/>
  <c r="B336" i="2"/>
  <c r="C335" i="2"/>
  <c r="G334" i="2" l="1"/>
  <c r="F334" i="2"/>
  <c r="P335" i="2"/>
  <c r="E335" i="2" s="1"/>
  <c r="O335" i="2"/>
  <c r="D335" i="2" s="1"/>
  <c r="B337" i="2"/>
  <c r="C336" i="2"/>
  <c r="P336" i="2" l="1"/>
  <c r="E336" i="2" s="1"/>
  <c r="O336" i="2"/>
  <c r="D336" i="2" s="1"/>
  <c r="B338" i="2"/>
  <c r="C337" i="2"/>
  <c r="G335" i="2"/>
  <c r="F335" i="2"/>
  <c r="B339" i="2" l="1"/>
  <c r="C338" i="2"/>
  <c r="P337" i="2"/>
  <c r="E337" i="2" s="1"/>
  <c r="O337" i="2"/>
  <c r="D337" i="2" s="1"/>
  <c r="F336" i="2"/>
  <c r="G336" i="2"/>
  <c r="F337" i="2" l="1"/>
  <c r="G337" i="2"/>
  <c r="P338" i="2"/>
  <c r="E338" i="2" s="1"/>
  <c r="O338" i="2"/>
  <c r="D338" i="2" s="1"/>
  <c r="B340" i="2"/>
  <c r="C339" i="2"/>
  <c r="B341" i="2" l="1"/>
  <c r="C340" i="2"/>
  <c r="P339" i="2"/>
  <c r="E339" i="2" s="1"/>
  <c r="O339" i="2"/>
  <c r="D339" i="2" s="1"/>
  <c r="F338" i="2"/>
  <c r="G338" i="2"/>
  <c r="F339" i="2" l="1"/>
  <c r="G339" i="2"/>
  <c r="P340" i="2"/>
  <c r="E340" i="2" s="1"/>
  <c r="O340" i="2"/>
  <c r="D340" i="2" s="1"/>
  <c r="B342" i="2"/>
  <c r="C341" i="2"/>
  <c r="P341" i="2" l="1"/>
  <c r="E341" i="2" s="1"/>
  <c r="O341" i="2"/>
  <c r="D341" i="2" s="1"/>
  <c r="B343" i="2"/>
  <c r="C342" i="2"/>
  <c r="F340" i="2"/>
  <c r="G340" i="2"/>
  <c r="P342" i="2" l="1"/>
  <c r="E342" i="2" s="1"/>
  <c r="O342" i="2"/>
  <c r="D342" i="2" s="1"/>
  <c r="B344" i="2"/>
  <c r="C343" i="2"/>
  <c r="F341" i="2"/>
  <c r="G341" i="2"/>
  <c r="P343" i="2" l="1"/>
  <c r="E343" i="2" s="1"/>
  <c r="O343" i="2"/>
  <c r="D343" i="2" s="1"/>
  <c r="B345" i="2"/>
  <c r="C344" i="2"/>
  <c r="G342" i="2"/>
  <c r="F342" i="2"/>
  <c r="P344" i="2" l="1"/>
  <c r="E344" i="2" s="1"/>
  <c r="O344" i="2"/>
  <c r="D344" i="2" s="1"/>
  <c r="B346" i="2"/>
  <c r="C345" i="2"/>
  <c r="G343" i="2"/>
  <c r="F343" i="2"/>
  <c r="P345" i="2" l="1"/>
  <c r="E345" i="2" s="1"/>
  <c r="O345" i="2"/>
  <c r="D345" i="2" s="1"/>
  <c r="B347" i="2"/>
  <c r="C346" i="2"/>
  <c r="F344" i="2"/>
  <c r="G344" i="2"/>
  <c r="B348" i="2" l="1"/>
  <c r="C347" i="2"/>
  <c r="P346" i="2"/>
  <c r="E346" i="2" s="1"/>
  <c r="O346" i="2"/>
  <c r="D346" i="2" s="1"/>
  <c r="G345" i="2"/>
  <c r="F345" i="2"/>
  <c r="G346" i="2" l="1"/>
  <c r="F346" i="2"/>
  <c r="P347" i="2"/>
  <c r="E347" i="2" s="1"/>
  <c r="O347" i="2"/>
  <c r="D347" i="2" s="1"/>
  <c r="B349" i="2"/>
  <c r="C348" i="2"/>
  <c r="P348" i="2" l="1"/>
  <c r="E348" i="2" s="1"/>
  <c r="O348" i="2"/>
  <c r="D348" i="2" s="1"/>
  <c r="B350" i="2"/>
  <c r="C349" i="2"/>
  <c r="F347" i="2"/>
  <c r="G347" i="2"/>
  <c r="P349" i="2" l="1"/>
  <c r="E349" i="2" s="1"/>
  <c r="O349" i="2"/>
  <c r="D349" i="2" s="1"/>
  <c r="B351" i="2"/>
  <c r="C350" i="2"/>
  <c r="F348" i="2"/>
  <c r="G348" i="2"/>
  <c r="B352" i="2" l="1"/>
  <c r="C351" i="2"/>
  <c r="P350" i="2"/>
  <c r="E350" i="2" s="1"/>
  <c r="O350" i="2"/>
  <c r="D350" i="2" s="1"/>
  <c r="F349" i="2"/>
  <c r="G349" i="2"/>
  <c r="G350" i="2" l="1"/>
  <c r="F350" i="2"/>
  <c r="P351" i="2"/>
  <c r="E351" i="2" s="1"/>
  <c r="O351" i="2"/>
  <c r="D351" i="2" s="1"/>
  <c r="B353" i="2"/>
  <c r="C352" i="2"/>
  <c r="P352" i="2" l="1"/>
  <c r="E352" i="2" s="1"/>
  <c r="O352" i="2"/>
  <c r="D352" i="2" s="1"/>
  <c r="B354" i="2"/>
  <c r="C353" i="2"/>
  <c r="F351" i="2"/>
  <c r="G351" i="2"/>
  <c r="B355" i="2" l="1"/>
  <c r="C354" i="2"/>
  <c r="P353" i="2"/>
  <c r="E353" i="2" s="1"/>
  <c r="O353" i="2"/>
  <c r="D353" i="2" s="1"/>
  <c r="G352" i="2"/>
  <c r="F352" i="2"/>
  <c r="P354" i="2" l="1"/>
  <c r="E354" i="2" s="1"/>
  <c r="O354" i="2"/>
  <c r="D354" i="2" s="1"/>
  <c r="G353" i="2"/>
  <c r="F353" i="2"/>
  <c r="B356" i="2"/>
  <c r="C355" i="2"/>
  <c r="P355" i="2" l="1"/>
  <c r="E355" i="2" s="1"/>
  <c r="O355" i="2"/>
  <c r="D355" i="2" s="1"/>
  <c r="B357" i="2"/>
  <c r="C356" i="2"/>
  <c r="F354" i="2"/>
  <c r="G354" i="2"/>
  <c r="B358" i="2" l="1"/>
  <c r="C357" i="2"/>
  <c r="P356" i="2"/>
  <c r="E356" i="2" s="1"/>
  <c r="O356" i="2"/>
  <c r="D356" i="2" s="1"/>
  <c r="F355" i="2"/>
  <c r="G355" i="2"/>
  <c r="F356" i="2" l="1"/>
  <c r="G356" i="2"/>
  <c r="P357" i="2"/>
  <c r="E357" i="2" s="1"/>
  <c r="O357" i="2"/>
  <c r="D357" i="2" s="1"/>
  <c r="B359" i="2"/>
  <c r="C358" i="2"/>
  <c r="P358" i="2" l="1"/>
  <c r="E358" i="2" s="1"/>
  <c r="O358" i="2"/>
  <c r="D358" i="2" s="1"/>
  <c r="B360" i="2"/>
  <c r="C359" i="2"/>
  <c r="G357" i="2"/>
  <c r="F357" i="2"/>
  <c r="P359" i="2" l="1"/>
  <c r="E359" i="2" s="1"/>
  <c r="O359" i="2"/>
  <c r="D359" i="2" s="1"/>
  <c r="B361" i="2"/>
  <c r="C360" i="2"/>
  <c r="G358" i="2"/>
  <c r="F358" i="2"/>
  <c r="P360" i="2" l="1"/>
  <c r="E360" i="2" s="1"/>
  <c r="O360" i="2"/>
  <c r="D360" i="2" s="1"/>
  <c r="B362" i="2"/>
  <c r="C361" i="2"/>
  <c r="G359" i="2"/>
  <c r="F359" i="2"/>
  <c r="P361" i="2" l="1"/>
  <c r="E361" i="2" s="1"/>
  <c r="O361" i="2"/>
  <c r="D361" i="2" s="1"/>
  <c r="B363" i="2"/>
  <c r="C363" i="2" s="1"/>
  <c r="C362" i="2"/>
  <c r="F360" i="2"/>
  <c r="G360" i="2"/>
  <c r="P362" i="2" l="1"/>
  <c r="E362" i="2" s="1"/>
  <c r="O362" i="2"/>
  <c r="D362" i="2" s="1"/>
  <c r="P363" i="2"/>
  <c r="E363" i="2" s="1"/>
  <c r="O363" i="2"/>
  <c r="D363" i="2" s="1"/>
  <c r="F361" i="2"/>
  <c r="G361" i="2"/>
  <c r="G363" i="2" l="1"/>
  <c r="F363" i="2"/>
  <c r="G362" i="2"/>
  <c r="F362" i="2"/>
</calcChain>
</file>

<file path=xl/sharedStrings.xml><?xml version="1.0" encoding="utf-8"?>
<sst xmlns="http://schemas.openxmlformats.org/spreadsheetml/2006/main" count="46" uniqueCount="38">
  <si>
    <t>Returned</t>
  </si>
  <si>
    <t>Equator</t>
  </si>
  <si>
    <t>Offset</t>
  </si>
  <si>
    <t>C64</t>
  </si>
  <si>
    <t>VIC</t>
  </si>
  <si>
    <t>VIC Latitude Conversion</t>
  </si>
  <si>
    <t>VIC (Raw)</t>
  </si>
  <si>
    <t>C64 Latitude Conversion</t>
  </si>
  <si>
    <t>C64 (Raw)</t>
  </si>
  <si>
    <t>VIC Longitude Conversion</t>
  </si>
  <si>
    <t>22 columns, 0-21</t>
  </si>
  <si>
    <t>X</t>
  </si>
  <si>
    <t>First Visible Pixel</t>
  </si>
  <si>
    <t>Last Visible Pixel</t>
  </si>
  <si>
    <t>Y</t>
  </si>
  <si>
    <t>Visible Pixels</t>
  </si>
  <si>
    <t>Longitude</t>
  </si>
  <si>
    <t>Latitude</t>
  </si>
  <si>
    <t>Text</t>
  </si>
  <si>
    <t>Sprite</t>
  </si>
  <si>
    <t>C64 Longitude Conversion</t>
  </si>
  <si>
    <t>320 pixels 24 to 343</t>
  </si>
  <si>
    <t>LSB</t>
  </si>
  <si>
    <t>MSB</t>
  </si>
  <si>
    <t>Position Offset</t>
  </si>
  <si>
    <t>Sprite Size (X)</t>
  </si>
  <si>
    <t>Border Offset (X)</t>
  </si>
  <si>
    <t>Sprite Size (Y)</t>
  </si>
  <si>
    <t>Border Offset (Y)</t>
  </si>
  <si>
    <t xml:space="preserve"> </t>
  </si>
  <si>
    <t>Greenwich</t>
  </si>
  <si>
    <t>Unexpanded</t>
  </si>
  <si>
    <t>VIC has 23 rows BUT lowest 4 used for text display</t>
  </si>
  <si>
    <t>C64 MSB=1</t>
  </si>
  <si>
    <t>rows</t>
  </si>
  <si>
    <t>Offset (Inverted)</t>
  </si>
  <si>
    <t>C64 has 200 pixels BUT lowest 32 used for text display+4 buffer</t>
  </si>
  <si>
    <t>C64's last visible pixel is 249, but remove 4 lines (32 pixels) for the text display plus 4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</si>
</sst>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E5E5"/>
        <bgColor indexed="64"/>
      </patternFill>
    </fill>
    <fill>
      <patternFill patternType="solid">
        <fgColor rgb="FFCDF5FF"/>
        <bgColor indexed="64"/>
      </patternFill>
    </fill>
    <fill>
      <patternFill patternType="solid">
        <fgColor rgb="FFCEC3A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164" fontId="0" fillId="0" borderId="0" xfId="0" applyNumberFormat="1"/>
    <xf numFmtId="1" fontId="0" fillId="0" borderId="0" xfId="0" applyNumberFormat="1"/>
    <xf numFmtId="164" fontId="0" fillId="2" borderId="0" xfId="0" applyNumberFormat="1" applyFill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" fontId="1" fillId="3" borderId="0" xfId="0" applyNumberFormat="1" applyFont="1" applyFill="1" applyAlignment="1">
      <alignment horizontal="right"/>
    </xf>
    <xf numFmtId="0" fontId="0" fillId="3" borderId="0" xfId="0" applyFill="1"/>
    <xf numFmtId="0" fontId="1" fillId="4" borderId="0" xfId="0" applyFont="1" applyFill="1" applyAlignment="1">
      <alignment horizontal="right"/>
    </xf>
    <xf numFmtId="0" fontId="0" fillId="4" borderId="0" xfId="0" applyFill="1"/>
    <xf numFmtId="1" fontId="0" fillId="2" borderId="0" xfId="0" applyNumberFormat="1" applyFill="1"/>
    <xf numFmtId="1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5" borderId="0" xfId="0" applyFont="1" applyFill="1"/>
    <xf numFmtId="0" fontId="0" fillId="5" borderId="0" xfId="0" applyFill="1"/>
    <xf numFmtId="1" fontId="0" fillId="5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5E5"/>
      <color rgb="FFCEC3A6"/>
      <color rgb="FFC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"/>
  <sheetViews>
    <sheetView tabSelected="1" workbookViewId="0">
      <selection activeCell="A2" sqref="A2"/>
    </sheetView>
  </sheetViews>
  <sheetFormatPr defaultRowHeight="14.5" x14ac:dyDescent="0.35"/>
  <cols>
    <col min="1" max="1" width="11.6328125" customWidth="1"/>
    <col min="2" max="2" width="9.1796875" style="2"/>
    <col min="3" max="3" width="14.90625" bestFit="1" customWidth="1"/>
    <col min="4" max="4" width="9.1796875" style="5"/>
    <col min="8" max="8" width="23.54296875" customWidth="1"/>
    <col min="9" max="9" width="17.6328125" customWidth="1"/>
    <col min="11" max="11" width="7.1796875" customWidth="1"/>
    <col min="12" max="12" width="20.36328125" customWidth="1"/>
    <col min="13" max="13" width="10.54296875" style="4" bestFit="1" customWidth="1"/>
  </cols>
  <sheetData>
    <row r="1" spans="1:14" x14ac:dyDescent="0.35">
      <c r="A1" t="s">
        <v>29</v>
      </c>
      <c r="D1" s="14" t="s">
        <v>18</v>
      </c>
      <c r="E1" s="15" t="s">
        <v>19</v>
      </c>
    </row>
    <row r="2" spans="1:14" s="7" customFormat="1" x14ac:dyDescent="0.35">
      <c r="B2" s="7" t="s">
        <v>0</v>
      </c>
      <c r="C2" s="7" t="s">
        <v>35</v>
      </c>
      <c r="D2" s="9" t="s">
        <v>4</v>
      </c>
      <c r="E2" s="11" t="s">
        <v>3</v>
      </c>
      <c r="M2" s="8" t="s">
        <v>6</v>
      </c>
      <c r="N2" s="7" t="s">
        <v>8</v>
      </c>
    </row>
    <row r="3" spans="1:14" x14ac:dyDescent="0.35">
      <c r="B3" s="2">
        <v>-90</v>
      </c>
      <c r="C3">
        <f>90-B3</f>
        <v>180</v>
      </c>
      <c r="D3" s="5">
        <f>TRUNC(M3)</f>
        <v>18</v>
      </c>
      <c r="E3" s="5">
        <f>TRUNC(N3)</f>
        <v>209</v>
      </c>
      <c r="I3" t="s">
        <v>32</v>
      </c>
      <c r="M3" s="4">
        <f>C3*$H$5</f>
        <v>18.895027624309392</v>
      </c>
      <c r="N3">
        <f>C3*$H$8+$H$9</f>
        <v>209.0939226519337</v>
      </c>
    </row>
    <row r="4" spans="1:14" x14ac:dyDescent="0.35">
      <c r="B4" s="2">
        <f>B3+1</f>
        <v>-89</v>
      </c>
      <c r="C4">
        <f t="shared" ref="C4:C67" si="0">90-B4</f>
        <v>179</v>
      </c>
      <c r="D4" s="5">
        <f t="shared" ref="D4:D67" si="1">TRUNC(M4)</f>
        <v>18</v>
      </c>
      <c r="E4" s="5">
        <f t="shared" ref="E4:E67" si="2">TRUNC(N4)</f>
        <v>208</v>
      </c>
      <c r="H4" s="10" t="s">
        <v>5</v>
      </c>
      <c r="I4">
        <f>23-4</f>
        <v>19</v>
      </c>
      <c r="J4" t="s">
        <v>34</v>
      </c>
      <c r="M4" s="4">
        <f>C4*$H$5</f>
        <v>18.790055248618785</v>
      </c>
      <c r="N4">
        <f>C4*$H$8+$H$9</f>
        <v>208.18784530386742</v>
      </c>
    </row>
    <row r="5" spans="1:14" x14ac:dyDescent="0.35">
      <c r="B5" s="2">
        <f t="shared" ref="B5:B68" si="3">B4+1</f>
        <v>-88</v>
      </c>
      <c r="C5">
        <f t="shared" si="0"/>
        <v>178</v>
      </c>
      <c r="D5" s="5">
        <f t="shared" si="1"/>
        <v>18</v>
      </c>
      <c r="E5" s="5">
        <f t="shared" si="2"/>
        <v>207</v>
      </c>
      <c r="H5">
        <f>I4/181</f>
        <v>0.10497237569060773</v>
      </c>
      <c r="M5" s="4">
        <f>C5*$H$5</f>
        <v>18.685082872928177</v>
      </c>
      <c r="N5">
        <f>C5*$H$8+$H$9</f>
        <v>207.28176795580112</v>
      </c>
    </row>
    <row r="6" spans="1:14" x14ac:dyDescent="0.35">
      <c r="B6" s="2">
        <f t="shared" si="3"/>
        <v>-87</v>
      </c>
      <c r="C6">
        <f t="shared" si="0"/>
        <v>177</v>
      </c>
      <c r="D6" s="5">
        <f t="shared" si="1"/>
        <v>18</v>
      </c>
      <c r="E6" s="5">
        <f t="shared" si="2"/>
        <v>206</v>
      </c>
      <c r="M6" s="4">
        <f>C6*$H$5</f>
        <v>18.58011049723757</v>
      </c>
      <c r="N6">
        <f>C6*$H$8+$H$9</f>
        <v>206.37569060773481</v>
      </c>
    </row>
    <row r="7" spans="1:14" x14ac:dyDescent="0.35">
      <c r="B7" s="2">
        <f t="shared" si="3"/>
        <v>-86</v>
      </c>
      <c r="C7">
        <f t="shared" si="0"/>
        <v>176</v>
      </c>
      <c r="D7" s="5">
        <f t="shared" si="1"/>
        <v>18</v>
      </c>
      <c r="E7" s="5">
        <f t="shared" si="2"/>
        <v>205</v>
      </c>
      <c r="H7" s="12" t="s">
        <v>7</v>
      </c>
      <c r="I7" t="s">
        <v>36</v>
      </c>
      <c r="M7" s="4">
        <f>C7*$H$5</f>
        <v>18.475138121546962</v>
      </c>
      <c r="N7">
        <f>C7*$H$8+$H$9</f>
        <v>205.46961325966851</v>
      </c>
    </row>
    <row r="8" spans="1:14" x14ac:dyDescent="0.35">
      <c r="B8" s="2">
        <f t="shared" si="3"/>
        <v>-85</v>
      </c>
      <c r="C8">
        <f t="shared" si="0"/>
        <v>175</v>
      </c>
      <c r="D8" s="5">
        <f t="shared" si="1"/>
        <v>18</v>
      </c>
      <c r="E8" s="5">
        <f t="shared" si="2"/>
        <v>204</v>
      </c>
      <c r="H8">
        <f>'C64 Sprites'!E4/181</f>
        <v>0.90607734806629836</v>
      </c>
      <c r="M8" s="4">
        <f>C8*$H$5</f>
        <v>18.370165745856355</v>
      </c>
      <c r="N8">
        <f>C8*$H$8+$H$9</f>
        <v>204.5635359116022</v>
      </c>
    </row>
    <row r="9" spans="1:14" x14ac:dyDescent="0.35">
      <c r="B9" s="2">
        <f t="shared" si="3"/>
        <v>-84</v>
      </c>
      <c r="C9">
        <f t="shared" si="0"/>
        <v>174</v>
      </c>
      <c r="D9" s="5">
        <f t="shared" si="1"/>
        <v>18</v>
      </c>
      <c r="E9" s="5">
        <f t="shared" si="2"/>
        <v>203</v>
      </c>
      <c r="H9">
        <f>H11-(H10/2)</f>
        <v>46</v>
      </c>
      <c r="I9" t="s">
        <v>24</v>
      </c>
      <c r="M9" s="4">
        <f>C9*$H$5</f>
        <v>18.265193370165743</v>
      </c>
      <c r="N9">
        <f>C9*$H$8+$H$9</f>
        <v>203.65745856353593</v>
      </c>
    </row>
    <row r="10" spans="1:14" x14ac:dyDescent="0.35">
      <c r="B10" s="2">
        <f t="shared" si="3"/>
        <v>-83</v>
      </c>
      <c r="C10">
        <f t="shared" si="0"/>
        <v>173</v>
      </c>
      <c r="D10" s="5">
        <f t="shared" si="1"/>
        <v>18</v>
      </c>
      <c r="E10" s="5">
        <f t="shared" si="2"/>
        <v>202</v>
      </c>
      <c r="H10">
        <v>8</v>
      </c>
      <c r="I10" t="s">
        <v>27</v>
      </c>
      <c r="J10" t="str">
        <f>'Longitude (X)'!L10</f>
        <v>Unexpanded</v>
      </c>
      <c r="M10" s="4">
        <f>C10*$H$5</f>
        <v>18.160220994475136</v>
      </c>
      <c r="N10">
        <f>C10*$H$8+$H$9</f>
        <v>202.75138121546962</v>
      </c>
    </row>
    <row r="11" spans="1:14" x14ac:dyDescent="0.35">
      <c r="B11" s="2">
        <f t="shared" si="3"/>
        <v>-82</v>
      </c>
      <c r="C11">
        <f t="shared" si="0"/>
        <v>172</v>
      </c>
      <c r="D11" s="5">
        <f t="shared" si="1"/>
        <v>18</v>
      </c>
      <c r="E11" s="5">
        <f t="shared" si="2"/>
        <v>201</v>
      </c>
      <c r="H11">
        <f>'C64 Sprites'!C4</f>
        <v>50</v>
      </c>
      <c r="I11" t="s">
        <v>28</v>
      </c>
      <c r="M11" s="4">
        <f>C11*$H$5</f>
        <v>18.055248618784528</v>
      </c>
      <c r="N11">
        <f>C11*$H$8+$H$9</f>
        <v>201.84530386740332</v>
      </c>
    </row>
    <row r="12" spans="1:14" x14ac:dyDescent="0.35">
      <c r="B12" s="2">
        <f t="shared" si="3"/>
        <v>-81</v>
      </c>
      <c r="C12">
        <f t="shared" si="0"/>
        <v>171</v>
      </c>
      <c r="D12" s="5">
        <f t="shared" si="1"/>
        <v>17</v>
      </c>
      <c r="E12" s="5">
        <f t="shared" si="2"/>
        <v>200</v>
      </c>
      <c r="M12" s="4">
        <f>C12*$H$5</f>
        <v>17.950276243093921</v>
      </c>
      <c r="N12">
        <f>C12*$H$8+$H$9</f>
        <v>200.93922651933701</v>
      </c>
    </row>
    <row r="13" spans="1:14" x14ac:dyDescent="0.35">
      <c r="B13" s="2">
        <f t="shared" si="3"/>
        <v>-80</v>
      </c>
      <c r="C13">
        <f t="shared" si="0"/>
        <v>170</v>
      </c>
      <c r="D13" s="5">
        <f t="shared" si="1"/>
        <v>17</v>
      </c>
      <c r="E13" s="5">
        <f t="shared" si="2"/>
        <v>200</v>
      </c>
      <c r="M13" s="4">
        <f>C13*$H$5</f>
        <v>17.845303867403313</v>
      </c>
      <c r="N13">
        <f>C13*$H$8+$H$9</f>
        <v>200.03314917127071</v>
      </c>
    </row>
    <row r="14" spans="1:14" x14ac:dyDescent="0.35">
      <c r="B14" s="2">
        <f t="shared" si="3"/>
        <v>-79</v>
      </c>
      <c r="C14">
        <f t="shared" si="0"/>
        <v>169</v>
      </c>
      <c r="D14" s="5">
        <f t="shared" si="1"/>
        <v>17</v>
      </c>
      <c r="E14" s="5">
        <f t="shared" si="2"/>
        <v>199</v>
      </c>
      <c r="M14" s="4">
        <f>C14*$H$5</f>
        <v>17.740331491712706</v>
      </c>
      <c r="N14">
        <f>C14*$H$8+$H$9</f>
        <v>199.12707182320443</v>
      </c>
    </row>
    <row r="15" spans="1:14" x14ac:dyDescent="0.35">
      <c r="B15" s="2">
        <f t="shared" si="3"/>
        <v>-78</v>
      </c>
      <c r="C15">
        <f t="shared" si="0"/>
        <v>168</v>
      </c>
      <c r="D15" s="5">
        <f t="shared" si="1"/>
        <v>17</v>
      </c>
      <c r="E15" s="5">
        <f t="shared" si="2"/>
        <v>198</v>
      </c>
      <c r="M15" s="4">
        <f>C15*$H$5</f>
        <v>17.635359116022098</v>
      </c>
      <c r="N15">
        <f>C15*$H$8+$H$9</f>
        <v>198.22099447513813</v>
      </c>
    </row>
    <row r="16" spans="1:14" x14ac:dyDescent="0.35">
      <c r="B16" s="2">
        <f t="shared" si="3"/>
        <v>-77</v>
      </c>
      <c r="C16">
        <f t="shared" si="0"/>
        <v>167</v>
      </c>
      <c r="D16" s="5">
        <f t="shared" si="1"/>
        <v>17</v>
      </c>
      <c r="E16" s="5">
        <f t="shared" si="2"/>
        <v>197</v>
      </c>
      <c r="M16" s="4">
        <f>C16*$H$5</f>
        <v>17.53038674033149</v>
      </c>
      <c r="N16">
        <f>C16*$H$8+$H$9</f>
        <v>197.31491712707182</v>
      </c>
    </row>
    <row r="17" spans="2:14" x14ac:dyDescent="0.35">
      <c r="B17" s="2">
        <f t="shared" si="3"/>
        <v>-76</v>
      </c>
      <c r="C17">
        <f t="shared" si="0"/>
        <v>166</v>
      </c>
      <c r="D17" s="5">
        <f t="shared" si="1"/>
        <v>17</v>
      </c>
      <c r="E17" s="5">
        <f t="shared" si="2"/>
        <v>196</v>
      </c>
      <c r="M17" s="4">
        <f>C17*$H$5</f>
        <v>17.425414364640883</v>
      </c>
      <c r="N17">
        <f>C17*$H$8+$H$9</f>
        <v>196.40883977900552</v>
      </c>
    </row>
    <row r="18" spans="2:14" x14ac:dyDescent="0.35">
      <c r="B18" s="2">
        <f t="shared" si="3"/>
        <v>-75</v>
      </c>
      <c r="C18">
        <f t="shared" si="0"/>
        <v>165</v>
      </c>
      <c r="D18" s="5">
        <f t="shared" si="1"/>
        <v>17</v>
      </c>
      <c r="E18" s="5">
        <f t="shared" si="2"/>
        <v>195</v>
      </c>
      <c r="M18" s="4">
        <f>C18*$H$5</f>
        <v>17.320441988950275</v>
      </c>
      <c r="N18">
        <f>C18*$H$8+$H$9</f>
        <v>195.50276243093924</v>
      </c>
    </row>
    <row r="19" spans="2:14" x14ac:dyDescent="0.35">
      <c r="B19" s="2">
        <f t="shared" si="3"/>
        <v>-74</v>
      </c>
      <c r="C19">
        <f t="shared" si="0"/>
        <v>164</v>
      </c>
      <c r="D19" s="5">
        <f t="shared" si="1"/>
        <v>17</v>
      </c>
      <c r="E19" s="5">
        <f t="shared" si="2"/>
        <v>194</v>
      </c>
      <c r="M19" s="4">
        <f>C19*$H$5</f>
        <v>17.215469613259668</v>
      </c>
      <c r="N19">
        <f>C19*$H$8+$H$9</f>
        <v>194.59668508287294</v>
      </c>
    </row>
    <row r="20" spans="2:14" x14ac:dyDescent="0.35">
      <c r="B20" s="2">
        <f t="shared" si="3"/>
        <v>-73</v>
      </c>
      <c r="C20">
        <f t="shared" si="0"/>
        <v>163</v>
      </c>
      <c r="D20" s="5">
        <f t="shared" si="1"/>
        <v>17</v>
      </c>
      <c r="E20" s="5">
        <f t="shared" si="2"/>
        <v>193</v>
      </c>
      <c r="M20" s="4">
        <f>C20*$H$5</f>
        <v>17.11049723756906</v>
      </c>
      <c r="N20">
        <f>C20*$H$8+$H$9</f>
        <v>193.69060773480663</v>
      </c>
    </row>
    <row r="21" spans="2:14" x14ac:dyDescent="0.35">
      <c r="B21" s="2">
        <f t="shared" si="3"/>
        <v>-72</v>
      </c>
      <c r="C21">
        <f t="shared" si="0"/>
        <v>162</v>
      </c>
      <c r="D21" s="5">
        <f t="shared" si="1"/>
        <v>17</v>
      </c>
      <c r="E21" s="5">
        <f t="shared" si="2"/>
        <v>192</v>
      </c>
      <c r="M21" s="4">
        <f>C21*$H$5</f>
        <v>17.005524861878452</v>
      </c>
      <c r="N21">
        <f>C21*$H$8+$H$9</f>
        <v>192.78453038674033</v>
      </c>
    </row>
    <row r="22" spans="2:14" x14ac:dyDescent="0.35">
      <c r="B22" s="2">
        <f t="shared" si="3"/>
        <v>-71</v>
      </c>
      <c r="C22">
        <f t="shared" si="0"/>
        <v>161</v>
      </c>
      <c r="D22" s="5">
        <f t="shared" si="1"/>
        <v>16</v>
      </c>
      <c r="E22" s="5">
        <f t="shared" si="2"/>
        <v>191</v>
      </c>
      <c r="M22" s="4">
        <f>C22*$H$5</f>
        <v>16.900552486187845</v>
      </c>
      <c r="N22">
        <f>C22*$H$8+$H$9</f>
        <v>191.87845303867402</v>
      </c>
    </row>
    <row r="23" spans="2:14" x14ac:dyDescent="0.35">
      <c r="B23" s="2">
        <f t="shared" si="3"/>
        <v>-70</v>
      </c>
      <c r="C23">
        <f t="shared" si="0"/>
        <v>160</v>
      </c>
      <c r="D23" s="5">
        <f t="shared" si="1"/>
        <v>16</v>
      </c>
      <c r="E23" s="5">
        <f t="shared" si="2"/>
        <v>190</v>
      </c>
      <c r="M23" s="4">
        <f>C23*$H$5</f>
        <v>16.795580110497237</v>
      </c>
      <c r="N23">
        <f>C23*$H$8+$H$9</f>
        <v>190.97237569060775</v>
      </c>
    </row>
    <row r="24" spans="2:14" x14ac:dyDescent="0.35">
      <c r="B24" s="2">
        <f t="shared" si="3"/>
        <v>-69</v>
      </c>
      <c r="C24">
        <f t="shared" si="0"/>
        <v>159</v>
      </c>
      <c r="D24" s="5">
        <f t="shared" si="1"/>
        <v>16</v>
      </c>
      <c r="E24" s="5">
        <f t="shared" si="2"/>
        <v>190</v>
      </c>
      <c r="M24" s="4">
        <f>C24*$H$5</f>
        <v>16.69060773480663</v>
      </c>
      <c r="N24">
        <f>C24*$H$8+$H$9</f>
        <v>190.06629834254144</v>
      </c>
    </row>
    <row r="25" spans="2:14" x14ac:dyDescent="0.35">
      <c r="B25" s="2">
        <f t="shared" si="3"/>
        <v>-68</v>
      </c>
      <c r="C25">
        <f t="shared" si="0"/>
        <v>158</v>
      </c>
      <c r="D25" s="5">
        <f t="shared" si="1"/>
        <v>16</v>
      </c>
      <c r="E25" s="5">
        <f t="shared" si="2"/>
        <v>189</v>
      </c>
      <c r="M25" s="4">
        <f>C25*$H$5</f>
        <v>16.585635359116022</v>
      </c>
      <c r="N25">
        <f>C25*$H$8+$H$9</f>
        <v>189.16022099447514</v>
      </c>
    </row>
    <row r="26" spans="2:14" x14ac:dyDescent="0.35">
      <c r="B26" s="2">
        <f t="shared" si="3"/>
        <v>-67</v>
      </c>
      <c r="C26">
        <f t="shared" si="0"/>
        <v>157</v>
      </c>
      <c r="D26" s="5">
        <f t="shared" si="1"/>
        <v>16</v>
      </c>
      <c r="E26" s="5">
        <f t="shared" si="2"/>
        <v>188</v>
      </c>
      <c r="M26" s="4">
        <f>C26*$H$5</f>
        <v>16.480662983425415</v>
      </c>
      <c r="N26">
        <f>C26*$H$8+$H$9</f>
        <v>188.25414364640883</v>
      </c>
    </row>
    <row r="27" spans="2:14" x14ac:dyDescent="0.35">
      <c r="B27" s="2">
        <f t="shared" si="3"/>
        <v>-66</v>
      </c>
      <c r="C27">
        <f t="shared" si="0"/>
        <v>156</v>
      </c>
      <c r="D27" s="5">
        <f t="shared" si="1"/>
        <v>16</v>
      </c>
      <c r="E27" s="5">
        <f t="shared" si="2"/>
        <v>187</v>
      </c>
      <c r="M27" s="4">
        <f>C27*$H$5</f>
        <v>16.375690607734807</v>
      </c>
      <c r="N27">
        <f>C27*$H$8+$H$9</f>
        <v>187.34806629834253</v>
      </c>
    </row>
    <row r="28" spans="2:14" x14ac:dyDescent="0.35">
      <c r="B28" s="2">
        <f t="shared" si="3"/>
        <v>-65</v>
      </c>
      <c r="C28">
        <f t="shared" si="0"/>
        <v>155</v>
      </c>
      <c r="D28" s="5">
        <f t="shared" si="1"/>
        <v>16</v>
      </c>
      <c r="E28" s="5">
        <f t="shared" si="2"/>
        <v>186</v>
      </c>
      <c r="M28" s="4">
        <f>C28*$H$5</f>
        <v>16.270718232044199</v>
      </c>
      <c r="N28">
        <f>C28*$H$8+$H$9</f>
        <v>186.44198895027625</v>
      </c>
    </row>
    <row r="29" spans="2:14" x14ac:dyDescent="0.35">
      <c r="B29" s="2">
        <f t="shared" si="3"/>
        <v>-64</v>
      </c>
      <c r="C29">
        <f t="shared" si="0"/>
        <v>154</v>
      </c>
      <c r="D29" s="5">
        <f t="shared" si="1"/>
        <v>16</v>
      </c>
      <c r="E29" s="5">
        <f t="shared" si="2"/>
        <v>185</v>
      </c>
      <c r="M29" s="4">
        <f>C29*$H$5</f>
        <v>16.165745856353592</v>
      </c>
      <c r="N29">
        <f>C29*$H$8+$H$9</f>
        <v>185.53591160220995</v>
      </c>
    </row>
    <row r="30" spans="2:14" x14ac:dyDescent="0.35">
      <c r="B30" s="2">
        <f t="shared" si="3"/>
        <v>-63</v>
      </c>
      <c r="C30">
        <f t="shared" si="0"/>
        <v>153</v>
      </c>
      <c r="D30" s="5">
        <f t="shared" si="1"/>
        <v>16</v>
      </c>
      <c r="E30" s="5">
        <f t="shared" si="2"/>
        <v>184</v>
      </c>
      <c r="M30" s="4">
        <f>C30*$H$5</f>
        <v>16.060773480662984</v>
      </c>
      <c r="N30">
        <f>C30*$H$8+$H$9</f>
        <v>184.62983425414365</v>
      </c>
    </row>
    <row r="31" spans="2:14" x14ac:dyDescent="0.35">
      <c r="B31" s="2">
        <f t="shared" si="3"/>
        <v>-62</v>
      </c>
      <c r="C31">
        <f t="shared" si="0"/>
        <v>152</v>
      </c>
      <c r="D31" s="5">
        <f t="shared" si="1"/>
        <v>15</v>
      </c>
      <c r="E31" s="5">
        <f t="shared" si="2"/>
        <v>183</v>
      </c>
      <c r="M31" s="4">
        <f>C31*$H$5</f>
        <v>15.955801104972375</v>
      </c>
      <c r="N31">
        <f>C31*$H$8+$H$9</f>
        <v>183.72375690607734</v>
      </c>
    </row>
    <row r="32" spans="2:14" x14ac:dyDescent="0.35">
      <c r="B32" s="2">
        <f t="shared" si="3"/>
        <v>-61</v>
      </c>
      <c r="C32">
        <f t="shared" si="0"/>
        <v>151</v>
      </c>
      <c r="D32" s="5">
        <f t="shared" si="1"/>
        <v>15</v>
      </c>
      <c r="E32" s="5">
        <f t="shared" si="2"/>
        <v>182</v>
      </c>
      <c r="M32" s="4">
        <f>C32*$H$5</f>
        <v>15.850828729281767</v>
      </c>
      <c r="N32">
        <f>C32*$H$8+$H$9</f>
        <v>182.81767955801106</v>
      </c>
    </row>
    <row r="33" spans="2:14" x14ac:dyDescent="0.35">
      <c r="B33" s="2">
        <f t="shared" si="3"/>
        <v>-60</v>
      </c>
      <c r="C33">
        <f t="shared" si="0"/>
        <v>150</v>
      </c>
      <c r="D33" s="5">
        <f t="shared" si="1"/>
        <v>15</v>
      </c>
      <c r="E33" s="5">
        <f t="shared" si="2"/>
        <v>181</v>
      </c>
      <c r="M33" s="4">
        <f>C33*$H$5</f>
        <v>15.74585635359116</v>
      </c>
      <c r="N33">
        <f>C33*$H$8+$H$9</f>
        <v>181.91160220994476</v>
      </c>
    </row>
    <row r="34" spans="2:14" x14ac:dyDescent="0.35">
      <c r="B34" s="2">
        <f t="shared" si="3"/>
        <v>-59</v>
      </c>
      <c r="C34">
        <f t="shared" si="0"/>
        <v>149</v>
      </c>
      <c r="D34" s="5">
        <f t="shared" si="1"/>
        <v>15</v>
      </c>
      <c r="E34" s="5">
        <f t="shared" si="2"/>
        <v>181</v>
      </c>
      <c r="M34" s="4">
        <f>C34*$H$5</f>
        <v>15.640883977900552</v>
      </c>
      <c r="N34">
        <f>C34*$H$8+$H$9</f>
        <v>181.00552486187846</v>
      </c>
    </row>
    <row r="35" spans="2:14" x14ac:dyDescent="0.35">
      <c r="B35" s="2">
        <f t="shared" si="3"/>
        <v>-58</v>
      </c>
      <c r="C35">
        <f t="shared" si="0"/>
        <v>148</v>
      </c>
      <c r="D35" s="5">
        <f t="shared" si="1"/>
        <v>15</v>
      </c>
      <c r="E35" s="5">
        <f t="shared" si="2"/>
        <v>180</v>
      </c>
      <c r="M35" s="4">
        <f>C35*$H$5</f>
        <v>15.535911602209945</v>
      </c>
      <c r="N35">
        <f>C35*$H$8+$H$9</f>
        <v>180.09944751381215</v>
      </c>
    </row>
    <row r="36" spans="2:14" x14ac:dyDescent="0.35">
      <c r="B36" s="2">
        <f t="shared" si="3"/>
        <v>-57</v>
      </c>
      <c r="C36">
        <f t="shared" si="0"/>
        <v>147</v>
      </c>
      <c r="D36" s="5">
        <f t="shared" si="1"/>
        <v>15</v>
      </c>
      <c r="E36" s="5">
        <f t="shared" si="2"/>
        <v>179</v>
      </c>
      <c r="M36" s="4">
        <f>C36*$H$5</f>
        <v>15.430939226519337</v>
      </c>
      <c r="N36">
        <f>C36*$H$8+$H$9</f>
        <v>179.19337016574585</v>
      </c>
    </row>
    <row r="37" spans="2:14" x14ac:dyDescent="0.35">
      <c r="B37" s="2">
        <f t="shared" si="3"/>
        <v>-56</v>
      </c>
      <c r="C37">
        <f t="shared" si="0"/>
        <v>146</v>
      </c>
      <c r="D37" s="5">
        <f t="shared" si="1"/>
        <v>15</v>
      </c>
      <c r="E37" s="5">
        <f t="shared" si="2"/>
        <v>178</v>
      </c>
      <c r="M37" s="4">
        <f>C37*$H$5</f>
        <v>15.325966850828729</v>
      </c>
      <c r="N37">
        <f>C37*$H$8+$H$9</f>
        <v>178.28729281767957</v>
      </c>
    </row>
    <row r="38" spans="2:14" x14ac:dyDescent="0.35">
      <c r="B38" s="2">
        <f t="shared" si="3"/>
        <v>-55</v>
      </c>
      <c r="C38">
        <f t="shared" si="0"/>
        <v>145</v>
      </c>
      <c r="D38" s="5">
        <f t="shared" si="1"/>
        <v>15</v>
      </c>
      <c r="E38" s="5">
        <f t="shared" si="2"/>
        <v>177</v>
      </c>
      <c r="M38" s="4">
        <f>C38*$H$5</f>
        <v>15.22099447513812</v>
      </c>
      <c r="N38">
        <f>C38*$H$8+$H$9</f>
        <v>177.38121546961327</v>
      </c>
    </row>
    <row r="39" spans="2:14" x14ac:dyDescent="0.35">
      <c r="B39" s="2">
        <f t="shared" si="3"/>
        <v>-54</v>
      </c>
      <c r="C39">
        <f t="shared" si="0"/>
        <v>144</v>
      </c>
      <c r="D39" s="5">
        <f t="shared" si="1"/>
        <v>15</v>
      </c>
      <c r="E39" s="5">
        <f t="shared" si="2"/>
        <v>176</v>
      </c>
      <c r="M39" s="4">
        <f>C39*$H$5</f>
        <v>15.116022099447513</v>
      </c>
      <c r="N39">
        <f>C39*$H$8+$H$9</f>
        <v>176.47513812154696</v>
      </c>
    </row>
    <row r="40" spans="2:14" x14ac:dyDescent="0.35">
      <c r="B40" s="2">
        <f t="shared" si="3"/>
        <v>-53</v>
      </c>
      <c r="C40">
        <f t="shared" si="0"/>
        <v>143</v>
      </c>
      <c r="D40" s="5">
        <f t="shared" si="1"/>
        <v>15</v>
      </c>
      <c r="E40" s="5">
        <f t="shared" si="2"/>
        <v>175</v>
      </c>
      <c r="M40" s="4">
        <f>C40*$H$5</f>
        <v>15.011049723756905</v>
      </c>
      <c r="N40">
        <f>C40*$H$8+$H$9</f>
        <v>175.56906077348066</v>
      </c>
    </row>
    <row r="41" spans="2:14" x14ac:dyDescent="0.35">
      <c r="B41" s="2">
        <f t="shared" si="3"/>
        <v>-52</v>
      </c>
      <c r="C41">
        <f t="shared" si="0"/>
        <v>142</v>
      </c>
      <c r="D41" s="5">
        <f t="shared" si="1"/>
        <v>14</v>
      </c>
      <c r="E41" s="5">
        <f t="shared" si="2"/>
        <v>174</v>
      </c>
      <c r="M41" s="4">
        <f>C41*$H$5</f>
        <v>14.906077348066297</v>
      </c>
      <c r="N41">
        <f>C41*$H$8+$H$9</f>
        <v>174.66298342541435</v>
      </c>
    </row>
    <row r="42" spans="2:14" x14ac:dyDescent="0.35">
      <c r="B42" s="2">
        <f t="shared" si="3"/>
        <v>-51</v>
      </c>
      <c r="C42">
        <f t="shared" si="0"/>
        <v>141</v>
      </c>
      <c r="D42" s="5">
        <f t="shared" si="1"/>
        <v>14</v>
      </c>
      <c r="E42" s="5">
        <f t="shared" si="2"/>
        <v>173</v>
      </c>
      <c r="M42" s="4">
        <f>C42*$H$5</f>
        <v>14.80110497237569</v>
      </c>
      <c r="N42">
        <f>C42*$H$8+$H$9</f>
        <v>173.75690607734805</v>
      </c>
    </row>
    <row r="43" spans="2:14" x14ac:dyDescent="0.35">
      <c r="B43" s="2">
        <f t="shared" si="3"/>
        <v>-50</v>
      </c>
      <c r="C43">
        <f t="shared" si="0"/>
        <v>140</v>
      </c>
      <c r="D43" s="5">
        <f t="shared" si="1"/>
        <v>14</v>
      </c>
      <c r="E43" s="5">
        <f t="shared" si="2"/>
        <v>172</v>
      </c>
      <c r="M43" s="4">
        <f>C43*$H$5</f>
        <v>14.696132596685082</v>
      </c>
      <c r="N43">
        <f>C43*$H$8+$H$9</f>
        <v>172.85082872928177</v>
      </c>
    </row>
    <row r="44" spans="2:14" x14ac:dyDescent="0.35">
      <c r="B44" s="2">
        <f t="shared" si="3"/>
        <v>-49</v>
      </c>
      <c r="C44">
        <f t="shared" si="0"/>
        <v>139</v>
      </c>
      <c r="D44" s="5">
        <f t="shared" si="1"/>
        <v>14</v>
      </c>
      <c r="E44" s="5">
        <f t="shared" si="2"/>
        <v>171</v>
      </c>
      <c r="M44" s="4">
        <f>C44*$H$5</f>
        <v>14.591160220994475</v>
      </c>
      <c r="N44">
        <f>C44*$H$8+$H$9</f>
        <v>171.94475138121547</v>
      </c>
    </row>
    <row r="45" spans="2:14" x14ac:dyDescent="0.35">
      <c r="B45" s="2">
        <f t="shared" si="3"/>
        <v>-48</v>
      </c>
      <c r="C45">
        <f t="shared" si="0"/>
        <v>138</v>
      </c>
      <c r="D45" s="5">
        <f t="shared" si="1"/>
        <v>14</v>
      </c>
      <c r="E45" s="5">
        <f t="shared" si="2"/>
        <v>171</v>
      </c>
      <c r="M45" s="4">
        <f>C45*$H$5</f>
        <v>14.486187845303867</v>
      </c>
      <c r="N45">
        <f>C45*$H$8+$H$9</f>
        <v>171.03867403314916</v>
      </c>
    </row>
    <row r="46" spans="2:14" x14ac:dyDescent="0.35">
      <c r="B46" s="2">
        <f t="shared" si="3"/>
        <v>-47</v>
      </c>
      <c r="C46">
        <f t="shared" si="0"/>
        <v>137</v>
      </c>
      <c r="D46" s="5">
        <f t="shared" si="1"/>
        <v>14</v>
      </c>
      <c r="E46" s="5">
        <f t="shared" si="2"/>
        <v>170</v>
      </c>
      <c r="M46" s="4">
        <f>C46*$H$5</f>
        <v>14.381215469613259</v>
      </c>
      <c r="N46">
        <f>C46*$H$8+$H$9</f>
        <v>170.13259668508289</v>
      </c>
    </row>
    <row r="47" spans="2:14" x14ac:dyDescent="0.35">
      <c r="B47" s="2">
        <f t="shared" si="3"/>
        <v>-46</v>
      </c>
      <c r="C47">
        <f t="shared" si="0"/>
        <v>136</v>
      </c>
      <c r="D47" s="5">
        <f t="shared" si="1"/>
        <v>14</v>
      </c>
      <c r="E47" s="5">
        <f t="shared" si="2"/>
        <v>169</v>
      </c>
      <c r="M47" s="4">
        <f>C47*$H$5</f>
        <v>14.276243093922652</v>
      </c>
      <c r="N47">
        <f>C47*$H$8+$H$9</f>
        <v>169.22651933701658</v>
      </c>
    </row>
    <row r="48" spans="2:14" x14ac:dyDescent="0.35">
      <c r="B48" s="2">
        <f t="shared" si="3"/>
        <v>-45</v>
      </c>
      <c r="C48">
        <f t="shared" si="0"/>
        <v>135</v>
      </c>
      <c r="D48" s="5">
        <f t="shared" si="1"/>
        <v>14</v>
      </c>
      <c r="E48" s="5">
        <f t="shared" si="2"/>
        <v>168</v>
      </c>
      <c r="M48" s="4">
        <f>C48*$H$5</f>
        <v>14.171270718232044</v>
      </c>
      <c r="N48">
        <f>C48*$H$8+$H$9</f>
        <v>168.32044198895028</v>
      </c>
    </row>
    <row r="49" spans="2:14" x14ac:dyDescent="0.35">
      <c r="B49" s="2">
        <f t="shared" si="3"/>
        <v>-44</v>
      </c>
      <c r="C49">
        <f t="shared" si="0"/>
        <v>134</v>
      </c>
      <c r="D49" s="5">
        <f t="shared" si="1"/>
        <v>14</v>
      </c>
      <c r="E49" s="5">
        <f t="shared" si="2"/>
        <v>167</v>
      </c>
      <c r="M49" s="4">
        <f>C49*$H$5</f>
        <v>14.066298342541437</v>
      </c>
      <c r="N49">
        <f>C49*$H$8+$H$9</f>
        <v>167.41436464088397</v>
      </c>
    </row>
    <row r="50" spans="2:14" x14ac:dyDescent="0.35">
      <c r="B50" s="2">
        <f t="shared" si="3"/>
        <v>-43</v>
      </c>
      <c r="C50">
        <f t="shared" si="0"/>
        <v>133</v>
      </c>
      <c r="D50" s="5">
        <f t="shared" si="1"/>
        <v>13</v>
      </c>
      <c r="E50" s="5">
        <f t="shared" si="2"/>
        <v>166</v>
      </c>
      <c r="M50" s="4">
        <f>C50*$H$5</f>
        <v>13.961325966850827</v>
      </c>
      <c r="N50">
        <f>C50*$H$8+$H$9</f>
        <v>166.50828729281767</v>
      </c>
    </row>
    <row r="51" spans="2:14" x14ac:dyDescent="0.35">
      <c r="B51" s="2">
        <f t="shared" si="3"/>
        <v>-42</v>
      </c>
      <c r="C51">
        <f t="shared" si="0"/>
        <v>132</v>
      </c>
      <c r="D51" s="5">
        <f t="shared" si="1"/>
        <v>13</v>
      </c>
      <c r="E51" s="5">
        <f t="shared" si="2"/>
        <v>165</v>
      </c>
      <c r="M51" s="4">
        <f>C51*$H$5</f>
        <v>13.85635359116022</v>
      </c>
      <c r="N51">
        <f>C51*$H$8+$H$9</f>
        <v>165.60220994475139</v>
      </c>
    </row>
    <row r="52" spans="2:14" x14ac:dyDescent="0.35">
      <c r="B52" s="2">
        <f t="shared" si="3"/>
        <v>-41</v>
      </c>
      <c r="C52">
        <f t="shared" si="0"/>
        <v>131</v>
      </c>
      <c r="D52" s="5">
        <f t="shared" si="1"/>
        <v>13</v>
      </c>
      <c r="E52" s="5">
        <f t="shared" si="2"/>
        <v>164</v>
      </c>
      <c r="M52" s="4">
        <f>C52*$H$5</f>
        <v>13.751381215469612</v>
      </c>
      <c r="N52">
        <f>C52*$H$8+$H$9</f>
        <v>164.69613259668509</v>
      </c>
    </row>
    <row r="53" spans="2:14" x14ac:dyDescent="0.35">
      <c r="B53" s="2">
        <f t="shared" si="3"/>
        <v>-40</v>
      </c>
      <c r="C53">
        <f t="shared" si="0"/>
        <v>130</v>
      </c>
      <c r="D53" s="5">
        <f t="shared" si="1"/>
        <v>13</v>
      </c>
      <c r="E53" s="5">
        <f t="shared" si="2"/>
        <v>163</v>
      </c>
      <c r="M53" s="4">
        <f>C53*$H$5</f>
        <v>13.646408839779005</v>
      </c>
      <c r="N53">
        <f>C53*$H$8+$H$9</f>
        <v>163.79005524861878</v>
      </c>
    </row>
    <row r="54" spans="2:14" x14ac:dyDescent="0.35">
      <c r="B54" s="2">
        <f t="shared" si="3"/>
        <v>-39</v>
      </c>
      <c r="C54">
        <f t="shared" si="0"/>
        <v>129</v>
      </c>
      <c r="D54" s="5">
        <f t="shared" si="1"/>
        <v>13</v>
      </c>
      <c r="E54" s="5">
        <f t="shared" si="2"/>
        <v>162</v>
      </c>
      <c r="M54" s="4">
        <f>C54*$H$5</f>
        <v>13.541436464088397</v>
      </c>
      <c r="N54">
        <f>C54*$H$8+$H$9</f>
        <v>162.88397790055251</v>
      </c>
    </row>
    <row r="55" spans="2:14" x14ac:dyDescent="0.35">
      <c r="B55" s="2">
        <f t="shared" si="3"/>
        <v>-38</v>
      </c>
      <c r="C55">
        <f t="shared" si="0"/>
        <v>128</v>
      </c>
      <c r="D55" s="5">
        <f t="shared" si="1"/>
        <v>13</v>
      </c>
      <c r="E55" s="5">
        <f t="shared" si="2"/>
        <v>161</v>
      </c>
      <c r="M55" s="4">
        <f>C55*$H$5</f>
        <v>13.436464088397789</v>
      </c>
      <c r="N55">
        <f>C55*$H$8+$H$9</f>
        <v>161.97790055248618</v>
      </c>
    </row>
    <row r="56" spans="2:14" x14ac:dyDescent="0.35">
      <c r="B56" s="2">
        <f t="shared" si="3"/>
        <v>-37</v>
      </c>
      <c r="C56">
        <f t="shared" si="0"/>
        <v>127</v>
      </c>
      <c r="D56" s="5">
        <f t="shared" si="1"/>
        <v>13</v>
      </c>
      <c r="E56" s="5">
        <f t="shared" si="2"/>
        <v>161</v>
      </c>
      <c r="M56" s="4">
        <f>C56*$H$5</f>
        <v>13.331491712707182</v>
      </c>
      <c r="N56">
        <f>C56*$H$8+$H$9</f>
        <v>161.0718232044199</v>
      </c>
    </row>
    <row r="57" spans="2:14" x14ac:dyDescent="0.35">
      <c r="B57" s="2">
        <f t="shared" si="3"/>
        <v>-36</v>
      </c>
      <c r="C57">
        <f t="shared" si="0"/>
        <v>126</v>
      </c>
      <c r="D57" s="5">
        <f t="shared" si="1"/>
        <v>13</v>
      </c>
      <c r="E57" s="5">
        <f t="shared" si="2"/>
        <v>160</v>
      </c>
      <c r="M57" s="4">
        <f>C57*$H$5</f>
        <v>13.226519337016574</v>
      </c>
      <c r="N57">
        <f>C57*$H$8+$H$9</f>
        <v>160.1657458563536</v>
      </c>
    </row>
    <row r="58" spans="2:14" x14ac:dyDescent="0.35">
      <c r="B58" s="2">
        <f t="shared" si="3"/>
        <v>-35</v>
      </c>
      <c r="C58">
        <f t="shared" si="0"/>
        <v>125</v>
      </c>
      <c r="D58" s="5">
        <f t="shared" si="1"/>
        <v>13</v>
      </c>
      <c r="E58" s="5">
        <f t="shared" si="2"/>
        <v>159</v>
      </c>
      <c r="M58" s="4">
        <f>C58*$H$5</f>
        <v>13.121546961325967</v>
      </c>
      <c r="N58">
        <f>C58*$H$8+$H$9</f>
        <v>159.25966850828729</v>
      </c>
    </row>
    <row r="59" spans="2:14" x14ac:dyDescent="0.35">
      <c r="B59" s="2">
        <f t="shared" si="3"/>
        <v>-34</v>
      </c>
      <c r="C59">
        <f t="shared" si="0"/>
        <v>124</v>
      </c>
      <c r="D59" s="5">
        <f t="shared" si="1"/>
        <v>13</v>
      </c>
      <c r="E59" s="5">
        <f t="shared" si="2"/>
        <v>158</v>
      </c>
      <c r="M59" s="4">
        <f>C59*$H$5</f>
        <v>13.016574585635359</v>
      </c>
      <c r="N59">
        <f>C59*$H$8+$H$9</f>
        <v>158.35359116022101</v>
      </c>
    </row>
    <row r="60" spans="2:14" x14ac:dyDescent="0.35">
      <c r="B60" s="2">
        <f t="shared" si="3"/>
        <v>-33</v>
      </c>
      <c r="C60">
        <f t="shared" si="0"/>
        <v>123</v>
      </c>
      <c r="D60" s="5">
        <f t="shared" si="1"/>
        <v>12</v>
      </c>
      <c r="E60" s="5">
        <f t="shared" si="2"/>
        <v>157</v>
      </c>
      <c r="M60" s="4">
        <f>C60*$H$5</f>
        <v>12.911602209944752</v>
      </c>
      <c r="N60">
        <f>C60*$H$8+$H$9</f>
        <v>157.44751381215468</v>
      </c>
    </row>
    <row r="61" spans="2:14" x14ac:dyDescent="0.35">
      <c r="B61" s="2">
        <f t="shared" si="3"/>
        <v>-32</v>
      </c>
      <c r="C61">
        <f t="shared" si="0"/>
        <v>122</v>
      </c>
      <c r="D61" s="5">
        <f t="shared" si="1"/>
        <v>12</v>
      </c>
      <c r="E61" s="5">
        <f t="shared" si="2"/>
        <v>156</v>
      </c>
      <c r="M61" s="4">
        <f>C61*$H$5</f>
        <v>12.806629834254142</v>
      </c>
      <c r="N61">
        <f>C61*$H$8+$H$9</f>
        <v>156.54143646408841</v>
      </c>
    </row>
    <row r="62" spans="2:14" x14ac:dyDescent="0.35">
      <c r="B62" s="2">
        <f t="shared" si="3"/>
        <v>-31</v>
      </c>
      <c r="C62">
        <f t="shared" si="0"/>
        <v>121</v>
      </c>
      <c r="D62" s="5">
        <f t="shared" si="1"/>
        <v>12</v>
      </c>
      <c r="E62" s="5">
        <f t="shared" si="2"/>
        <v>155</v>
      </c>
      <c r="M62" s="4">
        <f>C62*$H$5</f>
        <v>12.701657458563535</v>
      </c>
      <c r="N62">
        <f>C62*$H$8+$H$9</f>
        <v>155.6353591160221</v>
      </c>
    </row>
    <row r="63" spans="2:14" x14ac:dyDescent="0.35">
      <c r="B63" s="2">
        <f t="shared" si="3"/>
        <v>-30</v>
      </c>
      <c r="C63">
        <f t="shared" si="0"/>
        <v>120</v>
      </c>
      <c r="D63" s="5">
        <f t="shared" si="1"/>
        <v>12</v>
      </c>
      <c r="E63" s="5">
        <f t="shared" si="2"/>
        <v>154</v>
      </c>
      <c r="M63" s="4">
        <f>C63*$H$5</f>
        <v>12.596685082872927</v>
      </c>
      <c r="N63">
        <f>C63*$H$8+$H$9</f>
        <v>154.7292817679558</v>
      </c>
    </row>
    <row r="64" spans="2:14" x14ac:dyDescent="0.35">
      <c r="B64" s="2">
        <f t="shared" si="3"/>
        <v>-29</v>
      </c>
      <c r="C64">
        <f t="shared" si="0"/>
        <v>119</v>
      </c>
      <c r="D64" s="5">
        <f t="shared" si="1"/>
        <v>12</v>
      </c>
      <c r="E64" s="5">
        <f t="shared" si="2"/>
        <v>153</v>
      </c>
      <c r="M64" s="4">
        <f>C64*$H$5</f>
        <v>12.49171270718232</v>
      </c>
      <c r="N64">
        <f>C64*$H$8+$H$9</f>
        <v>153.82320441988952</v>
      </c>
    </row>
    <row r="65" spans="2:14" x14ac:dyDescent="0.35">
      <c r="B65" s="2">
        <f t="shared" si="3"/>
        <v>-28</v>
      </c>
      <c r="C65">
        <f t="shared" si="0"/>
        <v>118</v>
      </c>
      <c r="D65" s="5">
        <f t="shared" si="1"/>
        <v>12</v>
      </c>
      <c r="E65" s="5">
        <f t="shared" si="2"/>
        <v>152</v>
      </c>
      <c r="M65" s="4">
        <f>C65*$H$5</f>
        <v>12.386740331491712</v>
      </c>
      <c r="N65">
        <f>C65*$H$8+$H$9</f>
        <v>152.91712707182319</v>
      </c>
    </row>
    <row r="66" spans="2:14" x14ac:dyDescent="0.35">
      <c r="B66" s="2">
        <f t="shared" si="3"/>
        <v>-27</v>
      </c>
      <c r="C66">
        <f t="shared" si="0"/>
        <v>117</v>
      </c>
      <c r="D66" s="5">
        <f t="shared" si="1"/>
        <v>12</v>
      </c>
      <c r="E66" s="5">
        <f t="shared" si="2"/>
        <v>152</v>
      </c>
      <c r="M66" s="4">
        <f>C66*$H$5</f>
        <v>12.281767955801104</v>
      </c>
      <c r="N66">
        <f>C66*$H$8+$H$9</f>
        <v>152.01104972375691</v>
      </c>
    </row>
    <row r="67" spans="2:14" x14ac:dyDescent="0.35">
      <c r="B67" s="2">
        <f t="shared" si="3"/>
        <v>-26</v>
      </c>
      <c r="C67">
        <f t="shared" si="0"/>
        <v>116</v>
      </c>
      <c r="D67" s="5">
        <f t="shared" si="1"/>
        <v>12</v>
      </c>
      <c r="E67" s="5">
        <f t="shared" si="2"/>
        <v>151</v>
      </c>
      <c r="M67" s="4">
        <f>C67*$H$5</f>
        <v>12.176795580110497</v>
      </c>
      <c r="N67">
        <f>C67*$H$8+$H$9</f>
        <v>151.10497237569061</v>
      </c>
    </row>
    <row r="68" spans="2:14" x14ac:dyDescent="0.35">
      <c r="B68" s="2">
        <f t="shared" si="3"/>
        <v>-25</v>
      </c>
      <c r="C68">
        <f t="shared" ref="C68:C131" si="4">90-B68</f>
        <v>115</v>
      </c>
      <c r="D68" s="5">
        <f t="shared" ref="D68:D131" si="5">TRUNC(M68)</f>
        <v>12</v>
      </c>
      <c r="E68" s="5">
        <f t="shared" ref="E68:E131" si="6">TRUNC(N68)</f>
        <v>150</v>
      </c>
      <c r="M68" s="4">
        <f>C68*$H$5</f>
        <v>12.071823204419889</v>
      </c>
      <c r="N68">
        <f>C68*$H$8+$H$9</f>
        <v>150.1988950276243</v>
      </c>
    </row>
    <row r="69" spans="2:14" x14ac:dyDescent="0.35">
      <c r="B69" s="2">
        <f t="shared" ref="B69:B132" si="7">B68+1</f>
        <v>-24</v>
      </c>
      <c r="C69">
        <f t="shared" si="4"/>
        <v>114</v>
      </c>
      <c r="D69" s="5">
        <f t="shared" si="5"/>
        <v>11</v>
      </c>
      <c r="E69" s="5">
        <f t="shared" si="6"/>
        <v>149</v>
      </c>
      <c r="M69" s="4">
        <f>C69*$H$5</f>
        <v>11.966850828729282</v>
      </c>
      <c r="N69">
        <f>C69*$H$8+$H$9</f>
        <v>149.29281767955803</v>
      </c>
    </row>
    <row r="70" spans="2:14" x14ac:dyDescent="0.35">
      <c r="B70" s="2">
        <f t="shared" si="7"/>
        <v>-23</v>
      </c>
      <c r="C70">
        <f t="shared" si="4"/>
        <v>113</v>
      </c>
      <c r="D70" s="5">
        <f t="shared" si="5"/>
        <v>11</v>
      </c>
      <c r="E70" s="5">
        <f t="shared" si="6"/>
        <v>148</v>
      </c>
      <c r="M70" s="4">
        <f>C70*$H$5</f>
        <v>11.861878453038674</v>
      </c>
      <c r="N70">
        <f>C70*$H$8+$H$9</f>
        <v>148.38674033149169</v>
      </c>
    </row>
    <row r="71" spans="2:14" x14ac:dyDescent="0.35">
      <c r="B71" s="2">
        <f t="shared" si="7"/>
        <v>-22</v>
      </c>
      <c r="C71">
        <f t="shared" si="4"/>
        <v>112</v>
      </c>
      <c r="D71" s="5">
        <f t="shared" si="5"/>
        <v>11</v>
      </c>
      <c r="E71" s="5">
        <f t="shared" si="6"/>
        <v>147</v>
      </c>
      <c r="M71" s="4">
        <f>C71*$H$5</f>
        <v>11.756906077348066</v>
      </c>
      <c r="N71">
        <f>C71*$H$8+$H$9</f>
        <v>147.48066298342542</v>
      </c>
    </row>
    <row r="72" spans="2:14" x14ac:dyDescent="0.35">
      <c r="B72" s="2">
        <f t="shared" si="7"/>
        <v>-21</v>
      </c>
      <c r="C72">
        <f t="shared" si="4"/>
        <v>111</v>
      </c>
      <c r="D72" s="5">
        <f t="shared" si="5"/>
        <v>11</v>
      </c>
      <c r="E72" s="5">
        <f t="shared" si="6"/>
        <v>146</v>
      </c>
      <c r="M72" s="4">
        <f>C72*$H$5</f>
        <v>11.651933701657459</v>
      </c>
      <c r="N72">
        <f>C72*$H$8+$H$9</f>
        <v>146.57458563535911</v>
      </c>
    </row>
    <row r="73" spans="2:14" x14ac:dyDescent="0.35">
      <c r="B73" s="2">
        <f t="shared" si="7"/>
        <v>-20</v>
      </c>
      <c r="C73">
        <f t="shared" si="4"/>
        <v>110</v>
      </c>
      <c r="D73" s="5">
        <f t="shared" si="5"/>
        <v>11</v>
      </c>
      <c r="E73" s="5">
        <f t="shared" si="6"/>
        <v>145</v>
      </c>
      <c r="M73" s="4">
        <f>C73*$H$5</f>
        <v>11.54696132596685</v>
      </c>
      <c r="N73">
        <f>C73*$H$8+$H$9</f>
        <v>145.66850828729281</v>
      </c>
    </row>
    <row r="74" spans="2:14" x14ac:dyDescent="0.35">
      <c r="B74" s="2">
        <f t="shared" si="7"/>
        <v>-19</v>
      </c>
      <c r="C74">
        <f t="shared" si="4"/>
        <v>109</v>
      </c>
      <c r="D74" s="5">
        <f t="shared" si="5"/>
        <v>11</v>
      </c>
      <c r="E74" s="5">
        <f t="shared" si="6"/>
        <v>144</v>
      </c>
      <c r="M74" s="4">
        <f>C74*$H$5</f>
        <v>11.441988950276242</v>
      </c>
      <c r="N74">
        <f>C74*$H$8+$H$9</f>
        <v>144.76243093922653</v>
      </c>
    </row>
    <row r="75" spans="2:14" x14ac:dyDescent="0.35">
      <c r="B75" s="2">
        <f t="shared" si="7"/>
        <v>-18</v>
      </c>
      <c r="C75">
        <f t="shared" si="4"/>
        <v>108</v>
      </c>
      <c r="D75" s="5">
        <f t="shared" si="5"/>
        <v>11</v>
      </c>
      <c r="E75" s="5">
        <f t="shared" si="6"/>
        <v>143</v>
      </c>
      <c r="M75" s="4">
        <f>C75*$H$5</f>
        <v>11.337016574585634</v>
      </c>
      <c r="N75">
        <f>C75*$H$8+$H$9</f>
        <v>143.85635359116023</v>
      </c>
    </row>
    <row r="76" spans="2:14" x14ac:dyDescent="0.35">
      <c r="B76" s="2">
        <f t="shared" si="7"/>
        <v>-17</v>
      </c>
      <c r="C76">
        <f t="shared" si="4"/>
        <v>107</v>
      </c>
      <c r="D76" s="5">
        <f t="shared" si="5"/>
        <v>11</v>
      </c>
      <c r="E76" s="5">
        <f t="shared" si="6"/>
        <v>142</v>
      </c>
      <c r="M76" s="4">
        <f>C76*$H$5</f>
        <v>11.232044198895027</v>
      </c>
      <c r="N76">
        <f>C76*$H$8+$H$9</f>
        <v>142.95027624309392</v>
      </c>
    </row>
    <row r="77" spans="2:14" x14ac:dyDescent="0.35">
      <c r="B77" s="2">
        <f t="shared" si="7"/>
        <v>-16</v>
      </c>
      <c r="C77">
        <f t="shared" si="4"/>
        <v>106</v>
      </c>
      <c r="D77" s="5">
        <f t="shared" si="5"/>
        <v>11</v>
      </c>
      <c r="E77" s="5">
        <f t="shared" si="6"/>
        <v>142</v>
      </c>
      <c r="M77" s="4">
        <f>C77*$H$5</f>
        <v>11.127071823204419</v>
      </c>
      <c r="N77">
        <f>C77*$H$8+$H$9</f>
        <v>142.04419889502762</v>
      </c>
    </row>
    <row r="78" spans="2:14" x14ac:dyDescent="0.35">
      <c r="B78" s="2">
        <f t="shared" si="7"/>
        <v>-15</v>
      </c>
      <c r="C78">
        <f t="shared" si="4"/>
        <v>105</v>
      </c>
      <c r="D78" s="5">
        <f t="shared" si="5"/>
        <v>11</v>
      </c>
      <c r="E78" s="5">
        <f t="shared" si="6"/>
        <v>141</v>
      </c>
      <c r="M78" s="4">
        <f>C78*$H$5</f>
        <v>11.022099447513812</v>
      </c>
      <c r="N78">
        <f>C78*$H$8+$H$9</f>
        <v>141.13812154696132</v>
      </c>
    </row>
    <row r="79" spans="2:14" x14ac:dyDescent="0.35">
      <c r="B79" s="2">
        <f t="shared" si="7"/>
        <v>-14</v>
      </c>
      <c r="C79">
        <f t="shared" si="4"/>
        <v>104</v>
      </c>
      <c r="D79" s="5">
        <f t="shared" si="5"/>
        <v>10</v>
      </c>
      <c r="E79" s="5">
        <f t="shared" si="6"/>
        <v>140</v>
      </c>
      <c r="M79" s="4">
        <f>C79*$H$5</f>
        <v>10.917127071823204</v>
      </c>
      <c r="N79">
        <f>C79*$H$8+$H$9</f>
        <v>140.23204419889504</v>
      </c>
    </row>
    <row r="80" spans="2:14" x14ac:dyDescent="0.35">
      <c r="B80" s="2">
        <f t="shared" si="7"/>
        <v>-13</v>
      </c>
      <c r="C80">
        <f t="shared" si="4"/>
        <v>103</v>
      </c>
      <c r="D80" s="5">
        <f t="shared" si="5"/>
        <v>10</v>
      </c>
      <c r="E80" s="5">
        <f t="shared" si="6"/>
        <v>139</v>
      </c>
      <c r="M80" s="4">
        <f>C80*$H$5</f>
        <v>10.812154696132596</v>
      </c>
      <c r="N80">
        <f>C80*$H$8+$H$9</f>
        <v>139.32596685082873</v>
      </c>
    </row>
    <row r="81" spans="1:14" x14ac:dyDescent="0.35">
      <c r="B81" s="2">
        <f t="shared" si="7"/>
        <v>-12</v>
      </c>
      <c r="C81">
        <f t="shared" si="4"/>
        <v>102</v>
      </c>
      <c r="D81" s="5">
        <f t="shared" si="5"/>
        <v>10</v>
      </c>
      <c r="E81" s="5">
        <f t="shared" si="6"/>
        <v>138</v>
      </c>
      <c r="M81" s="4">
        <f>C81*$H$5</f>
        <v>10.707182320441989</v>
      </c>
      <c r="N81">
        <f>C81*$H$8+$H$9</f>
        <v>138.41988950276243</v>
      </c>
    </row>
    <row r="82" spans="1:14" x14ac:dyDescent="0.35">
      <c r="B82" s="2">
        <f t="shared" si="7"/>
        <v>-11</v>
      </c>
      <c r="C82">
        <f t="shared" si="4"/>
        <v>101</v>
      </c>
      <c r="D82" s="5">
        <f t="shared" si="5"/>
        <v>10</v>
      </c>
      <c r="E82" s="5">
        <f t="shared" si="6"/>
        <v>137</v>
      </c>
      <c r="M82" s="4">
        <f>C82*$H$5</f>
        <v>10.602209944751381</v>
      </c>
      <c r="N82">
        <f>C82*$H$8+$H$9</f>
        <v>137.51381215469615</v>
      </c>
    </row>
    <row r="83" spans="1:14" x14ac:dyDescent="0.35">
      <c r="B83" s="2">
        <f t="shared" si="7"/>
        <v>-10</v>
      </c>
      <c r="C83">
        <f t="shared" si="4"/>
        <v>100</v>
      </c>
      <c r="D83" s="5">
        <f t="shared" si="5"/>
        <v>10</v>
      </c>
      <c r="E83" s="5">
        <f t="shared" si="6"/>
        <v>136</v>
      </c>
      <c r="M83" s="4">
        <f>C83*$H$5</f>
        <v>10.497237569060774</v>
      </c>
      <c r="N83">
        <f>C83*$H$8+$H$9</f>
        <v>136.60773480662982</v>
      </c>
    </row>
    <row r="84" spans="1:14" x14ac:dyDescent="0.35">
      <c r="B84" s="2">
        <f t="shared" si="7"/>
        <v>-9</v>
      </c>
      <c r="C84">
        <f t="shared" si="4"/>
        <v>99</v>
      </c>
      <c r="D84" s="5">
        <f t="shared" si="5"/>
        <v>10</v>
      </c>
      <c r="E84" s="5">
        <f t="shared" si="6"/>
        <v>135</v>
      </c>
      <c r="M84" s="4">
        <f>C84*$H$5</f>
        <v>10.392265193370166</v>
      </c>
      <c r="N84">
        <f>C84*$H$8+$H$9</f>
        <v>135.70165745856355</v>
      </c>
    </row>
    <row r="85" spans="1:14" x14ac:dyDescent="0.35">
      <c r="B85" s="2">
        <f t="shared" si="7"/>
        <v>-8</v>
      </c>
      <c r="C85">
        <f t="shared" si="4"/>
        <v>98</v>
      </c>
      <c r="D85" s="5">
        <f t="shared" si="5"/>
        <v>10</v>
      </c>
      <c r="E85" s="5">
        <f t="shared" si="6"/>
        <v>134</v>
      </c>
      <c r="M85" s="4">
        <f>C85*$H$5</f>
        <v>10.287292817679557</v>
      </c>
      <c r="N85">
        <f>C85*$H$8+$H$9</f>
        <v>134.79558011049724</v>
      </c>
    </row>
    <row r="86" spans="1:14" x14ac:dyDescent="0.35">
      <c r="B86" s="2">
        <f t="shared" si="7"/>
        <v>-7</v>
      </c>
      <c r="C86">
        <f t="shared" si="4"/>
        <v>97</v>
      </c>
      <c r="D86" s="5">
        <f t="shared" si="5"/>
        <v>10</v>
      </c>
      <c r="E86" s="5">
        <f t="shared" si="6"/>
        <v>133</v>
      </c>
      <c r="M86" s="4">
        <f>C86*$H$5</f>
        <v>10.182320441988949</v>
      </c>
      <c r="N86">
        <f>C86*$H$8+$H$9</f>
        <v>133.88950276243094</v>
      </c>
    </row>
    <row r="87" spans="1:14" x14ac:dyDescent="0.35">
      <c r="B87" s="2">
        <f t="shared" si="7"/>
        <v>-6</v>
      </c>
      <c r="C87">
        <f t="shared" si="4"/>
        <v>96</v>
      </c>
      <c r="D87" s="5">
        <f t="shared" si="5"/>
        <v>10</v>
      </c>
      <c r="E87" s="5">
        <f t="shared" si="6"/>
        <v>132</v>
      </c>
      <c r="M87" s="4">
        <f>C87*$H$5</f>
        <v>10.077348066298342</v>
      </c>
      <c r="N87">
        <f>C87*$H$8+$H$9</f>
        <v>132.98342541436466</v>
      </c>
    </row>
    <row r="88" spans="1:14" x14ac:dyDescent="0.35">
      <c r="B88" s="2">
        <f t="shared" si="7"/>
        <v>-5</v>
      </c>
      <c r="C88">
        <f t="shared" si="4"/>
        <v>95</v>
      </c>
      <c r="D88" s="5">
        <f t="shared" si="5"/>
        <v>9</v>
      </c>
      <c r="E88" s="5">
        <f t="shared" si="6"/>
        <v>132</v>
      </c>
      <c r="M88" s="4">
        <f>C88*$H$5</f>
        <v>9.9723756906077341</v>
      </c>
      <c r="N88">
        <f>C88*$H$8+$H$9</f>
        <v>132.07734806629833</v>
      </c>
    </row>
    <row r="89" spans="1:14" x14ac:dyDescent="0.35">
      <c r="B89" s="2">
        <f t="shared" si="7"/>
        <v>-4</v>
      </c>
      <c r="C89">
        <f t="shared" si="4"/>
        <v>94</v>
      </c>
      <c r="D89" s="5">
        <f t="shared" si="5"/>
        <v>9</v>
      </c>
      <c r="E89" s="5">
        <f t="shared" si="6"/>
        <v>131</v>
      </c>
      <c r="M89" s="4">
        <f>C89*$H$5</f>
        <v>9.8674033149171265</v>
      </c>
      <c r="N89">
        <f>C89*$H$8+$H$9</f>
        <v>131.17127071823205</v>
      </c>
    </row>
    <row r="90" spans="1:14" x14ac:dyDescent="0.35">
      <c r="B90" s="2">
        <f t="shared" si="7"/>
        <v>-3</v>
      </c>
      <c r="C90">
        <f t="shared" si="4"/>
        <v>93</v>
      </c>
      <c r="D90" s="5">
        <f t="shared" si="5"/>
        <v>9</v>
      </c>
      <c r="E90" s="5">
        <f t="shared" si="6"/>
        <v>130</v>
      </c>
      <c r="M90" s="4">
        <f>C90*$H$5</f>
        <v>9.7624309392265189</v>
      </c>
      <c r="N90">
        <f>C90*$H$8+$H$9</f>
        <v>130.26519337016575</v>
      </c>
    </row>
    <row r="91" spans="1:14" x14ac:dyDescent="0.35">
      <c r="B91" s="2">
        <f t="shared" si="7"/>
        <v>-2</v>
      </c>
      <c r="C91">
        <f t="shared" si="4"/>
        <v>92</v>
      </c>
      <c r="D91" s="5">
        <f t="shared" si="5"/>
        <v>9</v>
      </c>
      <c r="E91" s="5">
        <f t="shared" si="6"/>
        <v>129</v>
      </c>
      <c r="M91" s="4">
        <f>C91*$H$5</f>
        <v>9.6574585635359114</v>
      </c>
      <c r="N91">
        <f>C91*$H$8+$H$9</f>
        <v>129.35911602209944</v>
      </c>
    </row>
    <row r="92" spans="1:14" x14ac:dyDescent="0.35">
      <c r="B92" s="2">
        <f t="shared" si="7"/>
        <v>-1</v>
      </c>
      <c r="C92">
        <f t="shared" si="4"/>
        <v>91</v>
      </c>
      <c r="D92" s="5">
        <f t="shared" si="5"/>
        <v>9</v>
      </c>
      <c r="E92" s="5">
        <f t="shared" si="6"/>
        <v>128</v>
      </c>
      <c r="M92" s="4">
        <f>C92*$H$5</f>
        <v>9.5524861878453038</v>
      </c>
      <c r="N92">
        <f>C92*$H$8+$H$9</f>
        <v>128.45303867403317</v>
      </c>
    </row>
    <row r="93" spans="1:14" s="1" customFormat="1" x14ac:dyDescent="0.35">
      <c r="A93" s="1" t="s">
        <v>1</v>
      </c>
      <c r="B93" s="3">
        <f t="shared" si="7"/>
        <v>0</v>
      </c>
      <c r="C93">
        <f t="shared" si="4"/>
        <v>90</v>
      </c>
      <c r="D93" s="13">
        <f t="shared" si="5"/>
        <v>9</v>
      </c>
      <c r="E93" s="13">
        <f t="shared" si="6"/>
        <v>127</v>
      </c>
      <c r="M93" s="6">
        <f>C93*$H$5</f>
        <v>9.4475138121546962</v>
      </c>
      <c r="N93" s="1">
        <f>C93*$H$8+$H$9</f>
        <v>127.54696132596685</v>
      </c>
    </row>
    <row r="94" spans="1:14" x14ac:dyDescent="0.35">
      <c r="B94" s="2">
        <f t="shared" si="7"/>
        <v>1</v>
      </c>
      <c r="C94">
        <f t="shared" si="4"/>
        <v>89</v>
      </c>
      <c r="D94" s="5">
        <f t="shared" si="5"/>
        <v>9</v>
      </c>
      <c r="E94" s="5">
        <f t="shared" si="6"/>
        <v>126</v>
      </c>
      <c r="M94" s="4">
        <f>C94*$H$5</f>
        <v>9.3425414364640886</v>
      </c>
      <c r="N94">
        <f>C94*$H$8+$H$9</f>
        <v>126.64088397790056</v>
      </c>
    </row>
    <row r="95" spans="1:14" x14ac:dyDescent="0.35">
      <c r="B95" s="2">
        <f t="shared" si="7"/>
        <v>2</v>
      </c>
      <c r="C95">
        <f t="shared" si="4"/>
        <v>88</v>
      </c>
      <c r="D95" s="5">
        <f t="shared" si="5"/>
        <v>9</v>
      </c>
      <c r="E95" s="5">
        <f t="shared" si="6"/>
        <v>125</v>
      </c>
      <c r="M95" s="4">
        <f>C95*$H$5</f>
        <v>9.2375690607734811</v>
      </c>
      <c r="N95">
        <f>C95*$H$8+$H$9</f>
        <v>125.73480662983425</v>
      </c>
    </row>
    <row r="96" spans="1:14" x14ac:dyDescent="0.35">
      <c r="B96" s="2">
        <f t="shared" si="7"/>
        <v>3</v>
      </c>
      <c r="C96">
        <f t="shared" si="4"/>
        <v>87</v>
      </c>
      <c r="D96" s="5">
        <f t="shared" si="5"/>
        <v>9</v>
      </c>
      <c r="E96" s="5">
        <f t="shared" si="6"/>
        <v>124</v>
      </c>
      <c r="M96" s="4">
        <f>C96*$H$5</f>
        <v>9.1325966850828717</v>
      </c>
      <c r="N96">
        <f>C96*$H$8+$H$9</f>
        <v>124.82872928176796</v>
      </c>
    </row>
    <row r="97" spans="2:14" x14ac:dyDescent="0.35">
      <c r="B97" s="2">
        <f t="shared" si="7"/>
        <v>4</v>
      </c>
      <c r="C97">
        <f t="shared" si="4"/>
        <v>86</v>
      </c>
      <c r="D97" s="5">
        <f t="shared" si="5"/>
        <v>9</v>
      </c>
      <c r="E97" s="5">
        <f t="shared" si="6"/>
        <v>123</v>
      </c>
      <c r="M97" s="4">
        <f>C97*$H$5</f>
        <v>9.0276243093922641</v>
      </c>
      <c r="N97">
        <f>C97*$H$8+$H$9</f>
        <v>123.92265193370166</v>
      </c>
    </row>
    <row r="98" spans="2:14" x14ac:dyDescent="0.35">
      <c r="B98" s="2">
        <f t="shared" si="7"/>
        <v>5</v>
      </c>
      <c r="C98">
        <f t="shared" si="4"/>
        <v>85</v>
      </c>
      <c r="D98" s="5">
        <f t="shared" si="5"/>
        <v>8</v>
      </c>
      <c r="E98" s="5">
        <f t="shared" si="6"/>
        <v>123</v>
      </c>
      <c r="M98" s="4">
        <f>C98*$H$5</f>
        <v>8.9226519337016565</v>
      </c>
      <c r="N98">
        <f>C98*$H$8+$H$9</f>
        <v>123.01657458563535</v>
      </c>
    </row>
    <row r="99" spans="2:14" x14ac:dyDescent="0.35">
      <c r="B99" s="2">
        <f t="shared" si="7"/>
        <v>6</v>
      </c>
      <c r="C99">
        <f t="shared" si="4"/>
        <v>84</v>
      </c>
      <c r="D99" s="5">
        <f t="shared" si="5"/>
        <v>8</v>
      </c>
      <c r="E99" s="5">
        <f t="shared" si="6"/>
        <v>122</v>
      </c>
      <c r="M99" s="4">
        <f>C99*$H$5</f>
        <v>8.817679558011049</v>
      </c>
      <c r="N99">
        <f>C99*$H$8+$H$9</f>
        <v>122.11049723756906</v>
      </c>
    </row>
    <row r="100" spans="2:14" x14ac:dyDescent="0.35">
      <c r="B100" s="2">
        <f t="shared" si="7"/>
        <v>7</v>
      </c>
      <c r="C100">
        <f t="shared" si="4"/>
        <v>83</v>
      </c>
      <c r="D100" s="5">
        <f t="shared" si="5"/>
        <v>8</v>
      </c>
      <c r="E100" s="5">
        <f t="shared" si="6"/>
        <v>121</v>
      </c>
      <c r="M100" s="4">
        <f>C100*$H$5</f>
        <v>8.7127071823204414</v>
      </c>
      <c r="N100">
        <f>C100*$H$8+$H$9</f>
        <v>121.20441988950276</v>
      </c>
    </row>
    <row r="101" spans="2:14" x14ac:dyDescent="0.35">
      <c r="B101" s="2">
        <f t="shared" si="7"/>
        <v>8</v>
      </c>
      <c r="C101">
        <f t="shared" si="4"/>
        <v>82</v>
      </c>
      <c r="D101" s="5">
        <f t="shared" si="5"/>
        <v>8</v>
      </c>
      <c r="E101" s="5">
        <f t="shared" si="6"/>
        <v>120</v>
      </c>
      <c r="M101" s="4">
        <f>C101*$H$5</f>
        <v>8.6077348066298338</v>
      </c>
      <c r="N101">
        <f>C101*$H$8+$H$9</f>
        <v>120.29834254143647</v>
      </c>
    </row>
    <row r="102" spans="2:14" x14ac:dyDescent="0.35">
      <c r="B102" s="2">
        <f t="shared" si="7"/>
        <v>9</v>
      </c>
      <c r="C102">
        <f t="shared" si="4"/>
        <v>81</v>
      </c>
      <c r="D102" s="5">
        <f t="shared" si="5"/>
        <v>8</v>
      </c>
      <c r="E102" s="5">
        <f t="shared" si="6"/>
        <v>119</v>
      </c>
      <c r="M102" s="4">
        <f>C102*$H$5</f>
        <v>8.5027624309392262</v>
      </c>
      <c r="N102">
        <f>C102*$H$8+$H$9</f>
        <v>119.39226519337016</v>
      </c>
    </row>
    <row r="103" spans="2:14" x14ac:dyDescent="0.35">
      <c r="B103" s="2">
        <f t="shared" si="7"/>
        <v>10</v>
      </c>
      <c r="C103">
        <f t="shared" si="4"/>
        <v>80</v>
      </c>
      <c r="D103" s="5">
        <f t="shared" si="5"/>
        <v>8</v>
      </c>
      <c r="E103" s="5">
        <f t="shared" si="6"/>
        <v>118</v>
      </c>
      <c r="M103" s="4">
        <f>C103*$H$5</f>
        <v>8.3977900552486187</v>
      </c>
      <c r="N103">
        <f>C103*$H$8+$H$9</f>
        <v>118.48618784530387</v>
      </c>
    </row>
    <row r="104" spans="2:14" x14ac:dyDescent="0.35">
      <c r="B104" s="2">
        <f t="shared" si="7"/>
        <v>11</v>
      </c>
      <c r="C104">
        <f t="shared" si="4"/>
        <v>79</v>
      </c>
      <c r="D104" s="5">
        <f t="shared" si="5"/>
        <v>8</v>
      </c>
      <c r="E104" s="5">
        <f t="shared" si="6"/>
        <v>117</v>
      </c>
      <c r="M104" s="4">
        <f>C104*$H$5</f>
        <v>8.2928176795580111</v>
      </c>
      <c r="N104">
        <f>C104*$H$8+$H$9</f>
        <v>117.58011049723757</v>
      </c>
    </row>
    <row r="105" spans="2:14" x14ac:dyDescent="0.35">
      <c r="B105" s="2">
        <f t="shared" si="7"/>
        <v>12</v>
      </c>
      <c r="C105">
        <f t="shared" si="4"/>
        <v>78</v>
      </c>
      <c r="D105" s="5">
        <f t="shared" si="5"/>
        <v>8</v>
      </c>
      <c r="E105" s="5">
        <f t="shared" si="6"/>
        <v>116</v>
      </c>
      <c r="M105" s="4">
        <f>C105*$H$5</f>
        <v>8.1878453038674035</v>
      </c>
      <c r="N105">
        <f>C105*$H$8+$H$9</f>
        <v>116.67403314917127</v>
      </c>
    </row>
    <row r="106" spans="2:14" x14ac:dyDescent="0.35">
      <c r="B106" s="2">
        <f t="shared" si="7"/>
        <v>13</v>
      </c>
      <c r="C106">
        <f t="shared" si="4"/>
        <v>77</v>
      </c>
      <c r="D106" s="5">
        <f t="shared" si="5"/>
        <v>8</v>
      </c>
      <c r="E106" s="5">
        <f t="shared" si="6"/>
        <v>115</v>
      </c>
      <c r="M106" s="4">
        <f>C106*$H$5</f>
        <v>8.0828729281767959</v>
      </c>
      <c r="N106">
        <f>C106*$H$8+$H$9</f>
        <v>115.76795580110497</v>
      </c>
    </row>
    <row r="107" spans="2:14" x14ac:dyDescent="0.35">
      <c r="B107" s="2">
        <f t="shared" si="7"/>
        <v>14</v>
      </c>
      <c r="C107">
        <f t="shared" si="4"/>
        <v>76</v>
      </c>
      <c r="D107" s="5">
        <f t="shared" si="5"/>
        <v>7</v>
      </c>
      <c r="E107" s="5">
        <f t="shared" si="6"/>
        <v>114</v>
      </c>
      <c r="M107" s="4">
        <f>C107*$H$5</f>
        <v>7.9779005524861875</v>
      </c>
      <c r="N107">
        <f>C107*$H$8+$H$9</f>
        <v>114.86187845303867</v>
      </c>
    </row>
    <row r="108" spans="2:14" x14ac:dyDescent="0.35">
      <c r="B108" s="2">
        <f t="shared" si="7"/>
        <v>15</v>
      </c>
      <c r="C108">
        <f t="shared" si="4"/>
        <v>75</v>
      </c>
      <c r="D108" s="5">
        <f t="shared" si="5"/>
        <v>7</v>
      </c>
      <c r="E108" s="5">
        <f t="shared" si="6"/>
        <v>113</v>
      </c>
      <c r="M108" s="4">
        <f>C108*$H$5</f>
        <v>7.8729281767955799</v>
      </c>
      <c r="N108">
        <f>C108*$H$8+$H$9</f>
        <v>113.95580110497238</v>
      </c>
    </row>
    <row r="109" spans="2:14" x14ac:dyDescent="0.35">
      <c r="B109" s="2">
        <f t="shared" si="7"/>
        <v>16</v>
      </c>
      <c r="C109">
        <f t="shared" si="4"/>
        <v>74</v>
      </c>
      <c r="D109" s="5">
        <f t="shared" si="5"/>
        <v>7</v>
      </c>
      <c r="E109" s="5">
        <f t="shared" si="6"/>
        <v>113</v>
      </c>
      <c r="M109" s="4">
        <f>C109*$H$5</f>
        <v>7.7679558011049723</v>
      </c>
      <c r="N109">
        <f>C109*$H$8+$H$9</f>
        <v>113.04972375690608</v>
      </c>
    </row>
    <row r="110" spans="2:14" x14ac:dyDescent="0.35">
      <c r="B110" s="2">
        <f t="shared" si="7"/>
        <v>17</v>
      </c>
      <c r="C110">
        <f t="shared" si="4"/>
        <v>73</v>
      </c>
      <c r="D110" s="5">
        <f t="shared" si="5"/>
        <v>7</v>
      </c>
      <c r="E110" s="5">
        <f t="shared" si="6"/>
        <v>112</v>
      </c>
      <c r="M110" s="4">
        <f>C110*$H$5</f>
        <v>7.6629834254143647</v>
      </c>
      <c r="N110">
        <f>C110*$H$8+$H$9</f>
        <v>112.14364640883979</v>
      </c>
    </row>
    <row r="111" spans="2:14" x14ac:dyDescent="0.35">
      <c r="B111" s="2">
        <f t="shared" si="7"/>
        <v>18</v>
      </c>
      <c r="C111">
        <f t="shared" si="4"/>
        <v>72</v>
      </c>
      <c r="D111" s="5">
        <f t="shared" si="5"/>
        <v>7</v>
      </c>
      <c r="E111" s="5">
        <f t="shared" si="6"/>
        <v>111</v>
      </c>
      <c r="M111" s="4">
        <f>C111*$H$5</f>
        <v>7.5580110497237563</v>
      </c>
      <c r="N111">
        <f>C111*$H$8+$H$9</f>
        <v>111.23756906077348</v>
      </c>
    </row>
    <row r="112" spans="2:14" x14ac:dyDescent="0.35">
      <c r="B112" s="2">
        <f t="shared" si="7"/>
        <v>19</v>
      </c>
      <c r="C112">
        <f t="shared" si="4"/>
        <v>71</v>
      </c>
      <c r="D112" s="5">
        <f t="shared" si="5"/>
        <v>7</v>
      </c>
      <c r="E112" s="5">
        <f t="shared" si="6"/>
        <v>110</v>
      </c>
      <c r="M112" s="4">
        <f>C112*$H$5</f>
        <v>7.4530386740331487</v>
      </c>
      <c r="N112">
        <f>C112*$H$8+$H$9</f>
        <v>110.33149171270718</v>
      </c>
    </row>
    <row r="113" spans="2:14" x14ac:dyDescent="0.35">
      <c r="B113" s="2">
        <f t="shared" si="7"/>
        <v>20</v>
      </c>
      <c r="C113">
        <f t="shared" si="4"/>
        <v>70</v>
      </c>
      <c r="D113" s="5">
        <f t="shared" si="5"/>
        <v>7</v>
      </c>
      <c r="E113" s="5">
        <f t="shared" si="6"/>
        <v>109</v>
      </c>
      <c r="M113" s="4">
        <f>C113*$H$5</f>
        <v>7.3480662983425411</v>
      </c>
      <c r="N113">
        <f>C113*$H$8+$H$9</f>
        <v>109.42541436464089</v>
      </c>
    </row>
    <row r="114" spans="2:14" x14ac:dyDescent="0.35">
      <c r="B114" s="2">
        <f t="shared" si="7"/>
        <v>21</v>
      </c>
      <c r="C114">
        <f t="shared" si="4"/>
        <v>69</v>
      </c>
      <c r="D114" s="5">
        <f t="shared" si="5"/>
        <v>7</v>
      </c>
      <c r="E114" s="5">
        <f t="shared" si="6"/>
        <v>108</v>
      </c>
      <c r="M114" s="4">
        <f>C114*$H$5</f>
        <v>7.2430939226519335</v>
      </c>
      <c r="N114">
        <f>C114*$H$8+$H$9</f>
        <v>108.51933701657458</v>
      </c>
    </row>
    <row r="115" spans="2:14" x14ac:dyDescent="0.35">
      <c r="B115" s="2">
        <f t="shared" si="7"/>
        <v>22</v>
      </c>
      <c r="C115">
        <f t="shared" si="4"/>
        <v>68</v>
      </c>
      <c r="D115" s="5">
        <f t="shared" si="5"/>
        <v>7</v>
      </c>
      <c r="E115" s="5">
        <f t="shared" si="6"/>
        <v>107</v>
      </c>
      <c r="M115" s="4">
        <f>C115*$H$5</f>
        <v>7.1381215469613259</v>
      </c>
      <c r="N115">
        <f>C115*$H$8+$H$9</f>
        <v>107.61325966850829</v>
      </c>
    </row>
    <row r="116" spans="2:14" x14ac:dyDescent="0.35">
      <c r="B116" s="2">
        <f t="shared" si="7"/>
        <v>23</v>
      </c>
      <c r="C116">
        <f t="shared" si="4"/>
        <v>67</v>
      </c>
      <c r="D116" s="5">
        <f t="shared" si="5"/>
        <v>7</v>
      </c>
      <c r="E116" s="5">
        <f t="shared" si="6"/>
        <v>106</v>
      </c>
      <c r="M116" s="4">
        <f>C116*$H$5</f>
        <v>7.0331491712707184</v>
      </c>
      <c r="N116">
        <f>C116*$H$8+$H$9</f>
        <v>106.70718232044199</v>
      </c>
    </row>
    <row r="117" spans="2:14" x14ac:dyDescent="0.35">
      <c r="B117" s="2">
        <f t="shared" si="7"/>
        <v>24</v>
      </c>
      <c r="C117">
        <f t="shared" si="4"/>
        <v>66</v>
      </c>
      <c r="D117" s="5">
        <f t="shared" si="5"/>
        <v>6</v>
      </c>
      <c r="E117" s="5">
        <f t="shared" si="6"/>
        <v>105</v>
      </c>
      <c r="M117" s="4">
        <f>C117*$H$5</f>
        <v>6.9281767955801099</v>
      </c>
      <c r="N117">
        <f>C117*$H$8+$H$9</f>
        <v>105.8011049723757</v>
      </c>
    </row>
    <row r="118" spans="2:14" x14ac:dyDescent="0.35">
      <c r="B118" s="2">
        <f t="shared" si="7"/>
        <v>25</v>
      </c>
      <c r="C118">
        <f t="shared" si="4"/>
        <v>65</v>
      </c>
      <c r="D118" s="5">
        <f t="shared" si="5"/>
        <v>6</v>
      </c>
      <c r="E118" s="5">
        <f t="shared" si="6"/>
        <v>104</v>
      </c>
      <c r="M118" s="4">
        <f>C118*$H$5</f>
        <v>6.8232044198895023</v>
      </c>
      <c r="N118">
        <f>C118*$H$8+$H$9</f>
        <v>104.89502762430939</v>
      </c>
    </row>
    <row r="119" spans="2:14" x14ac:dyDescent="0.35">
      <c r="B119" s="2">
        <f t="shared" si="7"/>
        <v>26</v>
      </c>
      <c r="C119">
        <f t="shared" si="4"/>
        <v>64</v>
      </c>
      <c r="D119" s="5">
        <f t="shared" si="5"/>
        <v>6</v>
      </c>
      <c r="E119" s="5">
        <f t="shared" si="6"/>
        <v>103</v>
      </c>
      <c r="M119" s="4">
        <f>C119*$H$5</f>
        <v>6.7182320441988947</v>
      </c>
      <c r="N119">
        <f>C119*$H$8+$H$9</f>
        <v>103.98895027624309</v>
      </c>
    </row>
    <row r="120" spans="2:14" x14ac:dyDescent="0.35">
      <c r="B120" s="2">
        <f t="shared" si="7"/>
        <v>27</v>
      </c>
      <c r="C120">
        <f t="shared" si="4"/>
        <v>63</v>
      </c>
      <c r="D120" s="5">
        <f t="shared" si="5"/>
        <v>6</v>
      </c>
      <c r="E120" s="5">
        <f t="shared" si="6"/>
        <v>103</v>
      </c>
      <c r="M120" s="4">
        <f>C120*$H$5</f>
        <v>6.6132596685082872</v>
      </c>
      <c r="N120">
        <f>C120*$H$8+$H$9</f>
        <v>103.0828729281768</v>
      </c>
    </row>
    <row r="121" spans="2:14" x14ac:dyDescent="0.35">
      <c r="B121" s="2">
        <f t="shared" si="7"/>
        <v>28</v>
      </c>
      <c r="C121">
        <f t="shared" si="4"/>
        <v>62</v>
      </c>
      <c r="D121" s="5">
        <f t="shared" si="5"/>
        <v>6</v>
      </c>
      <c r="E121" s="5">
        <f t="shared" si="6"/>
        <v>102</v>
      </c>
      <c r="M121" s="4">
        <f>C121*$H$5</f>
        <v>6.5082872928176796</v>
      </c>
      <c r="N121">
        <f>C121*$H$8+$H$9</f>
        <v>102.17679558011051</v>
      </c>
    </row>
    <row r="122" spans="2:14" x14ac:dyDescent="0.35">
      <c r="B122" s="2">
        <f t="shared" si="7"/>
        <v>29</v>
      </c>
      <c r="C122">
        <f t="shared" si="4"/>
        <v>61</v>
      </c>
      <c r="D122" s="5">
        <f t="shared" si="5"/>
        <v>6</v>
      </c>
      <c r="E122" s="5">
        <f t="shared" si="6"/>
        <v>101</v>
      </c>
      <c r="M122" s="4">
        <f>C122*$H$5</f>
        <v>6.4033149171270711</v>
      </c>
      <c r="N122">
        <f>C122*$H$8+$H$9</f>
        <v>101.2707182320442</v>
      </c>
    </row>
    <row r="123" spans="2:14" x14ac:dyDescent="0.35">
      <c r="B123" s="2">
        <f t="shared" si="7"/>
        <v>30</v>
      </c>
      <c r="C123">
        <f t="shared" si="4"/>
        <v>60</v>
      </c>
      <c r="D123" s="5">
        <f t="shared" si="5"/>
        <v>6</v>
      </c>
      <c r="E123" s="5">
        <f t="shared" si="6"/>
        <v>100</v>
      </c>
      <c r="M123" s="4">
        <f>C123*$H$5</f>
        <v>6.2983425414364635</v>
      </c>
      <c r="N123">
        <f>C123*$H$8+$H$9</f>
        <v>100.3646408839779</v>
      </c>
    </row>
    <row r="124" spans="2:14" x14ac:dyDescent="0.35">
      <c r="B124" s="2">
        <f t="shared" si="7"/>
        <v>31</v>
      </c>
      <c r="C124">
        <f t="shared" si="4"/>
        <v>59</v>
      </c>
      <c r="D124" s="5">
        <f t="shared" si="5"/>
        <v>6</v>
      </c>
      <c r="E124" s="5">
        <f t="shared" si="6"/>
        <v>99</v>
      </c>
      <c r="M124" s="4">
        <f>C124*$H$5</f>
        <v>6.193370165745856</v>
      </c>
      <c r="N124">
        <f>C124*$H$8+$H$9</f>
        <v>99.458563535911594</v>
      </c>
    </row>
    <row r="125" spans="2:14" x14ac:dyDescent="0.35">
      <c r="B125" s="2">
        <f t="shared" si="7"/>
        <v>32</v>
      </c>
      <c r="C125">
        <f t="shared" si="4"/>
        <v>58</v>
      </c>
      <c r="D125" s="5">
        <f t="shared" si="5"/>
        <v>6</v>
      </c>
      <c r="E125" s="5">
        <f t="shared" si="6"/>
        <v>98</v>
      </c>
      <c r="M125" s="4">
        <f>C125*$H$5</f>
        <v>6.0883977900552484</v>
      </c>
      <c r="N125">
        <f>C125*$H$8+$H$9</f>
        <v>98.552486187845304</v>
      </c>
    </row>
    <row r="126" spans="2:14" x14ac:dyDescent="0.35">
      <c r="B126" s="2">
        <f t="shared" si="7"/>
        <v>33</v>
      </c>
      <c r="C126">
        <f t="shared" si="4"/>
        <v>57</v>
      </c>
      <c r="D126" s="5">
        <f t="shared" si="5"/>
        <v>5</v>
      </c>
      <c r="E126" s="5">
        <f t="shared" si="6"/>
        <v>97</v>
      </c>
      <c r="M126" s="4">
        <f>C126*$H$5</f>
        <v>5.9834254143646408</v>
      </c>
      <c r="N126">
        <f>C126*$H$8+$H$9</f>
        <v>97.646408839779014</v>
      </c>
    </row>
    <row r="127" spans="2:14" x14ac:dyDescent="0.35">
      <c r="B127" s="2">
        <f t="shared" si="7"/>
        <v>34</v>
      </c>
      <c r="C127">
        <f t="shared" si="4"/>
        <v>56</v>
      </c>
      <c r="D127" s="5">
        <f t="shared" si="5"/>
        <v>5</v>
      </c>
      <c r="E127" s="5">
        <f t="shared" si="6"/>
        <v>96</v>
      </c>
      <c r="M127" s="4">
        <f>C127*$H$5</f>
        <v>5.8784530386740332</v>
      </c>
      <c r="N127">
        <f>C127*$H$8+$H$9</f>
        <v>96.740331491712709</v>
      </c>
    </row>
    <row r="128" spans="2:14" x14ac:dyDescent="0.35">
      <c r="B128" s="2">
        <f t="shared" si="7"/>
        <v>35</v>
      </c>
      <c r="C128">
        <f t="shared" si="4"/>
        <v>55</v>
      </c>
      <c r="D128" s="5">
        <f t="shared" si="5"/>
        <v>5</v>
      </c>
      <c r="E128" s="5">
        <f t="shared" si="6"/>
        <v>95</v>
      </c>
      <c r="M128" s="4">
        <f>C128*$H$5</f>
        <v>5.7734806629834248</v>
      </c>
      <c r="N128">
        <f>C128*$H$8+$H$9</f>
        <v>95.834254143646405</v>
      </c>
    </row>
    <row r="129" spans="2:14" x14ac:dyDescent="0.35">
      <c r="B129" s="2">
        <f t="shared" si="7"/>
        <v>36</v>
      </c>
      <c r="C129">
        <f t="shared" si="4"/>
        <v>54</v>
      </c>
      <c r="D129" s="5">
        <f t="shared" si="5"/>
        <v>5</v>
      </c>
      <c r="E129" s="5">
        <f t="shared" si="6"/>
        <v>94</v>
      </c>
      <c r="M129" s="4">
        <f>C129*$H$5</f>
        <v>5.6685082872928172</v>
      </c>
      <c r="N129">
        <f>C129*$H$8+$H$9</f>
        <v>94.928176795580114</v>
      </c>
    </row>
    <row r="130" spans="2:14" x14ac:dyDescent="0.35">
      <c r="B130" s="2">
        <f t="shared" si="7"/>
        <v>37</v>
      </c>
      <c r="C130">
        <f t="shared" si="4"/>
        <v>53</v>
      </c>
      <c r="D130" s="5">
        <f t="shared" si="5"/>
        <v>5</v>
      </c>
      <c r="E130" s="5">
        <f t="shared" si="6"/>
        <v>94</v>
      </c>
      <c r="M130" s="4">
        <f>C130*$H$5</f>
        <v>5.5635359116022096</v>
      </c>
      <c r="N130">
        <f>C130*$H$8+$H$9</f>
        <v>94.02209944751381</v>
      </c>
    </row>
    <row r="131" spans="2:14" x14ac:dyDescent="0.35">
      <c r="B131" s="2">
        <f t="shared" si="7"/>
        <v>38</v>
      </c>
      <c r="C131">
        <f t="shared" si="4"/>
        <v>52</v>
      </c>
      <c r="D131" s="5">
        <f t="shared" si="5"/>
        <v>5</v>
      </c>
      <c r="E131" s="5">
        <f t="shared" si="6"/>
        <v>93</v>
      </c>
      <c r="M131" s="4">
        <f>C131*$H$5</f>
        <v>5.458563535911602</v>
      </c>
      <c r="N131">
        <f>C131*$H$8+$H$9</f>
        <v>93.11602209944752</v>
      </c>
    </row>
    <row r="132" spans="2:14" x14ac:dyDescent="0.35">
      <c r="B132" s="2">
        <f t="shared" si="7"/>
        <v>39</v>
      </c>
      <c r="C132">
        <f t="shared" ref="C132:C183" si="8">90-B132</f>
        <v>51</v>
      </c>
      <c r="D132" s="5">
        <f t="shared" ref="D132:D183" si="9">TRUNC(M132)</f>
        <v>5</v>
      </c>
      <c r="E132" s="5">
        <f t="shared" ref="E132:E183" si="10">TRUNC(N132)</f>
        <v>92</v>
      </c>
      <c r="M132" s="4">
        <f>C132*$H$5</f>
        <v>5.3535911602209945</v>
      </c>
      <c r="N132">
        <f t="shared" ref="N132:N183" si="11">C132*$H$8+$H$9</f>
        <v>92.209944751381215</v>
      </c>
    </row>
    <row r="133" spans="2:14" x14ac:dyDescent="0.35">
      <c r="B133" s="2">
        <f t="shared" ref="B133:B183" si="12">B132+1</f>
        <v>40</v>
      </c>
      <c r="C133">
        <f t="shared" si="8"/>
        <v>50</v>
      </c>
      <c r="D133" s="5">
        <f t="shared" si="9"/>
        <v>5</v>
      </c>
      <c r="E133" s="5">
        <f t="shared" si="10"/>
        <v>91</v>
      </c>
      <c r="M133" s="4">
        <f>C133*$H$5</f>
        <v>5.2486187845303869</v>
      </c>
      <c r="N133">
        <f t="shared" si="11"/>
        <v>91.303867403314911</v>
      </c>
    </row>
    <row r="134" spans="2:14" x14ac:dyDescent="0.35">
      <c r="B134" s="2">
        <f t="shared" si="12"/>
        <v>41</v>
      </c>
      <c r="C134">
        <f t="shared" si="8"/>
        <v>49</v>
      </c>
      <c r="D134" s="5">
        <f t="shared" si="9"/>
        <v>5</v>
      </c>
      <c r="E134" s="5">
        <f t="shared" si="10"/>
        <v>90</v>
      </c>
      <c r="M134" s="4">
        <f>C134*$H$5</f>
        <v>5.1436464088397784</v>
      </c>
      <c r="N134">
        <f t="shared" si="11"/>
        <v>90.39779005524862</v>
      </c>
    </row>
    <row r="135" spans="2:14" x14ac:dyDescent="0.35">
      <c r="B135" s="2">
        <f t="shared" si="12"/>
        <v>42</v>
      </c>
      <c r="C135">
        <f t="shared" si="8"/>
        <v>48</v>
      </c>
      <c r="D135" s="5">
        <f t="shared" si="9"/>
        <v>5</v>
      </c>
      <c r="E135" s="5">
        <f t="shared" si="10"/>
        <v>89</v>
      </c>
      <c r="M135" s="4">
        <f>C135*$H$5</f>
        <v>5.0386740331491708</v>
      </c>
      <c r="N135">
        <f t="shared" si="11"/>
        <v>89.49171270718233</v>
      </c>
    </row>
    <row r="136" spans="2:14" x14ac:dyDescent="0.35">
      <c r="B136" s="2">
        <f t="shared" si="12"/>
        <v>43</v>
      </c>
      <c r="C136">
        <f t="shared" si="8"/>
        <v>47</v>
      </c>
      <c r="D136" s="5">
        <f t="shared" si="9"/>
        <v>4</v>
      </c>
      <c r="E136" s="5">
        <f t="shared" si="10"/>
        <v>88</v>
      </c>
      <c r="M136" s="4">
        <f>C136*$H$5</f>
        <v>4.9337016574585633</v>
      </c>
      <c r="N136">
        <f t="shared" si="11"/>
        <v>88.585635359116026</v>
      </c>
    </row>
    <row r="137" spans="2:14" x14ac:dyDescent="0.35">
      <c r="B137" s="2">
        <f t="shared" si="12"/>
        <v>44</v>
      </c>
      <c r="C137">
        <f t="shared" si="8"/>
        <v>46</v>
      </c>
      <c r="D137" s="5">
        <f t="shared" si="9"/>
        <v>4</v>
      </c>
      <c r="E137" s="5">
        <f t="shared" si="10"/>
        <v>87</v>
      </c>
      <c r="M137" s="4">
        <f>C137*$H$5</f>
        <v>4.8287292817679557</v>
      </c>
      <c r="N137">
        <f t="shared" si="11"/>
        <v>87.679558011049721</v>
      </c>
    </row>
    <row r="138" spans="2:14" x14ac:dyDescent="0.35">
      <c r="B138" s="2">
        <f t="shared" si="12"/>
        <v>45</v>
      </c>
      <c r="C138">
        <f t="shared" si="8"/>
        <v>45</v>
      </c>
      <c r="D138" s="5">
        <f t="shared" si="9"/>
        <v>4</v>
      </c>
      <c r="E138" s="5">
        <f t="shared" si="10"/>
        <v>86</v>
      </c>
      <c r="M138" s="4">
        <f>C138*$H$5</f>
        <v>4.7237569060773481</v>
      </c>
      <c r="N138">
        <f t="shared" si="11"/>
        <v>86.773480662983417</v>
      </c>
    </row>
    <row r="139" spans="2:14" x14ac:dyDescent="0.35">
      <c r="B139" s="2">
        <f t="shared" si="12"/>
        <v>46</v>
      </c>
      <c r="C139">
        <f t="shared" si="8"/>
        <v>44</v>
      </c>
      <c r="D139" s="5">
        <f t="shared" si="9"/>
        <v>4</v>
      </c>
      <c r="E139" s="5">
        <f t="shared" si="10"/>
        <v>85</v>
      </c>
      <c r="M139" s="4">
        <f>C139*$H$5</f>
        <v>4.6187845303867405</v>
      </c>
      <c r="N139">
        <f t="shared" si="11"/>
        <v>85.867403314917127</v>
      </c>
    </row>
    <row r="140" spans="2:14" x14ac:dyDescent="0.35">
      <c r="B140" s="2">
        <f t="shared" si="12"/>
        <v>47</v>
      </c>
      <c r="C140">
        <f t="shared" si="8"/>
        <v>43</v>
      </c>
      <c r="D140" s="5">
        <f t="shared" si="9"/>
        <v>4</v>
      </c>
      <c r="E140" s="5">
        <f t="shared" si="10"/>
        <v>84</v>
      </c>
      <c r="M140" s="4">
        <f>C140*$H$5</f>
        <v>4.5138121546961321</v>
      </c>
      <c r="N140">
        <f t="shared" si="11"/>
        <v>84.961325966850836</v>
      </c>
    </row>
    <row r="141" spans="2:14" x14ac:dyDescent="0.35">
      <c r="B141" s="2">
        <f t="shared" si="12"/>
        <v>48</v>
      </c>
      <c r="C141">
        <f t="shared" si="8"/>
        <v>42</v>
      </c>
      <c r="D141" s="5">
        <f t="shared" si="9"/>
        <v>4</v>
      </c>
      <c r="E141" s="5">
        <f t="shared" si="10"/>
        <v>84</v>
      </c>
      <c r="M141" s="4">
        <f>C141*$H$5</f>
        <v>4.4088397790055245</v>
      </c>
      <c r="N141">
        <f t="shared" si="11"/>
        <v>84.055248618784532</v>
      </c>
    </row>
    <row r="142" spans="2:14" x14ac:dyDescent="0.35">
      <c r="B142" s="2">
        <f t="shared" si="12"/>
        <v>49</v>
      </c>
      <c r="C142">
        <f t="shared" si="8"/>
        <v>41</v>
      </c>
      <c r="D142" s="5">
        <f t="shared" si="9"/>
        <v>4</v>
      </c>
      <c r="E142" s="5">
        <f t="shared" si="10"/>
        <v>83</v>
      </c>
      <c r="M142" s="4">
        <f>C142*$H$5</f>
        <v>4.3038674033149169</v>
      </c>
      <c r="N142">
        <f t="shared" si="11"/>
        <v>83.149171270718227</v>
      </c>
    </row>
    <row r="143" spans="2:14" x14ac:dyDescent="0.35">
      <c r="B143" s="2">
        <f t="shared" si="12"/>
        <v>50</v>
      </c>
      <c r="C143">
        <f t="shared" si="8"/>
        <v>40</v>
      </c>
      <c r="D143" s="5">
        <f t="shared" si="9"/>
        <v>4</v>
      </c>
      <c r="E143" s="5">
        <f t="shared" si="10"/>
        <v>82</v>
      </c>
      <c r="M143" s="4">
        <f>C143*$H$5</f>
        <v>4.1988950276243093</v>
      </c>
      <c r="N143">
        <f t="shared" si="11"/>
        <v>82.243093922651937</v>
      </c>
    </row>
    <row r="144" spans="2:14" x14ac:dyDescent="0.35">
      <c r="B144" s="2">
        <f t="shared" si="12"/>
        <v>51</v>
      </c>
      <c r="C144">
        <f t="shared" si="8"/>
        <v>39</v>
      </c>
      <c r="D144" s="5">
        <f t="shared" si="9"/>
        <v>4</v>
      </c>
      <c r="E144" s="5">
        <f t="shared" si="10"/>
        <v>81</v>
      </c>
      <c r="M144" s="4">
        <f>C144*$H$5</f>
        <v>4.0939226519337018</v>
      </c>
      <c r="N144">
        <f t="shared" si="11"/>
        <v>81.337016574585633</v>
      </c>
    </row>
    <row r="145" spans="2:14" x14ac:dyDescent="0.35">
      <c r="B145" s="2">
        <f t="shared" si="12"/>
        <v>52</v>
      </c>
      <c r="C145">
        <f t="shared" si="8"/>
        <v>38</v>
      </c>
      <c r="D145" s="5">
        <f t="shared" si="9"/>
        <v>3</v>
      </c>
      <c r="E145" s="5">
        <f t="shared" si="10"/>
        <v>80</v>
      </c>
      <c r="M145" s="4">
        <f>C145*$H$5</f>
        <v>3.9889502762430937</v>
      </c>
      <c r="N145">
        <f t="shared" si="11"/>
        <v>80.430939226519342</v>
      </c>
    </row>
    <row r="146" spans="2:14" x14ac:dyDescent="0.35">
      <c r="B146" s="2">
        <f t="shared" si="12"/>
        <v>53</v>
      </c>
      <c r="C146">
        <f t="shared" si="8"/>
        <v>37</v>
      </c>
      <c r="D146" s="5">
        <f t="shared" si="9"/>
        <v>3</v>
      </c>
      <c r="E146" s="5">
        <f t="shared" si="10"/>
        <v>79</v>
      </c>
      <c r="M146" s="4">
        <f>C146*$H$5</f>
        <v>3.8839779005524862</v>
      </c>
      <c r="N146">
        <f t="shared" si="11"/>
        <v>79.524861878453038</v>
      </c>
    </row>
    <row r="147" spans="2:14" x14ac:dyDescent="0.35">
      <c r="B147" s="2">
        <f t="shared" si="12"/>
        <v>54</v>
      </c>
      <c r="C147">
        <f t="shared" si="8"/>
        <v>36</v>
      </c>
      <c r="D147" s="5">
        <f t="shared" si="9"/>
        <v>3</v>
      </c>
      <c r="E147" s="5">
        <f t="shared" si="10"/>
        <v>78</v>
      </c>
      <c r="M147" s="4">
        <f>C147*$H$5</f>
        <v>3.7790055248618781</v>
      </c>
      <c r="N147">
        <f t="shared" si="11"/>
        <v>78.618784530386733</v>
      </c>
    </row>
    <row r="148" spans="2:14" x14ac:dyDescent="0.35">
      <c r="B148" s="2">
        <f t="shared" si="12"/>
        <v>55</v>
      </c>
      <c r="C148">
        <f t="shared" si="8"/>
        <v>35</v>
      </c>
      <c r="D148" s="5">
        <f t="shared" si="9"/>
        <v>3</v>
      </c>
      <c r="E148" s="5">
        <f t="shared" si="10"/>
        <v>77</v>
      </c>
      <c r="M148" s="4">
        <f>C148*$H$5</f>
        <v>3.6740331491712706</v>
      </c>
      <c r="N148">
        <f t="shared" si="11"/>
        <v>77.712707182320443</v>
      </c>
    </row>
    <row r="149" spans="2:14" x14ac:dyDescent="0.35">
      <c r="B149" s="2">
        <f t="shared" si="12"/>
        <v>56</v>
      </c>
      <c r="C149">
        <f t="shared" si="8"/>
        <v>34</v>
      </c>
      <c r="D149" s="5">
        <f t="shared" si="9"/>
        <v>3</v>
      </c>
      <c r="E149" s="5">
        <f t="shared" si="10"/>
        <v>76</v>
      </c>
      <c r="M149" s="4">
        <f>C149*$H$5</f>
        <v>3.569060773480663</v>
      </c>
      <c r="N149">
        <f t="shared" si="11"/>
        <v>76.806629834254153</v>
      </c>
    </row>
    <row r="150" spans="2:14" x14ac:dyDescent="0.35">
      <c r="B150" s="2">
        <f t="shared" si="12"/>
        <v>57</v>
      </c>
      <c r="C150">
        <f t="shared" si="8"/>
        <v>33</v>
      </c>
      <c r="D150" s="5">
        <f t="shared" si="9"/>
        <v>3</v>
      </c>
      <c r="E150" s="5">
        <f t="shared" si="10"/>
        <v>75</v>
      </c>
      <c r="M150" s="4">
        <f>C150*$H$5</f>
        <v>3.464088397790055</v>
      </c>
      <c r="N150">
        <f t="shared" si="11"/>
        <v>75.900552486187848</v>
      </c>
    </row>
    <row r="151" spans="2:14" x14ac:dyDescent="0.35">
      <c r="B151" s="2">
        <f t="shared" si="12"/>
        <v>58</v>
      </c>
      <c r="C151">
        <f t="shared" si="8"/>
        <v>32</v>
      </c>
      <c r="D151" s="5">
        <f t="shared" si="9"/>
        <v>3</v>
      </c>
      <c r="E151" s="5">
        <f t="shared" si="10"/>
        <v>74</v>
      </c>
      <c r="M151" s="4">
        <f>C151*$H$5</f>
        <v>3.3591160220994474</v>
      </c>
      <c r="N151">
        <f t="shared" si="11"/>
        <v>74.994475138121544</v>
      </c>
    </row>
    <row r="152" spans="2:14" x14ac:dyDescent="0.35">
      <c r="B152" s="2">
        <f t="shared" si="12"/>
        <v>59</v>
      </c>
      <c r="C152">
        <f t="shared" si="8"/>
        <v>31</v>
      </c>
      <c r="D152" s="5">
        <f t="shared" si="9"/>
        <v>3</v>
      </c>
      <c r="E152" s="5">
        <f t="shared" si="10"/>
        <v>74</v>
      </c>
      <c r="M152" s="4">
        <f>C152*$H$5</f>
        <v>3.2541436464088398</v>
      </c>
      <c r="N152">
        <f t="shared" si="11"/>
        <v>74.088397790055254</v>
      </c>
    </row>
    <row r="153" spans="2:14" x14ac:dyDescent="0.35">
      <c r="B153" s="2">
        <f t="shared" si="12"/>
        <v>60</v>
      </c>
      <c r="C153">
        <f t="shared" si="8"/>
        <v>30</v>
      </c>
      <c r="D153" s="5">
        <f t="shared" si="9"/>
        <v>3</v>
      </c>
      <c r="E153" s="5">
        <f t="shared" si="10"/>
        <v>73</v>
      </c>
      <c r="M153" s="4">
        <f>C153*$H$5</f>
        <v>3.1491712707182318</v>
      </c>
      <c r="N153">
        <f t="shared" si="11"/>
        <v>73.182320441988949</v>
      </c>
    </row>
    <row r="154" spans="2:14" x14ac:dyDescent="0.35">
      <c r="B154" s="2">
        <f t="shared" si="12"/>
        <v>61</v>
      </c>
      <c r="C154">
        <f t="shared" si="8"/>
        <v>29</v>
      </c>
      <c r="D154" s="5">
        <f t="shared" si="9"/>
        <v>3</v>
      </c>
      <c r="E154" s="5">
        <f t="shared" si="10"/>
        <v>72</v>
      </c>
      <c r="M154" s="4">
        <f>C154*$H$5</f>
        <v>3.0441988950276242</v>
      </c>
      <c r="N154">
        <f t="shared" si="11"/>
        <v>72.276243093922659</v>
      </c>
    </row>
    <row r="155" spans="2:14" x14ac:dyDescent="0.35">
      <c r="B155" s="2">
        <f t="shared" si="12"/>
        <v>62</v>
      </c>
      <c r="C155">
        <f t="shared" si="8"/>
        <v>28</v>
      </c>
      <c r="D155" s="5">
        <f t="shared" si="9"/>
        <v>2</v>
      </c>
      <c r="E155" s="5">
        <f t="shared" si="10"/>
        <v>71</v>
      </c>
      <c r="M155" s="4">
        <f>C155*$H$5</f>
        <v>2.9392265193370166</v>
      </c>
      <c r="N155">
        <f t="shared" si="11"/>
        <v>71.370165745856355</v>
      </c>
    </row>
    <row r="156" spans="2:14" x14ac:dyDescent="0.35">
      <c r="B156" s="2">
        <f t="shared" si="12"/>
        <v>63</v>
      </c>
      <c r="C156">
        <f t="shared" si="8"/>
        <v>27</v>
      </c>
      <c r="D156" s="5">
        <f t="shared" si="9"/>
        <v>2</v>
      </c>
      <c r="E156" s="5">
        <f t="shared" si="10"/>
        <v>70</v>
      </c>
      <c r="M156" s="4">
        <f>C156*$H$5</f>
        <v>2.8342541436464086</v>
      </c>
      <c r="N156">
        <f t="shared" si="11"/>
        <v>70.46408839779005</v>
      </c>
    </row>
    <row r="157" spans="2:14" x14ac:dyDescent="0.35">
      <c r="B157" s="2">
        <f t="shared" si="12"/>
        <v>64</v>
      </c>
      <c r="C157">
        <f t="shared" si="8"/>
        <v>26</v>
      </c>
      <c r="D157" s="5">
        <f t="shared" si="9"/>
        <v>2</v>
      </c>
      <c r="E157" s="5">
        <f t="shared" si="10"/>
        <v>69</v>
      </c>
      <c r="M157" s="4">
        <f>C157*$H$5</f>
        <v>2.729281767955801</v>
      </c>
      <c r="N157">
        <f t="shared" si="11"/>
        <v>69.55801104972376</v>
      </c>
    </row>
    <row r="158" spans="2:14" x14ac:dyDescent="0.35">
      <c r="B158" s="2">
        <f t="shared" si="12"/>
        <v>65</v>
      </c>
      <c r="C158">
        <f t="shared" si="8"/>
        <v>25</v>
      </c>
      <c r="D158" s="5">
        <f t="shared" si="9"/>
        <v>2</v>
      </c>
      <c r="E158" s="5">
        <f t="shared" si="10"/>
        <v>68</v>
      </c>
      <c r="M158" s="4">
        <f>C158*$H$5</f>
        <v>2.6243093922651934</v>
      </c>
      <c r="N158">
        <f t="shared" si="11"/>
        <v>68.651933701657455</v>
      </c>
    </row>
    <row r="159" spans="2:14" x14ac:dyDescent="0.35">
      <c r="B159" s="2">
        <f t="shared" si="12"/>
        <v>66</v>
      </c>
      <c r="C159">
        <f t="shared" si="8"/>
        <v>24</v>
      </c>
      <c r="D159" s="5">
        <f t="shared" si="9"/>
        <v>2</v>
      </c>
      <c r="E159" s="5">
        <f t="shared" si="10"/>
        <v>67</v>
      </c>
      <c r="M159" s="4">
        <f>C159*$H$5</f>
        <v>2.5193370165745854</v>
      </c>
      <c r="N159">
        <f t="shared" si="11"/>
        <v>67.745856353591165</v>
      </c>
    </row>
    <row r="160" spans="2:14" x14ac:dyDescent="0.35">
      <c r="B160" s="2">
        <f t="shared" si="12"/>
        <v>67</v>
      </c>
      <c r="C160">
        <f t="shared" si="8"/>
        <v>23</v>
      </c>
      <c r="D160" s="5">
        <f t="shared" si="9"/>
        <v>2</v>
      </c>
      <c r="E160" s="5">
        <f t="shared" si="10"/>
        <v>66</v>
      </c>
      <c r="M160" s="4">
        <f>C160*$H$5</f>
        <v>2.4143646408839778</v>
      </c>
      <c r="N160">
        <f t="shared" si="11"/>
        <v>66.839779005524861</v>
      </c>
    </row>
    <row r="161" spans="2:14" x14ac:dyDescent="0.35">
      <c r="B161" s="2">
        <f t="shared" si="12"/>
        <v>68</v>
      </c>
      <c r="C161">
        <f t="shared" si="8"/>
        <v>22</v>
      </c>
      <c r="D161" s="5">
        <f t="shared" si="9"/>
        <v>2</v>
      </c>
      <c r="E161" s="5">
        <f t="shared" si="10"/>
        <v>65</v>
      </c>
      <c r="M161" s="4">
        <f>C161*$H$5</f>
        <v>2.3093922651933703</v>
      </c>
      <c r="N161">
        <f t="shared" si="11"/>
        <v>65.933701657458556</v>
      </c>
    </row>
    <row r="162" spans="2:14" x14ac:dyDescent="0.35">
      <c r="B162" s="2">
        <f t="shared" si="12"/>
        <v>69</v>
      </c>
      <c r="C162">
        <f t="shared" si="8"/>
        <v>21</v>
      </c>
      <c r="D162" s="5">
        <f t="shared" si="9"/>
        <v>2</v>
      </c>
      <c r="E162" s="5">
        <f t="shared" si="10"/>
        <v>65</v>
      </c>
      <c r="M162" s="4">
        <f>C162*$H$5</f>
        <v>2.2044198895027622</v>
      </c>
      <c r="N162">
        <f t="shared" si="11"/>
        <v>65.027624309392266</v>
      </c>
    </row>
    <row r="163" spans="2:14" x14ac:dyDescent="0.35">
      <c r="B163" s="2">
        <f t="shared" si="12"/>
        <v>70</v>
      </c>
      <c r="C163">
        <f t="shared" si="8"/>
        <v>20</v>
      </c>
      <c r="D163" s="5">
        <f t="shared" si="9"/>
        <v>2</v>
      </c>
      <c r="E163" s="5">
        <f t="shared" si="10"/>
        <v>64</v>
      </c>
      <c r="M163" s="4">
        <f t="shared" ref="M163:M183" si="13">C163*$H$5</f>
        <v>2.0994475138121547</v>
      </c>
      <c r="N163">
        <f t="shared" si="11"/>
        <v>64.121546961325976</v>
      </c>
    </row>
    <row r="164" spans="2:14" x14ac:dyDescent="0.35">
      <c r="B164" s="2">
        <f t="shared" si="12"/>
        <v>71</v>
      </c>
      <c r="C164">
        <f t="shared" si="8"/>
        <v>19</v>
      </c>
      <c r="D164" s="5">
        <f t="shared" si="9"/>
        <v>1</v>
      </c>
      <c r="E164" s="5">
        <f t="shared" si="10"/>
        <v>63</v>
      </c>
      <c r="M164" s="4">
        <f t="shared" si="13"/>
        <v>1.9944751381215469</v>
      </c>
      <c r="N164">
        <f t="shared" si="11"/>
        <v>63.215469613259671</v>
      </c>
    </row>
    <row r="165" spans="2:14" x14ac:dyDescent="0.35">
      <c r="B165" s="2">
        <f t="shared" si="12"/>
        <v>72</v>
      </c>
      <c r="C165">
        <f t="shared" si="8"/>
        <v>18</v>
      </c>
      <c r="D165" s="5">
        <f t="shared" si="9"/>
        <v>1</v>
      </c>
      <c r="E165" s="5">
        <f t="shared" si="10"/>
        <v>62</v>
      </c>
      <c r="M165" s="4">
        <f t="shared" si="13"/>
        <v>1.8895027624309391</v>
      </c>
      <c r="N165">
        <f t="shared" si="11"/>
        <v>62.309392265193367</v>
      </c>
    </row>
    <row r="166" spans="2:14" x14ac:dyDescent="0.35">
      <c r="B166" s="2">
        <f t="shared" si="12"/>
        <v>73</v>
      </c>
      <c r="C166">
        <f t="shared" si="8"/>
        <v>17</v>
      </c>
      <c r="D166" s="5">
        <f t="shared" si="9"/>
        <v>1</v>
      </c>
      <c r="E166" s="5">
        <f t="shared" si="10"/>
        <v>61</v>
      </c>
      <c r="M166" s="4">
        <f t="shared" si="13"/>
        <v>1.7845303867403315</v>
      </c>
      <c r="N166">
        <f t="shared" si="11"/>
        <v>61.403314917127076</v>
      </c>
    </row>
    <row r="167" spans="2:14" x14ac:dyDescent="0.35">
      <c r="B167" s="2">
        <f t="shared" si="12"/>
        <v>74</v>
      </c>
      <c r="C167">
        <f t="shared" si="8"/>
        <v>16</v>
      </c>
      <c r="D167" s="5">
        <f t="shared" si="9"/>
        <v>1</v>
      </c>
      <c r="E167" s="5">
        <f t="shared" si="10"/>
        <v>60</v>
      </c>
      <c r="M167" s="4">
        <f t="shared" si="13"/>
        <v>1.6795580110497237</v>
      </c>
      <c r="N167">
        <f t="shared" si="11"/>
        <v>60.497237569060772</v>
      </c>
    </row>
    <row r="168" spans="2:14" x14ac:dyDescent="0.35">
      <c r="B168" s="2">
        <f t="shared" si="12"/>
        <v>75</v>
      </c>
      <c r="C168">
        <f t="shared" si="8"/>
        <v>15</v>
      </c>
      <c r="D168" s="5">
        <f t="shared" si="9"/>
        <v>1</v>
      </c>
      <c r="E168" s="5">
        <f t="shared" si="10"/>
        <v>59</v>
      </c>
      <c r="M168" s="4">
        <f t="shared" si="13"/>
        <v>1.5745856353591159</v>
      </c>
      <c r="N168">
        <f t="shared" si="11"/>
        <v>59.591160220994475</v>
      </c>
    </row>
    <row r="169" spans="2:14" x14ac:dyDescent="0.35">
      <c r="B169" s="2">
        <f t="shared" si="12"/>
        <v>76</v>
      </c>
      <c r="C169">
        <f t="shared" si="8"/>
        <v>14</v>
      </c>
      <c r="D169" s="5">
        <f t="shared" si="9"/>
        <v>1</v>
      </c>
      <c r="E169" s="5">
        <f t="shared" si="10"/>
        <v>58</v>
      </c>
      <c r="M169" s="4">
        <f t="shared" si="13"/>
        <v>1.4696132596685083</v>
      </c>
      <c r="N169">
        <f t="shared" si="11"/>
        <v>58.685082872928177</v>
      </c>
    </row>
    <row r="170" spans="2:14" x14ac:dyDescent="0.35">
      <c r="B170" s="2">
        <f t="shared" si="12"/>
        <v>77</v>
      </c>
      <c r="C170">
        <f t="shared" si="8"/>
        <v>13</v>
      </c>
      <c r="D170" s="5">
        <f t="shared" si="9"/>
        <v>1</v>
      </c>
      <c r="E170" s="5">
        <f t="shared" si="10"/>
        <v>57</v>
      </c>
      <c r="M170" s="4">
        <f t="shared" si="13"/>
        <v>1.3646408839779005</v>
      </c>
      <c r="N170">
        <f t="shared" si="11"/>
        <v>57.77900552486188</v>
      </c>
    </row>
    <row r="171" spans="2:14" x14ac:dyDescent="0.35">
      <c r="B171" s="2">
        <f t="shared" si="12"/>
        <v>78</v>
      </c>
      <c r="C171">
        <f t="shared" si="8"/>
        <v>12</v>
      </c>
      <c r="D171" s="5">
        <f t="shared" si="9"/>
        <v>1</v>
      </c>
      <c r="E171" s="5">
        <f t="shared" si="10"/>
        <v>56</v>
      </c>
      <c r="M171" s="4">
        <f t="shared" si="13"/>
        <v>1.2596685082872927</v>
      </c>
      <c r="N171">
        <f t="shared" si="11"/>
        <v>56.872928176795583</v>
      </c>
    </row>
    <row r="172" spans="2:14" x14ac:dyDescent="0.35">
      <c r="B172" s="2">
        <f t="shared" si="12"/>
        <v>79</v>
      </c>
      <c r="C172">
        <f t="shared" si="8"/>
        <v>11</v>
      </c>
      <c r="D172" s="5">
        <f t="shared" si="9"/>
        <v>1</v>
      </c>
      <c r="E172" s="5">
        <f t="shared" si="10"/>
        <v>55</v>
      </c>
      <c r="M172" s="4">
        <f t="shared" si="13"/>
        <v>1.1546961325966851</v>
      </c>
      <c r="N172">
        <f t="shared" si="11"/>
        <v>55.966850828729278</v>
      </c>
    </row>
    <row r="173" spans="2:14" x14ac:dyDescent="0.35">
      <c r="B173" s="2">
        <f t="shared" si="12"/>
        <v>80</v>
      </c>
      <c r="C173">
        <f t="shared" si="8"/>
        <v>10</v>
      </c>
      <c r="D173" s="5">
        <f t="shared" si="9"/>
        <v>1</v>
      </c>
      <c r="E173" s="5">
        <f t="shared" si="10"/>
        <v>55</v>
      </c>
      <c r="M173" s="4">
        <f t="shared" si="13"/>
        <v>1.0497237569060773</v>
      </c>
      <c r="N173">
        <f t="shared" si="11"/>
        <v>55.060773480662988</v>
      </c>
    </row>
    <row r="174" spans="2:14" x14ac:dyDescent="0.35">
      <c r="B174" s="2">
        <f t="shared" si="12"/>
        <v>81</v>
      </c>
      <c r="C174">
        <f t="shared" si="8"/>
        <v>9</v>
      </c>
      <c r="D174" s="5">
        <f t="shared" si="9"/>
        <v>0</v>
      </c>
      <c r="E174" s="5">
        <f t="shared" si="10"/>
        <v>54</v>
      </c>
      <c r="M174" s="4">
        <f t="shared" si="13"/>
        <v>0.94475138121546953</v>
      </c>
      <c r="N174">
        <f t="shared" si="11"/>
        <v>54.154696132596683</v>
      </c>
    </row>
    <row r="175" spans="2:14" x14ac:dyDescent="0.35">
      <c r="B175" s="2">
        <f t="shared" si="12"/>
        <v>82</v>
      </c>
      <c r="C175">
        <f t="shared" si="8"/>
        <v>8</v>
      </c>
      <c r="D175" s="5">
        <f t="shared" si="9"/>
        <v>0</v>
      </c>
      <c r="E175" s="5">
        <f t="shared" si="10"/>
        <v>53</v>
      </c>
      <c r="M175" s="4">
        <f t="shared" si="13"/>
        <v>0.83977900552486184</v>
      </c>
      <c r="N175">
        <f t="shared" si="11"/>
        <v>53.248618784530386</v>
      </c>
    </row>
    <row r="176" spans="2:14" x14ac:dyDescent="0.35">
      <c r="B176" s="2">
        <f t="shared" si="12"/>
        <v>83</v>
      </c>
      <c r="C176">
        <f t="shared" si="8"/>
        <v>7</v>
      </c>
      <c r="D176" s="5">
        <f t="shared" si="9"/>
        <v>0</v>
      </c>
      <c r="E176" s="5">
        <f t="shared" si="10"/>
        <v>52</v>
      </c>
      <c r="M176" s="4">
        <f t="shared" si="13"/>
        <v>0.73480662983425415</v>
      </c>
      <c r="N176">
        <f t="shared" si="11"/>
        <v>52.342541436464089</v>
      </c>
    </row>
    <row r="177" spans="2:14" x14ac:dyDescent="0.35">
      <c r="B177" s="2">
        <f t="shared" si="12"/>
        <v>84</v>
      </c>
      <c r="C177">
        <f t="shared" si="8"/>
        <v>6</v>
      </c>
      <c r="D177" s="5">
        <f t="shared" si="9"/>
        <v>0</v>
      </c>
      <c r="E177" s="5">
        <f t="shared" si="10"/>
        <v>51</v>
      </c>
      <c r="M177" s="4">
        <f t="shared" si="13"/>
        <v>0.62983425414364635</v>
      </c>
      <c r="N177">
        <f t="shared" si="11"/>
        <v>51.436464088397791</v>
      </c>
    </row>
    <row r="178" spans="2:14" x14ac:dyDescent="0.35">
      <c r="B178" s="2">
        <f t="shared" si="12"/>
        <v>85</v>
      </c>
      <c r="C178">
        <f t="shared" si="8"/>
        <v>5</v>
      </c>
      <c r="D178" s="5">
        <f t="shared" si="9"/>
        <v>0</v>
      </c>
      <c r="E178" s="5">
        <f t="shared" si="10"/>
        <v>50</v>
      </c>
      <c r="M178" s="4">
        <f t="shared" si="13"/>
        <v>0.52486187845303867</v>
      </c>
      <c r="N178">
        <f t="shared" si="11"/>
        <v>50.530386740331494</v>
      </c>
    </row>
    <row r="179" spans="2:14" x14ac:dyDescent="0.35">
      <c r="B179" s="2">
        <f t="shared" si="12"/>
        <v>86</v>
      </c>
      <c r="C179">
        <f t="shared" si="8"/>
        <v>4</v>
      </c>
      <c r="D179" s="5">
        <f t="shared" si="9"/>
        <v>0</v>
      </c>
      <c r="E179" s="5">
        <f t="shared" si="10"/>
        <v>49</v>
      </c>
      <c r="M179" s="4">
        <f t="shared" si="13"/>
        <v>0.41988950276243092</v>
      </c>
      <c r="N179">
        <f t="shared" si="11"/>
        <v>49.624309392265197</v>
      </c>
    </row>
    <row r="180" spans="2:14" x14ac:dyDescent="0.35">
      <c r="B180" s="2">
        <f t="shared" si="12"/>
        <v>87</v>
      </c>
      <c r="C180">
        <f t="shared" si="8"/>
        <v>3</v>
      </c>
      <c r="D180" s="5">
        <f t="shared" si="9"/>
        <v>0</v>
      </c>
      <c r="E180" s="5">
        <f t="shared" si="10"/>
        <v>48</v>
      </c>
      <c r="M180" s="4">
        <f t="shared" si="13"/>
        <v>0.31491712707182318</v>
      </c>
      <c r="N180">
        <f t="shared" si="11"/>
        <v>48.718232044198892</v>
      </c>
    </row>
    <row r="181" spans="2:14" x14ac:dyDescent="0.35">
      <c r="B181" s="2">
        <f t="shared" si="12"/>
        <v>88</v>
      </c>
      <c r="C181">
        <f t="shared" si="8"/>
        <v>2</v>
      </c>
      <c r="D181" s="5">
        <f t="shared" si="9"/>
        <v>0</v>
      </c>
      <c r="E181" s="5">
        <f t="shared" si="10"/>
        <v>47</v>
      </c>
      <c r="M181" s="4">
        <f t="shared" si="13"/>
        <v>0.20994475138121546</v>
      </c>
      <c r="N181">
        <f t="shared" si="11"/>
        <v>47.812154696132595</v>
      </c>
    </row>
    <row r="182" spans="2:14" x14ac:dyDescent="0.35">
      <c r="B182" s="2">
        <f t="shared" si="12"/>
        <v>89</v>
      </c>
      <c r="C182">
        <f t="shared" si="8"/>
        <v>1</v>
      </c>
      <c r="D182" s="5">
        <f t="shared" si="9"/>
        <v>0</v>
      </c>
      <c r="E182" s="5">
        <f t="shared" si="10"/>
        <v>46</v>
      </c>
      <c r="M182" s="4">
        <f t="shared" si="13"/>
        <v>0.10497237569060773</v>
      </c>
      <c r="N182">
        <f t="shared" si="11"/>
        <v>46.906077348066297</v>
      </c>
    </row>
    <row r="183" spans="2:14" x14ac:dyDescent="0.35">
      <c r="B183" s="2">
        <f t="shared" si="12"/>
        <v>90</v>
      </c>
      <c r="C183">
        <f t="shared" si="8"/>
        <v>0</v>
      </c>
      <c r="D183" s="5">
        <f t="shared" si="9"/>
        <v>0</v>
      </c>
      <c r="E183" s="5">
        <f t="shared" si="10"/>
        <v>46</v>
      </c>
      <c r="M183" s="4">
        <f t="shared" si="13"/>
        <v>0</v>
      </c>
      <c r="N183">
        <f t="shared" si="11"/>
        <v>46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3"/>
  <sheetViews>
    <sheetView zoomScaleNormal="100" workbookViewId="0">
      <selection activeCell="W6" sqref="W6"/>
    </sheetView>
  </sheetViews>
  <sheetFormatPr defaultRowHeight="14.5" x14ac:dyDescent="0.35"/>
  <cols>
    <col min="1" max="1" width="11.1796875" customWidth="1"/>
    <col min="2" max="2" width="9.1796875" style="2"/>
    <col min="4" max="4" width="9.1796875" style="5"/>
    <col min="6" max="7" width="0" hidden="1" customWidth="1"/>
    <col min="10" max="10" width="23.54296875" customWidth="1"/>
    <col min="11" max="11" width="17.453125" customWidth="1"/>
    <col min="14" max="14" width="19" customWidth="1"/>
    <col min="15" max="15" width="10.54296875" style="4" bestFit="1" customWidth="1"/>
  </cols>
  <sheetData>
    <row r="1" spans="2:16" x14ac:dyDescent="0.35">
      <c r="D1" s="14" t="s">
        <v>18</v>
      </c>
      <c r="E1" s="15" t="s">
        <v>19</v>
      </c>
    </row>
    <row r="2" spans="2:16" s="7" customFormat="1" x14ac:dyDescent="0.35">
      <c r="B2" s="7" t="s">
        <v>0</v>
      </c>
      <c r="C2" s="7" t="s">
        <v>2</v>
      </c>
      <c r="D2" s="9" t="s">
        <v>4</v>
      </c>
      <c r="E2" s="11" t="s">
        <v>3</v>
      </c>
      <c r="F2" s="11" t="s">
        <v>22</v>
      </c>
      <c r="G2" s="11" t="s">
        <v>23</v>
      </c>
      <c r="O2" s="8" t="s">
        <v>6</v>
      </c>
      <c r="P2" s="7" t="s">
        <v>8</v>
      </c>
    </row>
    <row r="3" spans="2:16" x14ac:dyDescent="0.35">
      <c r="B3" s="2">
        <v>-180</v>
      </c>
      <c r="C3">
        <f>B3+180</f>
        <v>0</v>
      </c>
      <c r="D3" s="5">
        <f>TRUNC(O3)</f>
        <v>0</v>
      </c>
      <c r="E3">
        <f>TRUNC(P3)</f>
        <v>20</v>
      </c>
      <c r="F3">
        <f>MOD(E3,256)</f>
        <v>20</v>
      </c>
      <c r="G3">
        <f>TRUNC(E3/256)</f>
        <v>0</v>
      </c>
      <c r="O3" s="4">
        <f>C3*$J$5</f>
        <v>0</v>
      </c>
      <c r="P3">
        <f>C3*$J$8+$J$9</f>
        <v>20</v>
      </c>
    </row>
    <row r="4" spans="2:16" x14ac:dyDescent="0.35">
      <c r="B4" s="2">
        <f>B3+1</f>
        <v>-179</v>
      </c>
      <c r="C4">
        <f t="shared" ref="C4:C67" si="0">B4+180</f>
        <v>1</v>
      </c>
      <c r="D4" s="5">
        <f t="shared" ref="D4:D67" si="1">TRUNC(O4)</f>
        <v>0</v>
      </c>
      <c r="E4">
        <f t="shared" ref="E4:E67" si="2">TRUNC(P4)</f>
        <v>20</v>
      </c>
      <c r="F4">
        <f t="shared" ref="F4:F67" si="3">MOD(E4,256)</f>
        <v>20</v>
      </c>
      <c r="G4">
        <f t="shared" ref="G4:G67" si="4">TRUNC(E4/256)</f>
        <v>0</v>
      </c>
      <c r="J4" s="10" t="s">
        <v>9</v>
      </c>
      <c r="K4" t="s">
        <v>10</v>
      </c>
      <c r="O4" s="4">
        <f>C4*$J$5</f>
        <v>6.0941828254847646E-2</v>
      </c>
      <c r="P4">
        <f>C4*$J$8+$J$9</f>
        <v>20.886426592797783</v>
      </c>
    </row>
    <row r="5" spans="2:16" x14ac:dyDescent="0.35">
      <c r="B5" s="2">
        <f t="shared" ref="B5:B68" si="5">B4+1</f>
        <v>-178</v>
      </c>
      <c r="C5">
        <f t="shared" si="0"/>
        <v>2</v>
      </c>
      <c r="D5" s="5">
        <f t="shared" si="1"/>
        <v>0</v>
      </c>
      <c r="E5">
        <f t="shared" si="2"/>
        <v>21</v>
      </c>
      <c r="F5">
        <f t="shared" si="3"/>
        <v>21</v>
      </c>
      <c r="G5">
        <f t="shared" si="4"/>
        <v>0</v>
      </c>
      <c r="J5">
        <f>22/361</f>
        <v>6.0941828254847646E-2</v>
      </c>
      <c r="O5" s="4">
        <f>C5*$J$5</f>
        <v>0.12188365650969529</v>
      </c>
      <c r="P5">
        <f>C5*$J$8+$J$9</f>
        <v>21.772853185595569</v>
      </c>
    </row>
    <row r="6" spans="2:16" x14ac:dyDescent="0.35">
      <c r="B6" s="2">
        <f t="shared" si="5"/>
        <v>-177</v>
      </c>
      <c r="C6">
        <f t="shared" si="0"/>
        <v>3</v>
      </c>
      <c r="D6" s="5">
        <f t="shared" si="1"/>
        <v>0</v>
      </c>
      <c r="E6">
        <f t="shared" si="2"/>
        <v>22</v>
      </c>
      <c r="F6">
        <f t="shared" si="3"/>
        <v>22</v>
      </c>
      <c r="G6">
        <f t="shared" si="4"/>
        <v>0</v>
      </c>
      <c r="O6" s="4">
        <f>C6*$J$5</f>
        <v>0.18282548476454294</v>
      </c>
      <c r="P6">
        <f>C6*$J$8+$J$9</f>
        <v>22.659279778393351</v>
      </c>
    </row>
    <row r="7" spans="2:16" x14ac:dyDescent="0.35">
      <c r="B7" s="2">
        <f t="shared" si="5"/>
        <v>-176</v>
      </c>
      <c r="C7">
        <f t="shared" si="0"/>
        <v>4</v>
      </c>
      <c r="D7" s="5">
        <f t="shared" si="1"/>
        <v>0</v>
      </c>
      <c r="E7">
        <f t="shared" si="2"/>
        <v>23</v>
      </c>
      <c r="F7">
        <f t="shared" si="3"/>
        <v>23</v>
      </c>
      <c r="G7">
        <f t="shared" si="4"/>
        <v>0</v>
      </c>
      <c r="J7" s="11" t="s">
        <v>20</v>
      </c>
      <c r="K7" t="s">
        <v>21</v>
      </c>
      <c r="O7" s="4">
        <f>C7*$J$5</f>
        <v>0.24376731301939059</v>
      </c>
      <c r="P7">
        <f>C7*$J$8+$J$9</f>
        <v>23.545706371191137</v>
      </c>
    </row>
    <row r="8" spans="2:16" x14ac:dyDescent="0.35">
      <c r="B8" s="2">
        <f t="shared" si="5"/>
        <v>-175</v>
      </c>
      <c r="C8">
        <f t="shared" si="0"/>
        <v>5</v>
      </c>
      <c r="D8" s="5">
        <f t="shared" si="1"/>
        <v>0</v>
      </c>
      <c r="E8">
        <f t="shared" si="2"/>
        <v>24</v>
      </c>
      <c r="F8">
        <f t="shared" si="3"/>
        <v>24</v>
      </c>
      <c r="G8">
        <f t="shared" si="4"/>
        <v>0</v>
      </c>
      <c r="J8">
        <f>'C64 Sprites'!E3/361</f>
        <v>0.88642659279778391</v>
      </c>
      <c r="O8" s="4">
        <f>C8*$J$5</f>
        <v>0.3047091412742382</v>
      </c>
      <c r="P8">
        <f>C8*$J$8+$J$9</f>
        <v>24.43213296398892</v>
      </c>
    </row>
    <row r="9" spans="2:16" x14ac:dyDescent="0.35">
      <c r="B9" s="2">
        <f t="shared" si="5"/>
        <v>-174</v>
      </c>
      <c r="C9">
        <f t="shared" si="0"/>
        <v>6</v>
      </c>
      <c r="D9" s="5">
        <f t="shared" si="1"/>
        <v>0</v>
      </c>
      <c r="E9">
        <f t="shared" si="2"/>
        <v>25</v>
      </c>
      <c r="F9">
        <f t="shared" si="3"/>
        <v>25</v>
      </c>
      <c r="G9">
        <f t="shared" si="4"/>
        <v>0</v>
      </c>
      <c r="J9">
        <f>J11-(J10/2)</f>
        <v>20</v>
      </c>
      <c r="K9" t="s">
        <v>24</v>
      </c>
      <c r="O9" s="4">
        <f>C9*$J$5</f>
        <v>0.36565096952908588</v>
      </c>
      <c r="P9">
        <f>C9*$J$8+$J$9</f>
        <v>25.318559556786703</v>
      </c>
    </row>
    <row r="10" spans="2:16" x14ac:dyDescent="0.35">
      <c r="B10" s="2">
        <f t="shared" si="5"/>
        <v>-173</v>
      </c>
      <c r="C10">
        <f t="shared" si="0"/>
        <v>7</v>
      </c>
      <c r="D10" s="5">
        <f t="shared" si="1"/>
        <v>0</v>
      </c>
      <c r="E10">
        <f t="shared" si="2"/>
        <v>26</v>
      </c>
      <c r="F10">
        <f t="shared" si="3"/>
        <v>26</v>
      </c>
      <c r="G10">
        <f t="shared" si="4"/>
        <v>0</v>
      </c>
      <c r="J10">
        <v>8</v>
      </c>
      <c r="K10" t="s">
        <v>25</v>
      </c>
      <c r="L10" t="s">
        <v>31</v>
      </c>
      <c r="O10" s="4">
        <f>C10*$J$5</f>
        <v>0.42659279778393355</v>
      </c>
      <c r="P10">
        <f>C10*$J$8+$J$9</f>
        <v>26.204986149584485</v>
      </c>
    </row>
    <row r="11" spans="2:16" x14ac:dyDescent="0.35">
      <c r="B11" s="2">
        <f t="shared" si="5"/>
        <v>-172</v>
      </c>
      <c r="C11">
        <f t="shared" si="0"/>
        <v>8</v>
      </c>
      <c r="D11" s="5">
        <f t="shared" si="1"/>
        <v>0</v>
      </c>
      <c r="E11">
        <f t="shared" si="2"/>
        <v>27</v>
      </c>
      <c r="F11">
        <f t="shared" si="3"/>
        <v>27</v>
      </c>
      <c r="G11">
        <f t="shared" si="4"/>
        <v>0</v>
      </c>
      <c r="J11">
        <f>'C64 Sprites'!C3</f>
        <v>24</v>
      </c>
      <c r="K11" t="s">
        <v>26</v>
      </c>
      <c r="O11" s="4">
        <f>C11*$J$5</f>
        <v>0.48753462603878117</v>
      </c>
      <c r="P11">
        <f>C11*$J$8+$J$9</f>
        <v>27.091412742382271</v>
      </c>
    </row>
    <row r="12" spans="2:16" x14ac:dyDescent="0.35">
      <c r="B12" s="2">
        <f t="shared" si="5"/>
        <v>-171</v>
      </c>
      <c r="C12">
        <f t="shared" si="0"/>
        <v>9</v>
      </c>
      <c r="D12" s="5">
        <f t="shared" si="1"/>
        <v>0</v>
      </c>
      <c r="E12">
        <f t="shared" si="2"/>
        <v>27</v>
      </c>
      <c r="F12">
        <f t="shared" si="3"/>
        <v>27</v>
      </c>
      <c r="G12">
        <f t="shared" si="4"/>
        <v>0</v>
      </c>
      <c r="O12" s="4">
        <f>C12*$J$5</f>
        <v>0.54847645429362879</v>
      </c>
      <c r="P12">
        <f>C12*$J$8+$J$9</f>
        <v>27.977839335180057</v>
      </c>
    </row>
    <row r="13" spans="2:16" x14ac:dyDescent="0.35">
      <c r="B13" s="2">
        <f t="shared" si="5"/>
        <v>-170</v>
      </c>
      <c r="C13">
        <f t="shared" si="0"/>
        <v>10</v>
      </c>
      <c r="D13" s="5">
        <f t="shared" si="1"/>
        <v>0</v>
      </c>
      <c r="E13">
        <f t="shared" si="2"/>
        <v>28</v>
      </c>
      <c r="F13">
        <f t="shared" si="3"/>
        <v>28</v>
      </c>
      <c r="G13">
        <f t="shared" si="4"/>
        <v>0</v>
      </c>
      <c r="O13" s="4">
        <f>C13*$J$5</f>
        <v>0.60941828254847641</v>
      </c>
      <c r="P13">
        <f>C13*$J$8+$J$9</f>
        <v>28.86426592797784</v>
      </c>
    </row>
    <row r="14" spans="2:16" x14ac:dyDescent="0.35">
      <c r="B14" s="2">
        <f t="shared" si="5"/>
        <v>-169</v>
      </c>
      <c r="C14">
        <f t="shared" si="0"/>
        <v>11</v>
      </c>
      <c r="D14" s="5">
        <f t="shared" si="1"/>
        <v>0</v>
      </c>
      <c r="E14">
        <f t="shared" si="2"/>
        <v>29</v>
      </c>
      <c r="F14">
        <f t="shared" si="3"/>
        <v>29</v>
      </c>
      <c r="G14">
        <f t="shared" si="4"/>
        <v>0</v>
      </c>
      <c r="O14" s="4">
        <f>C14*$J$5</f>
        <v>0.67036011080332414</v>
      </c>
      <c r="P14">
        <f>C14*$J$8+$J$9</f>
        <v>29.750692520775623</v>
      </c>
    </row>
    <row r="15" spans="2:16" x14ac:dyDescent="0.35">
      <c r="B15" s="2">
        <f t="shared" si="5"/>
        <v>-168</v>
      </c>
      <c r="C15">
        <f t="shared" si="0"/>
        <v>12</v>
      </c>
      <c r="D15" s="5">
        <f t="shared" si="1"/>
        <v>0</v>
      </c>
      <c r="E15">
        <f t="shared" si="2"/>
        <v>30</v>
      </c>
      <c r="F15">
        <f t="shared" si="3"/>
        <v>30</v>
      </c>
      <c r="G15">
        <f t="shared" si="4"/>
        <v>0</v>
      </c>
      <c r="O15" s="4">
        <f>C15*$J$5</f>
        <v>0.73130193905817176</v>
      </c>
      <c r="P15">
        <f>C15*$J$8+$J$9</f>
        <v>30.637119113573405</v>
      </c>
    </row>
    <row r="16" spans="2:16" x14ac:dyDescent="0.35">
      <c r="B16" s="2">
        <f t="shared" si="5"/>
        <v>-167</v>
      </c>
      <c r="C16">
        <f t="shared" si="0"/>
        <v>13</v>
      </c>
      <c r="D16" s="5">
        <f t="shared" si="1"/>
        <v>0</v>
      </c>
      <c r="E16">
        <f t="shared" si="2"/>
        <v>31</v>
      </c>
      <c r="F16">
        <f t="shared" si="3"/>
        <v>31</v>
      </c>
      <c r="G16">
        <f t="shared" si="4"/>
        <v>0</v>
      </c>
      <c r="O16" s="4">
        <f>C16*$J$5</f>
        <v>0.79224376731301938</v>
      </c>
      <c r="P16">
        <f>C16*$J$8+$J$9</f>
        <v>31.523545706371191</v>
      </c>
    </row>
    <row r="17" spans="2:16" x14ac:dyDescent="0.35">
      <c r="B17" s="2">
        <f t="shared" si="5"/>
        <v>-166</v>
      </c>
      <c r="C17">
        <f t="shared" si="0"/>
        <v>14</v>
      </c>
      <c r="D17" s="5">
        <f t="shared" si="1"/>
        <v>0</v>
      </c>
      <c r="E17">
        <f t="shared" si="2"/>
        <v>32</v>
      </c>
      <c r="F17">
        <f t="shared" si="3"/>
        <v>32</v>
      </c>
      <c r="G17">
        <f t="shared" si="4"/>
        <v>0</v>
      </c>
      <c r="O17" s="4">
        <f>C17*$J$5</f>
        <v>0.85318559556786711</v>
      </c>
      <c r="P17">
        <f>C17*$J$8+$J$9</f>
        <v>32.40997229916897</v>
      </c>
    </row>
    <row r="18" spans="2:16" x14ac:dyDescent="0.35">
      <c r="B18" s="2">
        <f t="shared" si="5"/>
        <v>-165</v>
      </c>
      <c r="C18">
        <f t="shared" si="0"/>
        <v>15</v>
      </c>
      <c r="D18" s="5">
        <f t="shared" si="1"/>
        <v>0</v>
      </c>
      <c r="E18">
        <f t="shared" si="2"/>
        <v>33</v>
      </c>
      <c r="F18">
        <f t="shared" si="3"/>
        <v>33</v>
      </c>
      <c r="G18">
        <f t="shared" si="4"/>
        <v>0</v>
      </c>
      <c r="O18" s="4">
        <f>C18*$J$5</f>
        <v>0.91412742382271472</v>
      </c>
      <c r="P18">
        <f>C18*$J$8+$J$9</f>
        <v>33.29639889196676</v>
      </c>
    </row>
    <row r="19" spans="2:16" x14ac:dyDescent="0.35">
      <c r="B19" s="2">
        <f t="shared" si="5"/>
        <v>-164</v>
      </c>
      <c r="C19">
        <f t="shared" si="0"/>
        <v>16</v>
      </c>
      <c r="D19" s="5">
        <f t="shared" si="1"/>
        <v>0</v>
      </c>
      <c r="E19">
        <f t="shared" si="2"/>
        <v>34</v>
      </c>
      <c r="F19">
        <f t="shared" si="3"/>
        <v>34</v>
      </c>
      <c r="G19">
        <f t="shared" si="4"/>
        <v>0</v>
      </c>
      <c r="O19" s="4">
        <f>C19*$J$5</f>
        <v>0.97506925207756234</v>
      </c>
      <c r="P19">
        <f>C19*$J$8+$J$9</f>
        <v>34.182825484764543</v>
      </c>
    </row>
    <row r="20" spans="2:16" x14ac:dyDescent="0.35">
      <c r="B20" s="2">
        <f t="shared" si="5"/>
        <v>-163</v>
      </c>
      <c r="C20">
        <f t="shared" si="0"/>
        <v>17</v>
      </c>
      <c r="D20" s="5">
        <f t="shared" si="1"/>
        <v>1</v>
      </c>
      <c r="E20">
        <f t="shared" si="2"/>
        <v>35</v>
      </c>
      <c r="F20">
        <f t="shared" si="3"/>
        <v>35</v>
      </c>
      <c r="G20">
        <f t="shared" si="4"/>
        <v>0</v>
      </c>
      <c r="O20" s="4">
        <f>C20*$J$5</f>
        <v>1.0360110803324101</v>
      </c>
      <c r="P20">
        <f>C20*$J$8+$J$9</f>
        <v>35.069252077562325</v>
      </c>
    </row>
    <row r="21" spans="2:16" x14ac:dyDescent="0.35">
      <c r="B21" s="2">
        <f t="shared" si="5"/>
        <v>-162</v>
      </c>
      <c r="C21">
        <f t="shared" si="0"/>
        <v>18</v>
      </c>
      <c r="D21" s="5">
        <f t="shared" si="1"/>
        <v>1</v>
      </c>
      <c r="E21">
        <f t="shared" si="2"/>
        <v>35</v>
      </c>
      <c r="F21">
        <f t="shared" si="3"/>
        <v>35</v>
      </c>
      <c r="G21">
        <f t="shared" si="4"/>
        <v>0</v>
      </c>
      <c r="O21" s="4">
        <f>C21*$J$5</f>
        <v>1.0969529085872576</v>
      </c>
      <c r="P21">
        <f>C21*$J$8+$J$9</f>
        <v>35.955678670360115</v>
      </c>
    </row>
    <row r="22" spans="2:16" x14ac:dyDescent="0.35">
      <c r="B22" s="2">
        <f t="shared" si="5"/>
        <v>-161</v>
      </c>
      <c r="C22">
        <f t="shared" si="0"/>
        <v>19</v>
      </c>
      <c r="D22" s="5">
        <f t="shared" si="1"/>
        <v>1</v>
      </c>
      <c r="E22">
        <f t="shared" si="2"/>
        <v>36</v>
      </c>
      <c r="F22">
        <f t="shared" si="3"/>
        <v>36</v>
      </c>
      <c r="G22">
        <f t="shared" si="4"/>
        <v>0</v>
      </c>
      <c r="O22" s="4">
        <f>C22*$J$5</f>
        <v>1.1578947368421053</v>
      </c>
      <c r="P22">
        <f>C22*$J$8+$J$9</f>
        <v>36.84210526315789</v>
      </c>
    </row>
    <row r="23" spans="2:16" x14ac:dyDescent="0.35">
      <c r="B23" s="2">
        <f t="shared" si="5"/>
        <v>-160</v>
      </c>
      <c r="C23">
        <f t="shared" si="0"/>
        <v>20</v>
      </c>
      <c r="D23" s="5">
        <f t="shared" si="1"/>
        <v>1</v>
      </c>
      <c r="E23">
        <f t="shared" si="2"/>
        <v>37</v>
      </c>
      <c r="F23">
        <f t="shared" si="3"/>
        <v>37</v>
      </c>
      <c r="G23">
        <f t="shared" si="4"/>
        <v>0</v>
      </c>
      <c r="O23" s="4">
        <f>C23*$J$5</f>
        <v>1.2188365650969528</v>
      </c>
      <c r="P23">
        <f>C23*$J$8+$J$9</f>
        <v>37.72853185595568</v>
      </c>
    </row>
    <row r="24" spans="2:16" x14ac:dyDescent="0.35">
      <c r="B24" s="2">
        <f t="shared" si="5"/>
        <v>-159</v>
      </c>
      <c r="C24">
        <f t="shared" si="0"/>
        <v>21</v>
      </c>
      <c r="D24" s="5">
        <f t="shared" si="1"/>
        <v>1</v>
      </c>
      <c r="E24">
        <f t="shared" si="2"/>
        <v>38</v>
      </c>
      <c r="F24">
        <f t="shared" si="3"/>
        <v>38</v>
      </c>
      <c r="G24">
        <f t="shared" si="4"/>
        <v>0</v>
      </c>
      <c r="O24" s="4">
        <f>C24*$J$5</f>
        <v>1.2797783933518005</v>
      </c>
      <c r="P24">
        <f>C24*$J$8+$J$9</f>
        <v>38.614958448753463</v>
      </c>
    </row>
    <row r="25" spans="2:16" x14ac:dyDescent="0.35">
      <c r="B25" s="2">
        <f t="shared" si="5"/>
        <v>-158</v>
      </c>
      <c r="C25">
        <f t="shared" si="0"/>
        <v>22</v>
      </c>
      <c r="D25" s="5">
        <f t="shared" si="1"/>
        <v>1</v>
      </c>
      <c r="E25">
        <f t="shared" si="2"/>
        <v>39</v>
      </c>
      <c r="F25">
        <f t="shared" si="3"/>
        <v>39</v>
      </c>
      <c r="G25">
        <f t="shared" si="4"/>
        <v>0</v>
      </c>
      <c r="O25" s="4">
        <f>C25*$J$5</f>
        <v>1.3407202216066483</v>
      </c>
      <c r="P25">
        <f>C25*$J$8+$J$9</f>
        <v>39.501385041551245</v>
      </c>
    </row>
    <row r="26" spans="2:16" x14ac:dyDescent="0.35">
      <c r="B26" s="2">
        <f t="shared" si="5"/>
        <v>-157</v>
      </c>
      <c r="C26">
        <f t="shared" si="0"/>
        <v>23</v>
      </c>
      <c r="D26" s="5">
        <f t="shared" si="1"/>
        <v>1</v>
      </c>
      <c r="E26">
        <f t="shared" si="2"/>
        <v>40</v>
      </c>
      <c r="F26">
        <f t="shared" si="3"/>
        <v>40</v>
      </c>
      <c r="G26">
        <f t="shared" si="4"/>
        <v>0</v>
      </c>
      <c r="O26" s="4">
        <f>C26*$J$5</f>
        <v>1.4016620498614958</v>
      </c>
      <c r="P26">
        <f>C26*$J$8+$J$9</f>
        <v>40.387811634349035</v>
      </c>
    </row>
    <row r="27" spans="2:16" x14ac:dyDescent="0.35">
      <c r="B27" s="2">
        <f t="shared" si="5"/>
        <v>-156</v>
      </c>
      <c r="C27">
        <f t="shared" si="0"/>
        <v>24</v>
      </c>
      <c r="D27" s="5">
        <f t="shared" si="1"/>
        <v>1</v>
      </c>
      <c r="E27">
        <f t="shared" si="2"/>
        <v>41</v>
      </c>
      <c r="F27">
        <f t="shared" si="3"/>
        <v>41</v>
      </c>
      <c r="G27">
        <f t="shared" si="4"/>
        <v>0</v>
      </c>
      <c r="O27" s="4">
        <f>C27*$J$5</f>
        <v>1.4626038781163435</v>
      </c>
      <c r="P27">
        <f>C27*$J$8+$J$9</f>
        <v>41.27423822714681</v>
      </c>
    </row>
    <row r="28" spans="2:16" x14ac:dyDescent="0.35">
      <c r="B28" s="2">
        <f t="shared" si="5"/>
        <v>-155</v>
      </c>
      <c r="C28">
        <f t="shared" si="0"/>
        <v>25</v>
      </c>
      <c r="D28" s="5">
        <f t="shared" si="1"/>
        <v>1</v>
      </c>
      <c r="E28">
        <f t="shared" si="2"/>
        <v>42</v>
      </c>
      <c r="F28">
        <f t="shared" si="3"/>
        <v>42</v>
      </c>
      <c r="G28">
        <f t="shared" si="4"/>
        <v>0</v>
      </c>
      <c r="O28" s="4">
        <f>C28*$J$5</f>
        <v>1.5235457063711912</v>
      </c>
      <c r="P28">
        <f>C28*$J$8+$J$9</f>
        <v>42.1606648199446</v>
      </c>
    </row>
    <row r="29" spans="2:16" x14ac:dyDescent="0.35">
      <c r="B29" s="2">
        <f t="shared" si="5"/>
        <v>-154</v>
      </c>
      <c r="C29">
        <f t="shared" si="0"/>
        <v>26</v>
      </c>
      <c r="D29" s="5">
        <f t="shared" si="1"/>
        <v>1</v>
      </c>
      <c r="E29">
        <f t="shared" si="2"/>
        <v>43</v>
      </c>
      <c r="F29">
        <f t="shared" si="3"/>
        <v>43</v>
      </c>
      <c r="G29">
        <f t="shared" si="4"/>
        <v>0</v>
      </c>
      <c r="O29" s="4">
        <f>C29*$J$5</f>
        <v>1.5844875346260388</v>
      </c>
      <c r="P29">
        <f>C29*$J$8+$J$9</f>
        <v>43.047091412742382</v>
      </c>
    </row>
    <row r="30" spans="2:16" x14ac:dyDescent="0.35">
      <c r="B30" s="2">
        <f t="shared" si="5"/>
        <v>-153</v>
      </c>
      <c r="C30">
        <f t="shared" si="0"/>
        <v>27</v>
      </c>
      <c r="D30" s="5">
        <f t="shared" si="1"/>
        <v>1</v>
      </c>
      <c r="E30">
        <f t="shared" si="2"/>
        <v>43</v>
      </c>
      <c r="F30">
        <f t="shared" si="3"/>
        <v>43</v>
      </c>
      <c r="G30">
        <f t="shared" si="4"/>
        <v>0</v>
      </c>
      <c r="O30" s="4">
        <f>C30*$J$5</f>
        <v>1.6454293628808865</v>
      </c>
      <c r="P30">
        <f>C30*$J$8+$J$9</f>
        <v>43.933518005540165</v>
      </c>
    </row>
    <row r="31" spans="2:16" x14ac:dyDescent="0.35">
      <c r="B31" s="2">
        <f t="shared" si="5"/>
        <v>-152</v>
      </c>
      <c r="C31">
        <f t="shared" si="0"/>
        <v>28</v>
      </c>
      <c r="D31" s="5">
        <f t="shared" si="1"/>
        <v>1</v>
      </c>
      <c r="E31">
        <f t="shared" si="2"/>
        <v>44</v>
      </c>
      <c r="F31">
        <f t="shared" si="3"/>
        <v>44</v>
      </c>
      <c r="G31">
        <f t="shared" si="4"/>
        <v>0</v>
      </c>
      <c r="O31" s="4">
        <f>C31*$J$5</f>
        <v>1.7063711911357342</v>
      </c>
      <c r="P31">
        <f>C31*$J$8+$J$9</f>
        <v>44.819944598337948</v>
      </c>
    </row>
    <row r="32" spans="2:16" x14ac:dyDescent="0.35">
      <c r="B32" s="2">
        <f t="shared" si="5"/>
        <v>-151</v>
      </c>
      <c r="C32">
        <f t="shared" si="0"/>
        <v>29</v>
      </c>
      <c r="D32" s="5">
        <f t="shared" si="1"/>
        <v>1</v>
      </c>
      <c r="E32">
        <f t="shared" si="2"/>
        <v>45</v>
      </c>
      <c r="F32">
        <f t="shared" si="3"/>
        <v>45</v>
      </c>
      <c r="G32">
        <f t="shared" si="4"/>
        <v>0</v>
      </c>
      <c r="O32" s="4">
        <f>C32*$J$5</f>
        <v>1.7673130193905817</v>
      </c>
      <c r="P32">
        <f>C32*$J$8+$J$9</f>
        <v>45.70637119113573</v>
      </c>
    </row>
    <row r="33" spans="2:16" x14ac:dyDescent="0.35">
      <c r="B33" s="2">
        <f t="shared" si="5"/>
        <v>-150</v>
      </c>
      <c r="C33">
        <f t="shared" si="0"/>
        <v>30</v>
      </c>
      <c r="D33" s="5">
        <f t="shared" si="1"/>
        <v>1</v>
      </c>
      <c r="E33">
        <f t="shared" si="2"/>
        <v>46</v>
      </c>
      <c r="F33">
        <f t="shared" si="3"/>
        <v>46</v>
      </c>
      <c r="G33">
        <f t="shared" si="4"/>
        <v>0</v>
      </c>
      <c r="O33" s="4">
        <f>C33*$J$5</f>
        <v>1.8282548476454294</v>
      </c>
      <c r="P33">
        <f>C33*$J$8+$J$9</f>
        <v>46.59279778393352</v>
      </c>
    </row>
    <row r="34" spans="2:16" x14ac:dyDescent="0.35">
      <c r="B34" s="2">
        <f t="shared" si="5"/>
        <v>-149</v>
      </c>
      <c r="C34">
        <f t="shared" si="0"/>
        <v>31</v>
      </c>
      <c r="D34" s="5">
        <f t="shared" si="1"/>
        <v>1</v>
      </c>
      <c r="E34">
        <f t="shared" si="2"/>
        <v>47</v>
      </c>
      <c r="F34">
        <f t="shared" si="3"/>
        <v>47</v>
      </c>
      <c r="G34">
        <f t="shared" si="4"/>
        <v>0</v>
      </c>
      <c r="O34" s="4">
        <f>C34*$J$5</f>
        <v>1.889196675900277</v>
      </c>
      <c r="P34">
        <f>C34*$J$8+$J$9</f>
        <v>47.479224376731302</v>
      </c>
    </row>
    <row r="35" spans="2:16" x14ac:dyDescent="0.35">
      <c r="B35" s="2">
        <f t="shared" si="5"/>
        <v>-148</v>
      </c>
      <c r="C35">
        <f t="shared" si="0"/>
        <v>32</v>
      </c>
      <c r="D35" s="5">
        <f t="shared" si="1"/>
        <v>1</v>
      </c>
      <c r="E35">
        <f t="shared" si="2"/>
        <v>48</v>
      </c>
      <c r="F35">
        <f t="shared" si="3"/>
        <v>48</v>
      </c>
      <c r="G35">
        <f t="shared" si="4"/>
        <v>0</v>
      </c>
      <c r="O35" s="4">
        <f>C35*$J$5</f>
        <v>1.9501385041551247</v>
      </c>
      <c r="P35">
        <f>C35*$J$8+$J$9</f>
        <v>48.365650969529085</v>
      </c>
    </row>
    <row r="36" spans="2:16" x14ac:dyDescent="0.35">
      <c r="B36" s="2">
        <f t="shared" si="5"/>
        <v>-147</v>
      </c>
      <c r="C36">
        <f t="shared" si="0"/>
        <v>33</v>
      </c>
      <c r="D36" s="5">
        <f t="shared" si="1"/>
        <v>2</v>
      </c>
      <c r="E36">
        <f t="shared" si="2"/>
        <v>49</v>
      </c>
      <c r="F36">
        <f t="shared" si="3"/>
        <v>49</v>
      </c>
      <c r="G36">
        <f t="shared" si="4"/>
        <v>0</v>
      </c>
      <c r="O36" s="4">
        <f>C36*$J$5</f>
        <v>2.0110803324099722</v>
      </c>
      <c r="P36">
        <f>C36*$J$8+$J$9</f>
        <v>49.252077562326868</v>
      </c>
    </row>
    <row r="37" spans="2:16" x14ac:dyDescent="0.35">
      <c r="B37" s="2">
        <f t="shared" si="5"/>
        <v>-146</v>
      </c>
      <c r="C37">
        <f t="shared" si="0"/>
        <v>34</v>
      </c>
      <c r="D37" s="5">
        <f t="shared" si="1"/>
        <v>2</v>
      </c>
      <c r="E37">
        <f t="shared" si="2"/>
        <v>50</v>
      </c>
      <c r="F37">
        <f t="shared" si="3"/>
        <v>50</v>
      </c>
      <c r="G37">
        <f t="shared" si="4"/>
        <v>0</v>
      </c>
      <c r="O37" s="4">
        <f>C37*$J$5</f>
        <v>2.0720221606648201</v>
      </c>
      <c r="P37">
        <f>C37*$J$8+$J$9</f>
        <v>50.13850415512465</v>
      </c>
    </row>
    <row r="38" spans="2:16" x14ac:dyDescent="0.35">
      <c r="B38" s="2">
        <f t="shared" si="5"/>
        <v>-145</v>
      </c>
      <c r="C38">
        <f t="shared" si="0"/>
        <v>35</v>
      </c>
      <c r="D38" s="5">
        <f t="shared" si="1"/>
        <v>2</v>
      </c>
      <c r="E38">
        <f t="shared" si="2"/>
        <v>51</v>
      </c>
      <c r="F38">
        <f t="shared" si="3"/>
        <v>51</v>
      </c>
      <c r="G38">
        <f t="shared" si="4"/>
        <v>0</v>
      </c>
      <c r="O38" s="4">
        <f>C38*$J$5</f>
        <v>2.1329639889196677</v>
      </c>
      <c r="P38">
        <f>C38*$J$8+$J$9</f>
        <v>51.02493074792244</v>
      </c>
    </row>
    <row r="39" spans="2:16" x14ac:dyDescent="0.35">
      <c r="B39" s="2">
        <f t="shared" si="5"/>
        <v>-144</v>
      </c>
      <c r="C39">
        <f t="shared" si="0"/>
        <v>36</v>
      </c>
      <c r="D39" s="5">
        <f t="shared" si="1"/>
        <v>2</v>
      </c>
      <c r="E39">
        <f t="shared" si="2"/>
        <v>51</v>
      </c>
      <c r="F39">
        <f t="shared" si="3"/>
        <v>51</v>
      </c>
      <c r="G39">
        <f t="shared" si="4"/>
        <v>0</v>
      </c>
      <c r="O39" s="4">
        <f>C39*$J$5</f>
        <v>2.1939058171745152</v>
      </c>
      <c r="P39">
        <f>C39*$J$8+$J$9</f>
        <v>51.911357340720222</v>
      </c>
    </row>
    <row r="40" spans="2:16" x14ac:dyDescent="0.35">
      <c r="B40" s="2">
        <f t="shared" si="5"/>
        <v>-143</v>
      </c>
      <c r="C40">
        <f t="shared" si="0"/>
        <v>37</v>
      </c>
      <c r="D40" s="5">
        <f t="shared" si="1"/>
        <v>2</v>
      </c>
      <c r="E40">
        <f t="shared" si="2"/>
        <v>52</v>
      </c>
      <c r="F40">
        <f t="shared" si="3"/>
        <v>52</v>
      </c>
      <c r="G40">
        <f t="shared" si="4"/>
        <v>0</v>
      </c>
      <c r="O40" s="4">
        <f>C40*$J$5</f>
        <v>2.2548476454293631</v>
      </c>
      <c r="P40">
        <f>C40*$J$8+$J$9</f>
        <v>52.797783933518005</v>
      </c>
    </row>
    <row r="41" spans="2:16" x14ac:dyDescent="0.35">
      <c r="B41" s="2">
        <f t="shared" si="5"/>
        <v>-142</v>
      </c>
      <c r="C41">
        <f t="shared" si="0"/>
        <v>38</v>
      </c>
      <c r="D41" s="5">
        <f t="shared" si="1"/>
        <v>2</v>
      </c>
      <c r="E41">
        <f t="shared" si="2"/>
        <v>53</v>
      </c>
      <c r="F41">
        <f t="shared" si="3"/>
        <v>53</v>
      </c>
      <c r="G41">
        <f t="shared" si="4"/>
        <v>0</v>
      </c>
      <c r="O41" s="4">
        <f>C41*$J$5</f>
        <v>2.3157894736842106</v>
      </c>
      <c r="P41">
        <f>C41*$J$8+$J$9</f>
        <v>53.684210526315788</v>
      </c>
    </row>
    <row r="42" spans="2:16" x14ac:dyDescent="0.35">
      <c r="B42" s="2">
        <f t="shared" si="5"/>
        <v>-141</v>
      </c>
      <c r="C42">
        <f t="shared" si="0"/>
        <v>39</v>
      </c>
      <c r="D42" s="5">
        <f t="shared" si="1"/>
        <v>2</v>
      </c>
      <c r="E42">
        <f t="shared" si="2"/>
        <v>54</v>
      </c>
      <c r="F42">
        <f t="shared" si="3"/>
        <v>54</v>
      </c>
      <c r="G42">
        <f t="shared" si="4"/>
        <v>0</v>
      </c>
      <c r="O42" s="4">
        <f>C42*$J$5</f>
        <v>2.3767313019390581</v>
      </c>
      <c r="P42">
        <f>C42*$J$8+$J$9</f>
        <v>54.57063711911357</v>
      </c>
    </row>
    <row r="43" spans="2:16" x14ac:dyDescent="0.35">
      <c r="B43" s="2">
        <f t="shared" si="5"/>
        <v>-140</v>
      </c>
      <c r="C43">
        <f t="shared" si="0"/>
        <v>40</v>
      </c>
      <c r="D43" s="5">
        <f t="shared" si="1"/>
        <v>2</v>
      </c>
      <c r="E43">
        <f t="shared" si="2"/>
        <v>55</v>
      </c>
      <c r="F43">
        <f t="shared" si="3"/>
        <v>55</v>
      </c>
      <c r="G43">
        <f t="shared" si="4"/>
        <v>0</v>
      </c>
      <c r="O43" s="4">
        <f>C43*$J$5</f>
        <v>2.4376731301939056</v>
      </c>
      <c r="P43">
        <f>C43*$J$8+$J$9</f>
        <v>55.45706371191136</v>
      </c>
    </row>
    <row r="44" spans="2:16" x14ac:dyDescent="0.35">
      <c r="B44" s="2">
        <f t="shared" si="5"/>
        <v>-139</v>
      </c>
      <c r="C44">
        <f t="shared" si="0"/>
        <v>41</v>
      </c>
      <c r="D44" s="5">
        <f t="shared" si="1"/>
        <v>2</v>
      </c>
      <c r="E44">
        <f t="shared" si="2"/>
        <v>56</v>
      </c>
      <c r="F44">
        <f t="shared" si="3"/>
        <v>56</v>
      </c>
      <c r="G44">
        <f t="shared" si="4"/>
        <v>0</v>
      </c>
      <c r="O44" s="4">
        <f>C44*$J$5</f>
        <v>2.4986149584487536</v>
      </c>
      <c r="P44">
        <f>C44*$J$8+$J$9</f>
        <v>56.343490304709142</v>
      </c>
    </row>
    <row r="45" spans="2:16" x14ac:dyDescent="0.35">
      <c r="B45" s="2">
        <f t="shared" si="5"/>
        <v>-138</v>
      </c>
      <c r="C45">
        <f t="shared" si="0"/>
        <v>42</v>
      </c>
      <c r="D45" s="5">
        <f t="shared" si="1"/>
        <v>2</v>
      </c>
      <c r="E45">
        <f t="shared" si="2"/>
        <v>57</v>
      </c>
      <c r="F45">
        <f t="shared" si="3"/>
        <v>57</v>
      </c>
      <c r="G45">
        <f t="shared" si="4"/>
        <v>0</v>
      </c>
      <c r="O45" s="4">
        <f>C45*$J$5</f>
        <v>2.5595567867036011</v>
      </c>
      <c r="P45">
        <f>C45*$J$8+$J$9</f>
        <v>57.229916897506925</v>
      </c>
    </row>
    <row r="46" spans="2:16" x14ac:dyDescent="0.35">
      <c r="B46" s="2">
        <f t="shared" si="5"/>
        <v>-137</v>
      </c>
      <c r="C46">
        <f t="shared" si="0"/>
        <v>43</v>
      </c>
      <c r="D46" s="5">
        <f t="shared" si="1"/>
        <v>2</v>
      </c>
      <c r="E46">
        <f t="shared" si="2"/>
        <v>58</v>
      </c>
      <c r="F46">
        <f t="shared" si="3"/>
        <v>58</v>
      </c>
      <c r="G46">
        <f t="shared" si="4"/>
        <v>0</v>
      </c>
      <c r="O46" s="4">
        <f>C46*$J$5</f>
        <v>2.6204986149584486</v>
      </c>
      <c r="P46">
        <f>C46*$J$8+$J$9</f>
        <v>58.116343490304708</v>
      </c>
    </row>
    <row r="47" spans="2:16" x14ac:dyDescent="0.35">
      <c r="B47" s="2">
        <f t="shared" si="5"/>
        <v>-136</v>
      </c>
      <c r="C47">
        <f t="shared" si="0"/>
        <v>44</v>
      </c>
      <c r="D47" s="5">
        <f t="shared" si="1"/>
        <v>2</v>
      </c>
      <c r="E47">
        <f t="shared" si="2"/>
        <v>59</v>
      </c>
      <c r="F47">
        <f t="shared" si="3"/>
        <v>59</v>
      </c>
      <c r="G47">
        <f t="shared" si="4"/>
        <v>0</v>
      </c>
      <c r="O47" s="4">
        <f>C47*$J$5</f>
        <v>2.6814404432132966</v>
      </c>
      <c r="P47">
        <f>C47*$J$8+$J$9</f>
        <v>59.00277008310249</v>
      </c>
    </row>
    <row r="48" spans="2:16" x14ac:dyDescent="0.35">
      <c r="B48" s="2">
        <f t="shared" si="5"/>
        <v>-135</v>
      </c>
      <c r="C48">
        <f t="shared" si="0"/>
        <v>45</v>
      </c>
      <c r="D48" s="5">
        <f t="shared" si="1"/>
        <v>2</v>
      </c>
      <c r="E48">
        <f t="shared" si="2"/>
        <v>59</v>
      </c>
      <c r="F48">
        <f t="shared" si="3"/>
        <v>59</v>
      </c>
      <c r="G48">
        <f t="shared" si="4"/>
        <v>0</v>
      </c>
      <c r="O48" s="4">
        <f>C48*$J$5</f>
        <v>2.7423822714681441</v>
      </c>
      <c r="P48">
        <f>C48*$J$8+$J$9</f>
        <v>59.889196675900273</v>
      </c>
    </row>
    <row r="49" spans="2:16" x14ac:dyDescent="0.35">
      <c r="B49" s="2">
        <f t="shared" si="5"/>
        <v>-134</v>
      </c>
      <c r="C49">
        <f t="shared" si="0"/>
        <v>46</v>
      </c>
      <c r="D49" s="5">
        <f t="shared" si="1"/>
        <v>2</v>
      </c>
      <c r="E49">
        <f t="shared" si="2"/>
        <v>60</v>
      </c>
      <c r="F49">
        <f t="shared" si="3"/>
        <v>60</v>
      </c>
      <c r="G49">
        <f t="shared" si="4"/>
        <v>0</v>
      </c>
      <c r="O49" s="4">
        <f>C49*$J$5</f>
        <v>2.8033240997229916</v>
      </c>
      <c r="P49">
        <f>C49*$J$8+$J$9</f>
        <v>60.775623268698062</v>
      </c>
    </row>
    <row r="50" spans="2:16" x14ac:dyDescent="0.35">
      <c r="B50" s="2">
        <f t="shared" si="5"/>
        <v>-133</v>
      </c>
      <c r="C50">
        <f t="shared" si="0"/>
        <v>47</v>
      </c>
      <c r="D50" s="5">
        <f t="shared" si="1"/>
        <v>2</v>
      </c>
      <c r="E50">
        <f t="shared" si="2"/>
        <v>61</v>
      </c>
      <c r="F50">
        <f t="shared" si="3"/>
        <v>61</v>
      </c>
      <c r="G50">
        <f t="shared" si="4"/>
        <v>0</v>
      </c>
      <c r="O50" s="4">
        <f>C50*$J$5</f>
        <v>2.8642659279778395</v>
      </c>
      <c r="P50">
        <f>C50*$J$8+$J$9</f>
        <v>61.662049861495845</v>
      </c>
    </row>
    <row r="51" spans="2:16" x14ac:dyDescent="0.35">
      <c r="B51" s="2">
        <f t="shared" si="5"/>
        <v>-132</v>
      </c>
      <c r="C51">
        <f t="shared" si="0"/>
        <v>48</v>
      </c>
      <c r="D51" s="5">
        <f t="shared" si="1"/>
        <v>2</v>
      </c>
      <c r="E51">
        <f t="shared" si="2"/>
        <v>62</v>
      </c>
      <c r="F51">
        <f t="shared" si="3"/>
        <v>62</v>
      </c>
      <c r="G51">
        <f t="shared" si="4"/>
        <v>0</v>
      </c>
      <c r="O51" s="4">
        <f>C51*$J$5</f>
        <v>2.925207756232687</v>
      </c>
      <c r="P51">
        <f>C51*$J$8+$J$9</f>
        <v>62.548476454293628</v>
      </c>
    </row>
    <row r="52" spans="2:16" x14ac:dyDescent="0.35">
      <c r="B52" s="2">
        <f t="shared" si="5"/>
        <v>-131</v>
      </c>
      <c r="C52">
        <f t="shared" si="0"/>
        <v>49</v>
      </c>
      <c r="D52" s="5">
        <f t="shared" si="1"/>
        <v>2</v>
      </c>
      <c r="E52">
        <f t="shared" si="2"/>
        <v>63</v>
      </c>
      <c r="F52">
        <f t="shared" si="3"/>
        <v>63</v>
      </c>
      <c r="G52">
        <f t="shared" si="4"/>
        <v>0</v>
      </c>
      <c r="O52" s="4">
        <f>C52*$J$5</f>
        <v>2.9861495844875345</v>
      </c>
      <c r="P52">
        <f>C52*$J$8+$J$9</f>
        <v>63.43490304709141</v>
      </c>
    </row>
    <row r="53" spans="2:16" x14ac:dyDescent="0.35">
      <c r="B53" s="2">
        <f t="shared" si="5"/>
        <v>-130</v>
      </c>
      <c r="C53">
        <f t="shared" si="0"/>
        <v>50</v>
      </c>
      <c r="D53" s="5">
        <f t="shared" si="1"/>
        <v>3</v>
      </c>
      <c r="E53">
        <f t="shared" si="2"/>
        <v>64</v>
      </c>
      <c r="F53">
        <f t="shared" si="3"/>
        <v>64</v>
      </c>
      <c r="G53">
        <f t="shared" si="4"/>
        <v>0</v>
      </c>
      <c r="O53" s="4">
        <f>C53*$J$5</f>
        <v>3.0470914127423825</v>
      </c>
      <c r="P53">
        <f>C53*$J$8+$J$9</f>
        <v>64.3213296398892</v>
      </c>
    </row>
    <row r="54" spans="2:16" x14ac:dyDescent="0.35">
      <c r="B54" s="2">
        <f t="shared" si="5"/>
        <v>-129</v>
      </c>
      <c r="C54">
        <f t="shared" si="0"/>
        <v>51</v>
      </c>
      <c r="D54" s="5">
        <f t="shared" si="1"/>
        <v>3</v>
      </c>
      <c r="E54">
        <f t="shared" si="2"/>
        <v>65</v>
      </c>
      <c r="F54">
        <f t="shared" si="3"/>
        <v>65</v>
      </c>
      <c r="G54">
        <f t="shared" si="4"/>
        <v>0</v>
      </c>
      <c r="O54" s="4">
        <f>C54*$J$5</f>
        <v>3.10803324099723</v>
      </c>
      <c r="P54">
        <f>C54*$J$8+$J$9</f>
        <v>65.20775623268699</v>
      </c>
    </row>
    <row r="55" spans="2:16" x14ac:dyDescent="0.35">
      <c r="B55" s="2">
        <f t="shared" si="5"/>
        <v>-128</v>
      </c>
      <c r="C55">
        <f t="shared" si="0"/>
        <v>52</v>
      </c>
      <c r="D55" s="5">
        <f t="shared" si="1"/>
        <v>3</v>
      </c>
      <c r="E55">
        <f t="shared" si="2"/>
        <v>66</v>
      </c>
      <c r="F55">
        <f t="shared" si="3"/>
        <v>66</v>
      </c>
      <c r="G55">
        <f t="shared" si="4"/>
        <v>0</v>
      </c>
      <c r="O55" s="4">
        <f>C55*$J$5</f>
        <v>3.1689750692520775</v>
      </c>
      <c r="P55">
        <f>C55*$J$8+$J$9</f>
        <v>66.094182825484765</v>
      </c>
    </row>
    <row r="56" spans="2:16" x14ac:dyDescent="0.35">
      <c r="B56" s="2">
        <f t="shared" si="5"/>
        <v>-127</v>
      </c>
      <c r="C56">
        <f t="shared" si="0"/>
        <v>53</v>
      </c>
      <c r="D56" s="5">
        <f t="shared" si="1"/>
        <v>3</v>
      </c>
      <c r="E56">
        <f t="shared" si="2"/>
        <v>66</v>
      </c>
      <c r="F56">
        <f t="shared" si="3"/>
        <v>66</v>
      </c>
      <c r="G56">
        <f t="shared" si="4"/>
        <v>0</v>
      </c>
      <c r="O56" s="4">
        <f>C56*$J$5</f>
        <v>3.2299168975069255</v>
      </c>
      <c r="P56">
        <f>C56*$J$8+$J$9</f>
        <v>66.98060941828254</v>
      </c>
    </row>
    <row r="57" spans="2:16" x14ac:dyDescent="0.35">
      <c r="B57" s="2">
        <f t="shared" si="5"/>
        <v>-126</v>
      </c>
      <c r="C57">
        <f t="shared" si="0"/>
        <v>54</v>
      </c>
      <c r="D57" s="5">
        <f t="shared" si="1"/>
        <v>3</v>
      </c>
      <c r="E57">
        <f t="shared" si="2"/>
        <v>67</v>
      </c>
      <c r="F57">
        <f t="shared" si="3"/>
        <v>67</v>
      </c>
      <c r="G57">
        <f t="shared" si="4"/>
        <v>0</v>
      </c>
      <c r="O57" s="4">
        <f>C57*$J$5</f>
        <v>3.290858725761773</v>
      </c>
      <c r="P57">
        <f>C57*$J$8+$J$9</f>
        <v>67.86703601108033</v>
      </c>
    </row>
    <row r="58" spans="2:16" x14ac:dyDescent="0.35">
      <c r="B58" s="2">
        <f t="shared" si="5"/>
        <v>-125</v>
      </c>
      <c r="C58">
        <f t="shared" si="0"/>
        <v>55</v>
      </c>
      <c r="D58" s="5">
        <f t="shared" si="1"/>
        <v>3</v>
      </c>
      <c r="E58">
        <f t="shared" si="2"/>
        <v>68</v>
      </c>
      <c r="F58">
        <f t="shared" si="3"/>
        <v>68</v>
      </c>
      <c r="G58">
        <f t="shared" si="4"/>
        <v>0</v>
      </c>
      <c r="O58" s="4">
        <f>C58*$J$5</f>
        <v>3.3518005540166205</v>
      </c>
      <c r="P58">
        <f>C58*$J$8+$J$9</f>
        <v>68.75346260387812</v>
      </c>
    </row>
    <row r="59" spans="2:16" x14ac:dyDescent="0.35">
      <c r="B59" s="2">
        <f t="shared" si="5"/>
        <v>-124</v>
      </c>
      <c r="C59">
        <f t="shared" si="0"/>
        <v>56</v>
      </c>
      <c r="D59" s="5">
        <f t="shared" si="1"/>
        <v>3</v>
      </c>
      <c r="E59">
        <f t="shared" si="2"/>
        <v>69</v>
      </c>
      <c r="F59">
        <f t="shared" si="3"/>
        <v>69</v>
      </c>
      <c r="G59">
        <f t="shared" si="4"/>
        <v>0</v>
      </c>
      <c r="O59" s="4">
        <f>C59*$J$5</f>
        <v>3.4127423822714684</v>
      </c>
      <c r="P59">
        <f>C59*$J$8+$J$9</f>
        <v>69.639889196675895</v>
      </c>
    </row>
    <row r="60" spans="2:16" x14ac:dyDescent="0.35">
      <c r="B60" s="2">
        <f t="shared" si="5"/>
        <v>-123</v>
      </c>
      <c r="C60">
        <f t="shared" si="0"/>
        <v>57</v>
      </c>
      <c r="D60" s="5">
        <f t="shared" si="1"/>
        <v>3</v>
      </c>
      <c r="E60">
        <f t="shared" si="2"/>
        <v>70</v>
      </c>
      <c r="F60">
        <f t="shared" si="3"/>
        <v>70</v>
      </c>
      <c r="G60">
        <f t="shared" si="4"/>
        <v>0</v>
      </c>
      <c r="O60" s="4">
        <f>C60*$J$5</f>
        <v>3.4736842105263159</v>
      </c>
      <c r="P60">
        <f>C60*$J$8+$J$9</f>
        <v>70.526315789473685</v>
      </c>
    </row>
    <row r="61" spans="2:16" x14ac:dyDescent="0.35">
      <c r="B61" s="2">
        <f t="shared" si="5"/>
        <v>-122</v>
      </c>
      <c r="C61">
        <f t="shared" si="0"/>
        <v>58</v>
      </c>
      <c r="D61" s="5">
        <f t="shared" si="1"/>
        <v>3</v>
      </c>
      <c r="E61">
        <f t="shared" si="2"/>
        <v>71</v>
      </c>
      <c r="F61">
        <f t="shared" si="3"/>
        <v>71</v>
      </c>
      <c r="G61">
        <f t="shared" si="4"/>
        <v>0</v>
      </c>
      <c r="O61" s="4">
        <f>C61*$J$5</f>
        <v>3.5346260387811634</v>
      </c>
      <c r="P61">
        <f>C61*$J$8+$J$9</f>
        <v>71.41274238227146</v>
      </c>
    </row>
    <row r="62" spans="2:16" x14ac:dyDescent="0.35">
      <c r="B62" s="2">
        <f t="shared" si="5"/>
        <v>-121</v>
      </c>
      <c r="C62">
        <f t="shared" si="0"/>
        <v>59</v>
      </c>
      <c r="D62" s="5">
        <f t="shared" si="1"/>
        <v>3</v>
      </c>
      <c r="E62">
        <f t="shared" si="2"/>
        <v>72</v>
      </c>
      <c r="F62">
        <f t="shared" si="3"/>
        <v>72</v>
      </c>
      <c r="G62">
        <f t="shared" si="4"/>
        <v>0</v>
      </c>
      <c r="O62" s="4">
        <f>C62*$J$5</f>
        <v>3.5955678670360109</v>
      </c>
      <c r="P62">
        <f>C62*$J$8+$J$9</f>
        <v>72.29916897506925</v>
      </c>
    </row>
    <row r="63" spans="2:16" x14ac:dyDescent="0.35">
      <c r="B63" s="2">
        <f t="shared" si="5"/>
        <v>-120</v>
      </c>
      <c r="C63">
        <f t="shared" si="0"/>
        <v>60</v>
      </c>
      <c r="D63" s="5">
        <f t="shared" si="1"/>
        <v>3</v>
      </c>
      <c r="E63">
        <f t="shared" si="2"/>
        <v>73</v>
      </c>
      <c r="F63">
        <f t="shared" si="3"/>
        <v>73</v>
      </c>
      <c r="G63">
        <f t="shared" si="4"/>
        <v>0</v>
      </c>
      <c r="O63" s="4">
        <f>C63*$J$5</f>
        <v>3.6565096952908589</v>
      </c>
      <c r="P63">
        <f>C63*$J$8+$J$9</f>
        <v>73.18559556786704</v>
      </c>
    </row>
    <row r="64" spans="2:16" x14ac:dyDescent="0.35">
      <c r="B64" s="2">
        <f t="shared" si="5"/>
        <v>-119</v>
      </c>
      <c r="C64">
        <f t="shared" si="0"/>
        <v>61</v>
      </c>
      <c r="D64" s="5">
        <f t="shared" si="1"/>
        <v>3</v>
      </c>
      <c r="E64">
        <f t="shared" si="2"/>
        <v>74</v>
      </c>
      <c r="F64">
        <f t="shared" si="3"/>
        <v>74</v>
      </c>
      <c r="G64">
        <f t="shared" si="4"/>
        <v>0</v>
      </c>
      <c r="O64" s="4">
        <f>C64*$J$5</f>
        <v>3.7174515235457064</v>
      </c>
      <c r="P64">
        <f>C64*$J$8+$J$9</f>
        <v>74.072022160664815</v>
      </c>
    </row>
    <row r="65" spans="2:16" x14ac:dyDescent="0.35">
      <c r="B65" s="2">
        <f t="shared" si="5"/>
        <v>-118</v>
      </c>
      <c r="C65">
        <f t="shared" si="0"/>
        <v>62</v>
      </c>
      <c r="D65" s="5">
        <f t="shared" si="1"/>
        <v>3</v>
      </c>
      <c r="E65">
        <f t="shared" si="2"/>
        <v>74</v>
      </c>
      <c r="F65">
        <f t="shared" si="3"/>
        <v>74</v>
      </c>
      <c r="G65">
        <f t="shared" si="4"/>
        <v>0</v>
      </c>
      <c r="O65" s="4">
        <f>C65*$J$5</f>
        <v>3.7783933518005539</v>
      </c>
      <c r="P65">
        <f>C65*$J$8+$J$9</f>
        <v>74.958448753462605</v>
      </c>
    </row>
    <row r="66" spans="2:16" x14ac:dyDescent="0.35">
      <c r="B66" s="2">
        <f t="shared" si="5"/>
        <v>-117</v>
      </c>
      <c r="C66">
        <f t="shared" si="0"/>
        <v>63</v>
      </c>
      <c r="D66" s="5">
        <f t="shared" si="1"/>
        <v>3</v>
      </c>
      <c r="E66">
        <f t="shared" si="2"/>
        <v>75</v>
      </c>
      <c r="F66">
        <f t="shared" si="3"/>
        <v>75</v>
      </c>
      <c r="G66">
        <f t="shared" si="4"/>
        <v>0</v>
      </c>
      <c r="O66" s="4">
        <f>C66*$J$5</f>
        <v>3.8393351800554019</v>
      </c>
      <c r="P66">
        <f>C66*$J$8+$J$9</f>
        <v>75.84487534626038</v>
      </c>
    </row>
    <row r="67" spans="2:16" x14ac:dyDescent="0.35">
      <c r="B67" s="2">
        <f t="shared" si="5"/>
        <v>-116</v>
      </c>
      <c r="C67">
        <f t="shared" si="0"/>
        <v>64</v>
      </c>
      <c r="D67" s="5">
        <f t="shared" si="1"/>
        <v>3</v>
      </c>
      <c r="E67">
        <f t="shared" si="2"/>
        <v>76</v>
      </c>
      <c r="F67">
        <f t="shared" si="3"/>
        <v>76</v>
      </c>
      <c r="G67">
        <f t="shared" si="4"/>
        <v>0</v>
      </c>
      <c r="O67" s="4">
        <f>C67*$J$5</f>
        <v>3.9002770083102494</v>
      </c>
      <c r="P67">
        <f>C67*$J$8+$J$9</f>
        <v>76.73130193905817</v>
      </c>
    </row>
    <row r="68" spans="2:16" x14ac:dyDescent="0.35">
      <c r="B68" s="2">
        <f t="shared" si="5"/>
        <v>-115</v>
      </c>
      <c r="C68">
        <f t="shared" ref="C68:C131" si="6">B68+180</f>
        <v>65</v>
      </c>
      <c r="D68" s="5">
        <f t="shared" ref="D68:D131" si="7">TRUNC(O68)</f>
        <v>3</v>
      </c>
      <c r="E68">
        <f t="shared" ref="E68:E131" si="8">TRUNC(P68)</f>
        <v>77</v>
      </c>
      <c r="F68">
        <f t="shared" ref="F68:F131" si="9">MOD(E68,256)</f>
        <v>77</v>
      </c>
      <c r="G68">
        <f t="shared" ref="G68:G131" si="10">TRUNC(E68/256)</f>
        <v>0</v>
      </c>
      <c r="O68" s="4">
        <f>C68*$J$5</f>
        <v>3.9612188365650969</v>
      </c>
      <c r="P68">
        <f>C68*$J$8+$J$9</f>
        <v>77.61772853185596</v>
      </c>
    </row>
    <row r="69" spans="2:16" x14ac:dyDescent="0.35">
      <c r="B69" s="2">
        <f t="shared" ref="B69:B132" si="11">B68+1</f>
        <v>-114</v>
      </c>
      <c r="C69">
        <f t="shared" si="6"/>
        <v>66</v>
      </c>
      <c r="D69" s="5">
        <f t="shared" si="7"/>
        <v>4</v>
      </c>
      <c r="E69">
        <f t="shared" si="8"/>
        <v>78</v>
      </c>
      <c r="F69">
        <f t="shared" si="9"/>
        <v>78</v>
      </c>
      <c r="G69">
        <f t="shared" si="10"/>
        <v>0</v>
      </c>
      <c r="O69" s="4">
        <f>C69*$J$5</f>
        <v>4.0221606648199444</v>
      </c>
      <c r="P69">
        <f>C69*$J$8+$J$9</f>
        <v>78.504155124653735</v>
      </c>
    </row>
    <row r="70" spans="2:16" x14ac:dyDescent="0.35">
      <c r="B70" s="2">
        <f t="shared" si="11"/>
        <v>-113</v>
      </c>
      <c r="C70">
        <f t="shared" si="6"/>
        <v>67</v>
      </c>
      <c r="D70" s="5">
        <f t="shared" si="7"/>
        <v>4</v>
      </c>
      <c r="E70">
        <f t="shared" si="8"/>
        <v>79</v>
      </c>
      <c r="F70">
        <f t="shared" si="9"/>
        <v>79</v>
      </c>
      <c r="G70">
        <f t="shared" si="10"/>
        <v>0</v>
      </c>
      <c r="O70" s="4">
        <f>C70*$J$5</f>
        <v>4.0831024930747919</v>
      </c>
      <c r="P70">
        <f>C70*$J$8+$J$9</f>
        <v>79.390581717451525</v>
      </c>
    </row>
    <row r="71" spans="2:16" x14ac:dyDescent="0.35">
      <c r="B71" s="2">
        <f t="shared" si="11"/>
        <v>-112</v>
      </c>
      <c r="C71">
        <f t="shared" si="6"/>
        <v>68</v>
      </c>
      <c r="D71" s="5">
        <f t="shared" si="7"/>
        <v>4</v>
      </c>
      <c r="E71">
        <f t="shared" si="8"/>
        <v>80</v>
      </c>
      <c r="F71">
        <f t="shared" si="9"/>
        <v>80</v>
      </c>
      <c r="G71">
        <f t="shared" si="10"/>
        <v>0</v>
      </c>
      <c r="O71" s="4">
        <f>C71*$J$5</f>
        <v>4.1440443213296403</v>
      </c>
      <c r="P71">
        <f>C71*$J$8+$J$9</f>
        <v>80.2770083102493</v>
      </c>
    </row>
    <row r="72" spans="2:16" x14ac:dyDescent="0.35">
      <c r="B72" s="2">
        <f t="shared" si="11"/>
        <v>-111</v>
      </c>
      <c r="C72">
        <f t="shared" si="6"/>
        <v>69</v>
      </c>
      <c r="D72" s="5">
        <f t="shared" si="7"/>
        <v>4</v>
      </c>
      <c r="E72">
        <f t="shared" si="8"/>
        <v>81</v>
      </c>
      <c r="F72">
        <f t="shared" si="9"/>
        <v>81</v>
      </c>
      <c r="G72">
        <f t="shared" si="10"/>
        <v>0</v>
      </c>
      <c r="O72" s="4">
        <f>C72*$J$5</f>
        <v>4.2049861495844878</v>
      </c>
      <c r="P72">
        <f>C72*$J$8+$J$9</f>
        <v>81.16343490304709</v>
      </c>
    </row>
    <row r="73" spans="2:16" x14ac:dyDescent="0.35">
      <c r="B73" s="2">
        <f t="shared" si="11"/>
        <v>-110</v>
      </c>
      <c r="C73">
        <f t="shared" si="6"/>
        <v>70</v>
      </c>
      <c r="D73" s="5">
        <f t="shared" si="7"/>
        <v>4</v>
      </c>
      <c r="E73">
        <f t="shared" si="8"/>
        <v>82</v>
      </c>
      <c r="F73">
        <f t="shared" si="9"/>
        <v>82</v>
      </c>
      <c r="G73">
        <f t="shared" si="10"/>
        <v>0</v>
      </c>
      <c r="O73" s="4">
        <f>C73*$J$5</f>
        <v>4.2659279778393353</v>
      </c>
      <c r="P73">
        <f>C73*$J$8+$J$9</f>
        <v>82.04986149584488</v>
      </c>
    </row>
    <row r="74" spans="2:16" x14ac:dyDescent="0.35">
      <c r="B74" s="2">
        <f t="shared" si="11"/>
        <v>-109</v>
      </c>
      <c r="C74">
        <f t="shared" si="6"/>
        <v>71</v>
      </c>
      <c r="D74" s="5">
        <f t="shared" si="7"/>
        <v>4</v>
      </c>
      <c r="E74">
        <f t="shared" si="8"/>
        <v>82</v>
      </c>
      <c r="F74">
        <f t="shared" si="9"/>
        <v>82</v>
      </c>
      <c r="G74">
        <f t="shared" si="10"/>
        <v>0</v>
      </c>
      <c r="O74" s="4">
        <f>C74*$J$5</f>
        <v>4.3268698060941828</v>
      </c>
      <c r="P74">
        <f>C74*$J$8+$J$9</f>
        <v>82.936288088642655</v>
      </c>
    </row>
    <row r="75" spans="2:16" x14ac:dyDescent="0.35">
      <c r="B75" s="2">
        <f t="shared" si="11"/>
        <v>-108</v>
      </c>
      <c r="C75">
        <f t="shared" si="6"/>
        <v>72</v>
      </c>
      <c r="D75" s="5">
        <f t="shared" si="7"/>
        <v>4</v>
      </c>
      <c r="E75">
        <f t="shared" si="8"/>
        <v>83</v>
      </c>
      <c r="F75">
        <f t="shared" si="9"/>
        <v>83</v>
      </c>
      <c r="G75">
        <f t="shared" si="10"/>
        <v>0</v>
      </c>
      <c r="O75" s="4">
        <f>C75*$J$5</f>
        <v>4.3878116343490303</v>
      </c>
      <c r="P75">
        <f>C75*$J$8+$J$9</f>
        <v>83.822714681440445</v>
      </c>
    </row>
    <row r="76" spans="2:16" x14ac:dyDescent="0.35">
      <c r="B76" s="2">
        <f t="shared" si="11"/>
        <v>-107</v>
      </c>
      <c r="C76">
        <f t="shared" si="6"/>
        <v>73</v>
      </c>
      <c r="D76" s="5">
        <f t="shared" si="7"/>
        <v>4</v>
      </c>
      <c r="E76">
        <f t="shared" si="8"/>
        <v>84</v>
      </c>
      <c r="F76">
        <f t="shared" si="9"/>
        <v>84</v>
      </c>
      <c r="G76">
        <f t="shared" si="10"/>
        <v>0</v>
      </c>
      <c r="O76" s="4">
        <f>C76*$J$5</f>
        <v>4.4487534626038778</v>
      </c>
      <c r="P76">
        <f>C76*$J$8+$J$9</f>
        <v>84.70914127423822</v>
      </c>
    </row>
    <row r="77" spans="2:16" x14ac:dyDescent="0.35">
      <c r="B77" s="2">
        <f t="shared" si="11"/>
        <v>-106</v>
      </c>
      <c r="C77">
        <f t="shared" si="6"/>
        <v>74</v>
      </c>
      <c r="D77" s="5">
        <f t="shared" si="7"/>
        <v>4</v>
      </c>
      <c r="E77">
        <f t="shared" si="8"/>
        <v>85</v>
      </c>
      <c r="F77">
        <f t="shared" si="9"/>
        <v>85</v>
      </c>
      <c r="G77">
        <f t="shared" si="10"/>
        <v>0</v>
      </c>
      <c r="O77" s="4">
        <f>C77*$J$5</f>
        <v>4.5096952908587262</v>
      </c>
      <c r="P77">
        <f>C77*$J$8+$J$9</f>
        <v>85.59556786703601</v>
      </c>
    </row>
    <row r="78" spans="2:16" x14ac:dyDescent="0.35">
      <c r="B78" s="2">
        <f t="shared" si="11"/>
        <v>-105</v>
      </c>
      <c r="C78">
        <f t="shared" si="6"/>
        <v>75</v>
      </c>
      <c r="D78" s="5">
        <f t="shared" si="7"/>
        <v>4</v>
      </c>
      <c r="E78">
        <f t="shared" si="8"/>
        <v>86</v>
      </c>
      <c r="F78">
        <f t="shared" si="9"/>
        <v>86</v>
      </c>
      <c r="G78">
        <f t="shared" si="10"/>
        <v>0</v>
      </c>
      <c r="O78" s="4">
        <f>C78*$J$5</f>
        <v>4.5706371191135737</v>
      </c>
      <c r="P78">
        <f>C78*$J$8+$J$9</f>
        <v>86.4819944598338</v>
      </c>
    </row>
    <row r="79" spans="2:16" x14ac:dyDescent="0.35">
      <c r="B79" s="2">
        <f t="shared" si="11"/>
        <v>-104</v>
      </c>
      <c r="C79">
        <f t="shared" si="6"/>
        <v>76</v>
      </c>
      <c r="D79" s="5">
        <f t="shared" si="7"/>
        <v>4</v>
      </c>
      <c r="E79">
        <f t="shared" si="8"/>
        <v>87</v>
      </c>
      <c r="F79">
        <f t="shared" si="9"/>
        <v>87</v>
      </c>
      <c r="G79">
        <f t="shared" si="10"/>
        <v>0</v>
      </c>
      <c r="O79" s="4">
        <f>C79*$J$5</f>
        <v>4.6315789473684212</v>
      </c>
      <c r="P79">
        <f>C79*$J$8+$J$9</f>
        <v>87.368421052631575</v>
      </c>
    </row>
    <row r="80" spans="2:16" x14ac:dyDescent="0.35">
      <c r="B80" s="2">
        <f t="shared" si="11"/>
        <v>-103</v>
      </c>
      <c r="C80">
        <f t="shared" si="6"/>
        <v>77</v>
      </c>
      <c r="D80" s="5">
        <f t="shared" si="7"/>
        <v>4</v>
      </c>
      <c r="E80">
        <f t="shared" si="8"/>
        <v>88</v>
      </c>
      <c r="F80">
        <f t="shared" si="9"/>
        <v>88</v>
      </c>
      <c r="G80">
        <f t="shared" si="10"/>
        <v>0</v>
      </c>
      <c r="O80" s="4">
        <f>C80*$J$5</f>
        <v>4.6925207756232687</v>
      </c>
      <c r="P80">
        <f>C80*$J$8+$J$9</f>
        <v>88.254847645429365</v>
      </c>
    </row>
    <row r="81" spans="2:16" x14ac:dyDescent="0.35">
      <c r="B81" s="2">
        <f t="shared" si="11"/>
        <v>-102</v>
      </c>
      <c r="C81">
        <f t="shared" si="6"/>
        <v>78</v>
      </c>
      <c r="D81" s="5">
        <f t="shared" si="7"/>
        <v>4</v>
      </c>
      <c r="E81">
        <f t="shared" si="8"/>
        <v>89</v>
      </c>
      <c r="F81">
        <f t="shared" si="9"/>
        <v>89</v>
      </c>
      <c r="G81">
        <f t="shared" si="10"/>
        <v>0</v>
      </c>
      <c r="O81" s="4">
        <f>C81*$J$5</f>
        <v>4.7534626038781163</v>
      </c>
      <c r="P81">
        <f>C81*$J$8+$J$9</f>
        <v>89.14127423822714</v>
      </c>
    </row>
    <row r="82" spans="2:16" x14ac:dyDescent="0.35">
      <c r="B82" s="2">
        <f t="shared" si="11"/>
        <v>-101</v>
      </c>
      <c r="C82">
        <f t="shared" si="6"/>
        <v>79</v>
      </c>
      <c r="D82" s="5">
        <f t="shared" si="7"/>
        <v>4</v>
      </c>
      <c r="E82">
        <f t="shared" si="8"/>
        <v>90</v>
      </c>
      <c r="F82">
        <f t="shared" si="9"/>
        <v>90</v>
      </c>
      <c r="G82">
        <f t="shared" si="10"/>
        <v>0</v>
      </c>
      <c r="O82" s="4">
        <f>C82*$J$5</f>
        <v>4.8144044321329638</v>
      </c>
      <c r="P82">
        <f>C82*$J$8+$J$9</f>
        <v>90.02770083102493</v>
      </c>
    </row>
    <row r="83" spans="2:16" x14ac:dyDescent="0.35">
      <c r="B83" s="2">
        <f t="shared" si="11"/>
        <v>-100</v>
      </c>
      <c r="C83">
        <f t="shared" si="6"/>
        <v>80</v>
      </c>
      <c r="D83" s="5">
        <f t="shared" si="7"/>
        <v>4</v>
      </c>
      <c r="E83">
        <f t="shared" si="8"/>
        <v>90</v>
      </c>
      <c r="F83">
        <f t="shared" si="9"/>
        <v>90</v>
      </c>
      <c r="G83">
        <f t="shared" si="10"/>
        <v>0</v>
      </c>
      <c r="O83" s="4">
        <f>C83*$J$5</f>
        <v>4.8753462603878113</v>
      </c>
      <c r="P83">
        <f>C83*$J$8+$J$9</f>
        <v>90.91412742382272</v>
      </c>
    </row>
    <row r="84" spans="2:16" x14ac:dyDescent="0.35">
      <c r="B84" s="2">
        <f t="shared" si="11"/>
        <v>-99</v>
      </c>
      <c r="C84">
        <f t="shared" si="6"/>
        <v>81</v>
      </c>
      <c r="D84" s="5">
        <f t="shared" si="7"/>
        <v>4</v>
      </c>
      <c r="E84">
        <f t="shared" si="8"/>
        <v>91</v>
      </c>
      <c r="F84">
        <f t="shared" si="9"/>
        <v>91</v>
      </c>
      <c r="G84">
        <f t="shared" si="10"/>
        <v>0</v>
      </c>
      <c r="O84" s="4">
        <f>C84*$J$5</f>
        <v>4.9362880886426597</v>
      </c>
      <c r="P84">
        <f>C84*$J$8+$J$9</f>
        <v>91.800554016620495</v>
      </c>
    </row>
    <row r="85" spans="2:16" x14ac:dyDescent="0.35">
      <c r="B85" s="2">
        <f t="shared" si="11"/>
        <v>-98</v>
      </c>
      <c r="C85">
        <f t="shared" si="6"/>
        <v>82</v>
      </c>
      <c r="D85" s="5">
        <f t="shared" si="7"/>
        <v>4</v>
      </c>
      <c r="E85">
        <f t="shared" si="8"/>
        <v>92</v>
      </c>
      <c r="F85">
        <f t="shared" si="9"/>
        <v>92</v>
      </c>
      <c r="G85">
        <f t="shared" si="10"/>
        <v>0</v>
      </c>
      <c r="O85" s="4">
        <f>C85*$J$5</f>
        <v>4.9972299168975072</v>
      </c>
      <c r="P85">
        <f>C85*$J$8+$J$9</f>
        <v>92.686980609418285</v>
      </c>
    </row>
    <row r="86" spans="2:16" x14ac:dyDescent="0.35">
      <c r="B86" s="2">
        <f t="shared" si="11"/>
        <v>-97</v>
      </c>
      <c r="C86">
        <f t="shared" si="6"/>
        <v>83</v>
      </c>
      <c r="D86" s="5">
        <f t="shared" si="7"/>
        <v>5</v>
      </c>
      <c r="E86">
        <f t="shared" si="8"/>
        <v>93</v>
      </c>
      <c r="F86">
        <f t="shared" si="9"/>
        <v>93</v>
      </c>
      <c r="G86">
        <f t="shared" si="10"/>
        <v>0</v>
      </c>
      <c r="O86" s="4">
        <f>C86*$J$5</f>
        <v>5.0581717451523547</v>
      </c>
      <c r="P86">
        <f>C86*$J$8+$J$9</f>
        <v>93.57340720221606</v>
      </c>
    </row>
    <row r="87" spans="2:16" x14ac:dyDescent="0.35">
      <c r="B87" s="2">
        <f t="shared" si="11"/>
        <v>-96</v>
      </c>
      <c r="C87">
        <f t="shared" si="6"/>
        <v>84</v>
      </c>
      <c r="D87" s="5">
        <f t="shared" si="7"/>
        <v>5</v>
      </c>
      <c r="E87">
        <f t="shared" si="8"/>
        <v>94</v>
      </c>
      <c r="F87">
        <f t="shared" si="9"/>
        <v>94</v>
      </c>
      <c r="G87">
        <f t="shared" si="10"/>
        <v>0</v>
      </c>
      <c r="O87" s="4">
        <f>C87*$J$5</f>
        <v>5.1191135734072022</v>
      </c>
      <c r="P87">
        <f>C87*$J$8+$J$9</f>
        <v>94.45983379501385</v>
      </c>
    </row>
    <row r="88" spans="2:16" x14ac:dyDescent="0.35">
      <c r="B88" s="2">
        <f t="shared" si="11"/>
        <v>-95</v>
      </c>
      <c r="C88">
        <f t="shared" si="6"/>
        <v>85</v>
      </c>
      <c r="D88" s="5">
        <f t="shared" si="7"/>
        <v>5</v>
      </c>
      <c r="E88">
        <f t="shared" si="8"/>
        <v>95</v>
      </c>
      <c r="F88">
        <f t="shared" si="9"/>
        <v>95</v>
      </c>
      <c r="G88">
        <f t="shared" si="10"/>
        <v>0</v>
      </c>
      <c r="O88" s="4">
        <f>C88*$J$5</f>
        <v>5.1800554016620497</v>
      </c>
      <c r="P88">
        <f>C88*$J$8+$J$9</f>
        <v>95.346260387811625</v>
      </c>
    </row>
    <row r="89" spans="2:16" x14ac:dyDescent="0.35">
      <c r="B89" s="2">
        <f t="shared" si="11"/>
        <v>-94</v>
      </c>
      <c r="C89">
        <f t="shared" si="6"/>
        <v>86</v>
      </c>
      <c r="D89" s="5">
        <f t="shared" si="7"/>
        <v>5</v>
      </c>
      <c r="E89">
        <f t="shared" si="8"/>
        <v>96</v>
      </c>
      <c r="F89">
        <f t="shared" si="9"/>
        <v>96</v>
      </c>
      <c r="G89">
        <f t="shared" si="10"/>
        <v>0</v>
      </c>
      <c r="O89" s="4">
        <f>C89*$J$5</f>
        <v>5.2409972299168972</v>
      </c>
      <c r="P89">
        <f>C89*$J$8+$J$9</f>
        <v>96.232686980609415</v>
      </c>
    </row>
    <row r="90" spans="2:16" x14ac:dyDescent="0.35">
      <c r="B90" s="2">
        <f t="shared" si="11"/>
        <v>-93</v>
      </c>
      <c r="C90">
        <f t="shared" si="6"/>
        <v>87</v>
      </c>
      <c r="D90" s="5">
        <f t="shared" si="7"/>
        <v>5</v>
      </c>
      <c r="E90">
        <f t="shared" si="8"/>
        <v>97</v>
      </c>
      <c r="F90">
        <f t="shared" si="9"/>
        <v>97</v>
      </c>
      <c r="G90">
        <f t="shared" si="10"/>
        <v>0</v>
      </c>
      <c r="O90" s="4">
        <f>C90*$J$5</f>
        <v>5.3019390581717456</v>
      </c>
      <c r="P90">
        <f>C90*$J$8+$J$9</f>
        <v>97.119113573407205</v>
      </c>
    </row>
    <row r="91" spans="2:16" x14ac:dyDescent="0.35">
      <c r="B91" s="2">
        <f t="shared" si="11"/>
        <v>-92</v>
      </c>
      <c r="C91">
        <f t="shared" si="6"/>
        <v>88</v>
      </c>
      <c r="D91" s="5">
        <f t="shared" si="7"/>
        <v>5</v>
      </c>
      <c r="E91">
        <f t="shared" si="8"/>
        <v>98</v>
      </c>
      <c r="F91">
        <f t="shared" si="9"/>
        <v>98</v>
      </c>
      <c r="G91">
        <f t="shared" si="10"/>
        <v>0</v>
      </c>
      <c r="O91" s="4">
        <f>C91*$J$5</f>
        <v>5.3628808864265931</v>
      </c>
      <c r="P91">
        <f>C91*$J$8+$J$9</f>
        <v>98.00554016620498</v>
      </c>
    </row>
    <row r="92" spans="2:16" x14ac:dyDescent="0.35">
      <c r="B92" s="2">
        <f t="shared" si="11"/>
        <v>-91</v>
      </c>
      <c r="C92">
        <f t="shared" si="6"/>
        <v>89</v>
      </c>
      <c r="D92" s="5">
        <f t="shared" si="7"/>
        <v>5</v>
      </c>
      <c r="E92">
        <f t="shared" si="8"/>
        <v>98</v>
      </c>
      <c r="F92">
        <f t="shared" si="9"/>
        <v>98</v>
      </c>
      <c r="G92">
        <f t="shared" si="10"/>
        <v>0</v>
      </c>
      <c r="O92" s="4">
        <f>C92*$J$5</f>
        <v>5.4238227146814406</v>
      </c>
      <c r="P92">
        <f>C92*$J$8+$J$9</f>
        <v>98.89196675900277</v>
      </c>
    </row>
    <row r="93" spans="2:16" x14ac:dyDescent="0.35">
      <c r="B93" s="2">
        <f t="shared" si="11"/>
        <v>-90</v>
      </c>
      <c r="C93">
        <f t="shared" si="6"/>
        <v>90</v>
      </c>
      <c r="D93" s="5">
        <f t="shared" si="7"/>
        <v>5</v>
      </c>
      <c r="E93">
        <f t="shared" si="8"/>
        <v>99</v>
      </c>
      <c r="F93">
        <f t="shared" si="9"/>
        <v>99</v>
      </c>
      <c r="G93">
        <f t="shared" si="10"/>
        <v>0</v>
      </c>
      <c r="O93" s="4">
        <f>C93*$J$5</f>
        <v>5.4847645429362881</v>
      </c>
      <c r="P93">
        <f>C93*$J$8+$J$9</f>
        <v>99.778393351800545</v>
      </c>
    </row>
    <row r="94" spans="2:16" x14ac:dyDescent="0.35">
      <c r="B94" s="2">
        <f t="shared" si="11"/>
        <v>-89</v>
      </c>
      <c r="C94">
        <f t="shared" si="6"/>
        <v>91</v>
      </c>
      <c r="D94" s="5">
        <f t="shared" si="7"/>
        <v>5</v>
      </c>
      <c r="E94">
        <f t="shared" si="8"/>
        <v>100</v>
      </c>
      <c r="F94">
        <f t="shared" si="9"/>
        <v>100</v>
      </c>
      <c r="G94">
        <f t="shared" si="10"/>
        <v>0</v>
      </c>
      <c r="O94" s="4">
        <f>C94*$J$5</f>
        <v>5.5457063711911356</v>
      </c>
      <c r="P94">
        <f>C94*$J$8+$J$9</f>
        <v>100.66481994459834</v>
      </c>
    </row>
    <row r="95" spans="2:16" x14ac:dyDescent="0.35">
      <c r="B95" s="2">
        <f t="shared" si="11"/>
        <v>-88</v>
      </c>
      <c r="C95">
        <f t="shared" si="6"/>
        <v>92</v>
      </c>
      <c r="D95" s="5">
        <f t="shared" si="7"/>
        <v>5</v>
      </c>
      <c r="E95">
        <f t="shared" si="8"/>
        <v>101</v>
      </c>
      <c r="F95">
        <f t="shared" si="9"/>
        <v>101</v>
      </c>
      <c r="G95">
        <f t="shared" si="10"/>
        <v>0</v>
      </c>
      <c r="O95" s="4">
        <f>C95*$J$5</f>
        <v>5.6066481994459831</v>
      </c>
      <c r="P95">
        <f>C95*$J$8+$J$9</f>
        <v>101.55124653739612</v>
      </c>
    </row>
    <row r="96" spans="2:16" x14ac:dyDescent="0.35">
      <c r="B96" s="2">
        <f t="shared" si="11"/>
        <v>-87</v>
      </c>
      <c r="C96">
        <f t="shared" si="6"/>
        <v>93</v>
      </c>
      <c r="D96" s="5">
        <f t="shared" si="7"/>
        <v>5</v>
      </c>
      <c r="E96">
        <f t="shared" si="8"/>
        <v>102</v>
      </c>
      <c r="F96">
        <f t="shared" si="9"/>
        <v>102</v>
      </c>
      <c r="G96">
        <f t="shared" si="10"/>
        <v>0</v>
      </c>
      <c r="O96" s="4">
        <f>C96*$J$5</f>
        <v>5.6675900277008315</v>
      </c>
      <c r="P96">
        <f>C96*$J$8+$J$9</f>
        <v>102.4376731301939</v>
      </c>
    </row>
    <row r="97" spans="2:16" x14ac:dyDescent="0.35">
      <c r="B97" s="2">
        <f t="shared" si="11"/>
        <v>-86</v>
      </c>
      <c r="C97">
        <f t="shared" si="6"/>
        <v>94</v>
      </c>
      <c r="D97" s="5">
        <f t="shared" si="7"/>
        <v>5</v>
      </c>
      <c r="E97">
        <f t="shared" si="8"/>
        <v>103</v>
      </c>
      <c r="F97">
        <f t="shared" si="9"/>
        <v>103</v>
      </c>
      <c r="G97">
        <f t="shared" si="10"/>
        <v>0</v>
      </c>
      <c r="O97" s="4">
        <f>C97*$J$5</f>
        <v>5.728531855955679</v>
      </c>
      <c r="P97">
        <f>C97*$J$8+$J$9</f>
        <v>103.32409972299169</v>
      </c>
    </row>
    <row r="98" spans="2:16" x14ac:dyDescent="0.35">
      <c r="B98" s="2">
        <f t="shared" si="11"/>
        <v>-85</v>
      </c>
      <c r="C98">
        <f t="shared" si="6"/>
        <v>95</v>
      </c>
      <c r="D98" s="5">
        <f t="shared" si="7"/>
        <v>5</v>
      </c>
      <c r="E98">
        <f t="shared" si="8"/>
        <v>104</v>
      </c>
      <c r="F98">
        <f t="shared" si="9"/>
        <v>104</v>
      </c>
      <c r="G98">
        <f t="shared" si="10"/>
        <v>0</v>
      </c>
      <c r="O98" s="4">
        <f>C98*$J$5</f>
        <v>5.7894736842105265</v>
      </c>
      <c r="P98">
        <f>C98*$J$8+$J$9</f>
        <v>104.21052631578947</v>
      </c>
    </row>
    <row r="99" spans="2:16" x14ac:dyDescent="0.35">
      <c r="B99" s="2">
        <f t="shared" si="11"/>
        <v>-84</v>
      </c>
      <c r="C99">
        <f t="shared" si="6"/>
        <v>96</v>
      </c>
      <c r="D99" s="5">
        <f t="shared" si="7"/>
        <v>5</v>
      </c>
      <c r="E99">
        <f t="shared" si="8"/>
        <v>105</v>
      </c>
      <c r="F99">
        <f t="shared" si="9"/>
        <v>105</v>
      </c>
      <c r="G99">
        <f t="shared" si="10"/>
        <v>0</v>
      </c>
      <c r="O99" s="4">
        <f>C99*$J$5</f>
        <v>5.8504155124653741</v>
      </c>
      <c r="P99">
        <f>C99*$J$8+$J$9</f>
        <v>105.09695290858726</v>
      </c>
    </row>
    <row r="100" spans="2:16" x14ac:dyDescent="0.35">
      <c r="B100" s="2">
        <f t="shared" si="11"/>
        <v>-83</v>
      </c>
      <c r="C100">
        <f t="shared" si="6"/>
        <v>97</v>
      </c>
      <c r="D100" s="5">
        <f t="shared" si="7"/>
        <v>5</v>
      </c>
      <c r="E100">
        <f t="shared" si="8"/>
        <v>105</v>
      </c>
      <c r="F100">
        <f t="shared" si="9"/>
        <v>105</v>
      </c>
      <c r="G100">
        <f t="shared" si="10"/>
        <v>0</v>
      </c>
      <c r="O100" s="4">
        <f>C100*$J$5</f>
        <v>5.9113573407202216</v>
      </c>
      <c r="P100">
        <f>C100*$J$8+$J$9</f>
        <v>105.98337950138504</v>
      </c>
    </row>
    <row r="101" spans="2:16" x14ac:dyDescent="0.35">
      <c r="B101" s="2">
        <f t="shared" si="11"/>
        <v>-82</v>
      </c>
      <c r="C101">
        <f t="shared" si="6"/>
        <v>98</v>
      </c>
      <c r="D101" s="5">
        <f t="shared" si="7"/>
        <v>5</v>
      </c>
      <c r="E101">
        <f t="shared" si="8"/>
        <v>106</v>
      </c>
      <c r="F101">
        <f t="shared" si="9"/>
        <v>106</v>
      </c>
      <c r="G101">
        <f t="shared" si="10"/>
        <v>0</v>
      </c>
      <c r="O101" s="4">
        <f>C101*$J$5</f>
        <v>5.9722991689750691</v>
      </c>
      <c r="P101">
        <f>C101*$J$8+$J$9</f>
        <v>106.86980609418282</v>
      </c>
    </row>
    <row r="102" spans="2:16" x14ac:dyDescent="0.35">
      <c r="B102" s="2">
        <f t="shared" si="11"/>
        <v>-81</v>
      </c>
      <c r="C102">
        <f t="shared" si="6"/>
        <v>99</v>
      </c>
      <c r="D102" s="5">
        <f t="shared" si="7"/>
        <v>6</v>
      </c>
      <c r="E102">
        <f t="shared" si="8"/>
        <v>107</v>
      </c>
      <c r="F102">
        <f t="shared" si="9"/>
        <v>107</v>
      </c>
      <c r="G102">
        <f t="shared" si="10"/>
        <v>0</v>
      </c>
      <c r="O102" s="4">
        <f>C102*$J$5</f>
        <v>6.0332409972299166</v>
      </c>
      <c r="P102">
        <f>C102*$J$8+$J$9</f>
        <v>107.75623268698061</v>
      </c>
    </row>
    <row r="103" spans="2:16" x14ac:dyDescent="0.35">
      <c r="B103" s="2">
        <f t="shared" si="11"/>
        <v>-80</v>
      </c>
      <c r="C103">
        <f t="shared" si="6"/>
        <v>100</v>
      </c>
      <c r="D103" s="5">
        <f t="shared" si="7"/>
        <v>6</v>
      </c>
      <c r="E103">
        <f t="shared" si="8"/>
        <v>108</v>
      </c>
      <c r="F103">
        <f t="shared" si="9"/>
        <v>108</v>
      </c>
      <c r="G103">
        <f t="shared" si="10"/>
        <v>0</v>
      </c>
      <c r="O103" s="4">
        <f>C103*$J$5</f>
        <v>6.094182825484765</v>
      </c>
      <c r="P103">
        <f>C103*$J$8+$J$9</f>
        <v>108.64265927977839</v>
      </c>
    </row>
    <row r="104" spans="2:16" x14ac:dyDescent="0.35">
      <c r="B104" s="2">
        <f t="shared" si="11"/>
        <v>-79</v>
      </c>
      <c r="C104">
        <f t="shared" si="6"/>
        <v>101</v>
      </c>
      <c r="D104" s="5">
        <f t="shared" si="7"/>
        <v>6</v>
      </c>
      <c r="E104">
        <f t="shared" si="8"/>
        <v>109</v>
      </c>
      <c r="F104">
        <f t="shared" si="9"/>
        <v>109</v>
      </c>
      <c r="G104">
        <f t="shared" si="10"/>
        <v>0</v>
      </c>
      <c r="O104" s="4">
        <f>C104*$J$5</f>
        <v>6.1551246537396125</v>
      </c>
      <c r="P104">
        <f>C104*$J$8+$J$9</f>
        <v>109.52908587257618</v>
      </c>
    </row>
    <row r="105" spans="2:16" x14ac:dyDescent="0.35">
      <c r="B105" s="2">
        <f t="shared" si="11"/>
        <v>-78</v>
      </c>
      <c r="C105">
        <f t="shared" si="6"/>
        <v>102</v>
      </c>
      <c r="D105" s="5">
        <f t="shared" si="7"/>
        <v>6</v>
      </c>
      <c r="E105">
        <f t="shared" si="8"/>
        <v>110</v>
      </c>
      <c r="F105">
        <f t="shared" si="9"/>
        <v>110</v>
      </c>
      <c r="G105">
        <f t="shared" si="10"/>
        <v>0</v>
      </c>
      <c r="O105" s="4">
        <f>C105*$J$5</f>
        <v>6.21606648199446</v>
      </c>
      <c r="P105">
        <f>C105*$J$8+$J$9</f>
        <v>110.41551246537396</v>
      </c>
    </row>
    <row r="106" spans="2:16" x14ac:dyDescent="0.35">
      <c r="B106" s="2">
        <f t="shared" si="11"/>
        <v>-77</v>
      </c>
      <c r="C106">
        <f t="shared" si="6"/>
        <v>103</v>
      </c>
      <c r="D106" s="5">
        <f t="shared" si="7"/>
        <v>6</v>
      </c>
      <c r="E106">
        <f t="shared" si="8"/>
        <v>111</v>
      </c>
      <c r="F106">
        <f t="shared" si="9"/>
        <v>111</v>
      </c>
      <c r="G106">
        <f t="shared" si="10"/>
        <v>0</v>
      </c>
      <c r="O106" s="4">
        <f>C106*$J$5</f>
        <v>6.2770083102493075</v>
      </c>
      <c r="P106">
        <f>C106*$J$8+$J$9</f>
        <v>111.30193905817174</v>
      </c>
    </row>
    <row r="107" spans="2:16" x14ac:dyDescent="0.35">
      <c r="B107" s="2">
        <f t="shared" si="11"/>
        <v>-76</v>
      </c>
      <c r="C107">
        <f t="shared" si="6"/>
        <v>104</v>
      </c>
      <c r="D107" s="5">
        <f t="shared" si="7"/>
        <v>6</v>
      </c>
      <c r="E107">
        <f t="shared" si="8"/>
        <v>112</v>
      </c>
      <c r="F107">
        <f t="shared" si="9"/>
        <v>112</v>
      </c>
      <c r="G107">
        <f t="shared" si="10"/>
        <v>0</v>
      </c>
      <c r="O107" s="4">
        <f>C107*$J$5</f>
        <v>6.337950138504155</v>
      </c>
      <c r="P107">
        <f>C107*$J$8+$J$9</f>
        <v>112.18836565096953</v>
      </c>
    </row>
    <row r="108" spans="2:16" x14ac:dyDescent="0.35">
      <c r="B108" s="2">
        <f t="shared" si="11"/>
        <v>-75</v>
      </c>
      <c r="C108">
        <f t="shared" si="6"/>
        <v>105</v>
      </c>
      <c r="D108" s="5">
        <f t="shared" si="7"/>
        <v>6</v>
      </c>
      <c r="E108">
        <f t="shared" si="8"/>
        <v>113</v>
      </c>
      <c r="F108">
        <f t="shared" si="9"/>
        <v>113</v>
      </c>
      <c r="G108">
        <f t="shared" si="10"/>
        <v>0</v>
      </c>
      <c r="O108" s="4">
        <f>C108*$J$5</f>
        <v>6.3988919667590025</v>
      </c>
      <c r="P108">
        <f>C108*$J$8+$J$9</f>
        <v>113.07479224376731</v>
      </c>
    </row>
    <row r="109" spans="2:16" x14ac:dyDescent="0.35">
      <c r="B109" s="2">
        <f t="shared" si="11"/>
        <v>-74</v>
      </c>
      <c r="C109">
        <f t="shared" si="6"/>
        <v>106</v>
      </c>
      <c r="D109" s="5">
        <f t="shared" si="7"/>
        <v>6</v>
      </c>
      <c r="E109">
        <f t="shared" si="8"/>
        <v>113</v>
      </c>
      <c r="F109">
        <f t="shared" si="9"/>
        <v>113</v>
      </c>
      <c r="G109">
        <f t="shared" si="10"/>
        <v>0</v>
      </c>
      <c r="O109" s="4">
        <f>C109*$J$5</f>
        <v>6.4598337950138509</v>
      </c>
      <c r="P109">
        <f>C109*$J$8+$J$9</f>
        <v>113.9612188365651</v>
      </c>
    </row>
    <row r="110" spans="2:16" x14ac:dyDescent="0.35">
      <c r="B110" s="2">
        <f t="shared" si="11"/>
        <v>-73</v>
      </c>
      <c r="C110">
        <f t="shared" si="6"/>
        <v>107</v>
      </c>
      <c r="D110" s="5">
        <f t="shared" si="7"/>
        <v>6</v>
      </c>
      <c r="E110">
        <f t="shared" si="8"/>
        <v>114</v>
      </c>
      <c r="F110">
        <f t="shared" si="9"/>
        <v>114</v>
      </c>
      <c r="G110">
        <f t="shared" si="10"/>
        <v>0</v>
      </c>
      <c r="O110" s="4">
        <f>C110*$J$5</f>
        <v>6.5207756232686984</v>
      </c>
      <c r="P110">
        <f>C110*$J$8+$J$9</f>
        <v>114.84764542936288</v>
      </c>
    </row>
    <row r="111" spans="2:16" x14ac:dyDescent="0.35">
      <c r="B111" s="2">
        <f t="shared" si="11"/>
        <v>-72</v>
      </c>
      <c r="C111">
        <f t="shared" si="6"/>
        <v>108</v>
      </c>
      <c r="D111" s="5">
        <f t="shared" si="7"/>
        <v>6</v>
      </c>
      <c r="E111">
        <f t="shared" si="8"/>
        <v>115</v>
      </c>
      <c r="F111">
        <f t="shared" si="9"/>
        <v>115</v>
      </c>
      <c r="G111">
        <f t="shared" si="10"/>
        <v>0</v>
      </c>
      <c r="O111" s="4">
        <f>C111*$J$5</f>
        <v>6.5817174515235459</v>
      </c>
      <c r="P111">
        <f>C111*$J$8+$J$9</f>
        <v>115.73407202216066</v>
      </c>
    </row>
    <row r="112" spans="2:16" x14ac:dyDescent="0.35">
      <c r="B112" s="2">
        <f t="shared" si="11"/>
        <v>-71</v>
      </c>
      <c r="C112">
        <f t="shared" si="6"/>
        <v>109</v>
      </c>
      <c r="D112" s="5">
        <f t="shared" si="7"/>
        <v>6</v>
      </c>
      <c r="E112">
        <f t="shared" si="8"/>
        <v>116</v>
      </c>
      <c r="F112">
        <f t="shared" si="9"/>
        <v>116</v>
      </c>
      <c r="G112">
        <f t="shared" si="10"/>
        <v>0</v>
      </c>
      <c r="O112" s="4">
        <f>C112*$J$5</f>
        <v>6.6426592797783934</v>
      </c>
      <c r="P112">
        <f>C112*$J$8+$J$9</f>
        <v>116.62049861495845</v>
      </c>
    </row>
    <row r="113" spans="2:16" x14ac:dyDescent="0.35">
      <c r="B113" s="2">
        <f t="shared" si="11"/>
        <v>-70</v>
      </c>
      <c r="C113">
        <f t="shared" si="6"/>
        <v>110</v>
      </c>
      <c r="D113" s="5">
        <f t="shared" si="7"/>
        <v>6</v>
      </c>
      <c r="E113">
        <f t="shared" si="8"/>
        <v>117</v>
      </c>
      <c r="F113">
        <f t="shared" si="9"/>
        <v>117</v>
      </c>
      <c r="G113">
        <f t="shared" si="10"/>
        <v>0</v>
      </c>
      <c r="O113" s="4">
        <f>C113*$J$5</f>
        <v>6.7036011080332409</v>
      </c>
      <c r="P113">
        <f>C113*$J$8+$J$9</f>
        <v>117.50692520775623</v>
      </c>
    </row>
    <row r="114" spans="2:16" x14ac:dyDescent="0.35">
      <c r="B114" s="2">
        <f t="shared" si="11"/>
        <v>-69</v>
      </c>
      <c r="C114">
        <f t="shared" si="6"/>
        <v>111</v>
      </c>
      <c r="D114" s="5">
        <f t="shared" si="7"/>
        <v>6</v>
      </c>
      <c r="E114">
        <f t="shared" si="8"/>
        <v>118</v>
      </c>
      <c r="F114">
        <f t="shared" si="9"/>
        <v>118</v>
      </c>
      <c r="G114">
        <f t="shared" si="10"/>
        <v>0</v>
      </c>
      <c r="O114" s="4">
        <f>C114*$J$5</f>
        <v>6.7645429362880884</v>
      </c>
      <c r="P114">
        <f>C114*$J$8+$J$9</f>
        <v>118.39335180055402</v>
      </c>
    </row>
    <row r="115" spans="2:16" x14ac:dyDescent="0.35">
      <c r="B115" s="2">
        <f t="shared" si="11"/>
        <v>-68</v>
      </c>
      <c r="C115">
        <f t="shared" si="6"/>
        <v>112</v>
      </c>
      <c r="D115" s="5">
        <f t="shared" si="7"/>
        <v>6</v>
      </c>
      <c r="E115">
        <f t="shared" si="8"/>
        <v>119</v>
      </c>
      <c r="F115">
        <f t="shared" si="9"/>
        <v>119</v>
      </c>
      <c r="G115">
        <f t="shared" si="10"/>
        <v>0</v>
      </c>
      <c r="O115" s="4">
        <f>C115*$J$5</f>
        <v>6.8254847645429368</v>
      </c>
      <c r="P115">
        <f>C115*$J$8+$J$9</f>
        <v>119.27977839335179</v>
      </c>
    </row>
    <row r="116" spans="2:16" x14ac:dyDescent="0.35">
      <c r="B116" s="2">
        <f t="shared" si="11"/>
        <v>-67</v>
      </c>
      <c r="C116">
        <f t="shared" si="6"/>
        <v>113</v>
      </c>
      <c r="D116" s="5">
        <f t="shared" si="7"/>
        <v>6</v>
      </c>
      <c r="E116">
        <f t="shared" si="8"/>
        <v>120</v>
      </c>
      <c r="F116">
        <f t="shared" si="9"/>
        <v>120</v>
      </c>
      <c r="G116">
        <f t="shared" si="10"/>
        <v>0</v>
      </c>
      <c r="O116" s="4">
        <f>C116*$J$5</f>
        <v>6.8864265927977844</v>
      </c>
      <c r="P116">
        <f>C116*$J$8+$J$9</f>
        <v>120.16620498614958</v>
      </c>
    </row>
    <row r="117" spans="2:16" x14ac:dyDescent="0.35">
      <c r="B117" s="2">
        <f t="shared" si="11"/>
        <v>-66</v>
      </c>
      <c r="C117">
        <f t="shared" si="6"/>
        <v>114</v>
      </c>
      <c r="D117" s="5">
        <f t="shared" si="7"/>
        <v>6</v>
      </c>
      <c r="E117">
        <f t="shared" si="8"/>
        <v>121</v>
      </c>
      <c r="F117">
        <f t="shared" si="9"/>
        <v>121</v>
      </c>
      <c r="G117">
        <f t="shared" si="10"/>
        <v>0</v>
      </c>
      <c r="O117" s="4">
        <f>C117*$J$5</f>
        <v>6.9473684210526319</v>
      </c>
      <c r="P117">
        <f>C117*$J$8+$J$9</f>
        <v>121.05263157894737</v>
      </c>
    </row>
    <row r="118" spans="2:16" x14ac:dyDescent="0.35">
      <c r="B118" s="2">
        <f t="shared" si="11"/>
        <v>-65</v>
      </c>
      <c r="C118">
        <f t="shared" si="6"/>
        <v>115</v>
      </c>
      <c r="D118" s="5">
        <f t="shared" si="7"/>
        <v>7</v>
      </c>
      <c r="E118">
        <f t="shared" si="8"/>
        <v>121</v>
      </c>
      <c r="F118">
        <f t="shared" si="9"/>
        <v>121</v>
      </c>
      <c r="G118">
        <f t="shared" si="10"/>
        <v>0</v>
      </c>
      <c r="O118" s="4">
        <f>C118*$J$5</f>
        <v>7.0083102493074794</v>
      </c>
      <c r="P118">
        <f>C118*$J$8+$J$9</f>
        <v>121.93905817174515</v>
      </c>
    </row>
    <row r="119" spans="2:16" x14ac:dyDescent="0.35">
      <c r="B119" s="2">
        <f t="shared" si="11"/>
        <v>-64</v>
      </c>
      <c r="C119">
        <f t="shared" si="6"/>
        <v>116</v>
      </c>
      <c r="D119" s="5">
        <f t="shared" si="7"/>
        <v>7</v>
      </c>
      <c r="E119">
        <f t="shared" si="8"/>
        <v>122</v>
      </c>
      <c r="F119">
        <f t="shared" si="9"/>
        <v>122</v>
      </c>
      <c r="G119">
        <f t="shared" si="10"/>
        <v>0</v>
      </c>
      <c r="O119" s="4">
        <f>C119*$J$5</f>
        <v>7.0692520775623269</v>
      </c>
      <c r="P119">
        <f>C119*$J$8+$J$9</f>
        <v>122.82548476454294</v>
      </c>
    </row>
    <row r="120" spans="2:16" x14ac:dyDescent="0.35">
      <c r="B120" s="2">
        <f t="shared" si="11"/>
        <v>-63</v>
      </c>
      <c r="C120">
        <f t="shared" si="6"/>
        <v>117</v>
      </c>
      <c r="D120" s="5">
        <f t="shared" si="7"/>
        <v>7</v>
      </c>
      <c r="E120">
        <f t="shared" si="8"/>
        <v>123</v>
      </c>
      <c r="F120">
        <f t="shared" si="9"/>
        <v>123</v>
      </c>
      <c r="G120">
        <f t="shared" si="10"/>
        <v>0</v>
      </c>
      <c r="O120" s="4">
        <f>C120*$J$5</f>
        <v>7.1301939058171744</v>
      </c>
      <c r="P120">
        <f>C120*$J$8+$J$9</f>
        <v>123.71191135734071</v>
      </c>
    </row>
    <row r="121" spans="2:16" x14ac:dyDescent="0.35">
      <c r="B121" s="2">
        <f t="shared" si="11"/>
        <v>-62</v>
      </c>
      <c r="C121">
        <f t="shared" si="6"/>
        <v>118</v>
      </c>
      <c r="D121" s="5">
        <f t="shared" si="7"/>
        <v>7</v>
      </c>
      <c r="E121">
        <f t="shared" si="8"/>
        <v>124</v>
      </c>
      <c r="F121">
        <f t="shared" si="9"/>
        <v>124</v>
      </c>
      <c r="G121">
        <f t="shared" si="10"/>
        <v>0</v>
      </c>
      <c r="O121" s="4">
        <f>C121*$J$5</f>
        <v>7.1911357340720219</v>
      </c>
      <c r="P121">
        <f>C121*$J$8+$J$9</f>
        <v>124.5983379501385</v>
      </c>
    </row>
    <row r="122" spans="2:16" x14ac:dyDescent="0.35">
      <c r="B122" s="2">
        <f t="shared" si="11"/>
        <v>-61</v>
      </c>
      <c r="C122">
        <f t="shared" si="6"/>
        <v>119</v>
      </c>
      <c r="D122" s="5">
        <f t="shared" si="7"/>
        <v>7</v>
      </c>
      <c r="E122">
        <f t="shared" si="8"/>
        <v>125</v>
      </c>
      <c r="F122">
        <f t="shared" si="9"/>
        <v>125</v>
      </c>
      <c r="G122">
        <f t="shared" si="10"/>
        <v>0</v>
      </c>
      <c r="O122" s="4">
        <f>C122*$J$5</f>
        <v>7.2520775623268703</v>
      </c>
      <c r="P122">
        <f>C122*$J$8+$J$9</f>
        <v>125.48476454293629</v>
      </c>
    </row>
    <row r="123" spans="2:16" x14ac:dyDescent="0.35">
      <c r="B123" s="2">
        <f t="shared" si="11"/>
        <v>-60</v>
      </c>
      <c r="C123">
        <f t="shared" si="6"/>
        <v>120</v>
      </c>
      <c r="D123" s="5">
        <f t="shared" si="7"/>
        <v>7</v>
      </c>
      <c r="E123">
        <f t="shared" si="8"/>
        <v>126</v>
      </c>
      <c r="F123">
        <f t="shared" si="9"/>
        <v>126</v>
      </c>
      <c r="G123">
        <f t="shared" si="10"/>
        <v>0</v>
      </c>
      <c r="O123" s="4">
        <f>C123*$J$5</f>
        <v>7.3130193905817178</v>
      </c>
      <c r="P123">
        <f>C123*$J$8+$J$9</f>
        <v>126.37119113573407</v>
      </c>
    </row>
    <row r="124" spans="2:16" x14ac:dyDescent="0.35">
      <c r="B124" s="2">
        <f t="shared" si="11"/>
        <v>-59</v>
      </c>
      <c r="C124">
        <f t="shared" si="6"/>
        <v>121</v>
      </c>
      <c r="D124" s="5">
        <f t="shared" si="7"/>
        <v>7</v>
      </c>
      <c r="E124">
        <f t="shared" si="8"/>
        <v>127</v>
      </c>
      <c r="F124">
        <f t="shared" si="9"/>
        <v>127</v>
      </c>
      <c r="G124">
        <f t="shared" si="10"/>
        <v>0</v>
      </c>
      <c r="O124" s="4">
        <f>C124*$J$5</f>
        <v>7.3739612188365653</v>
      </c>
      <c r="P124">
        <f>C124*$J$8+$J$9</f>
        <v>127.25761772853186</v>
      </c>
    </row>
    <row r="125" spans="2:16" x14ac:dyDescent="0.35">
      <c r="B125" s="2">
        <f t="shared" si="11"/>
        <v>-58</v>
      </c>
      <c r="C125">
        <f t="shared" si="6"/>
        <v>122</v>
      </c>
      <c r="D125" s="5">
        <f t="shared" si="7"/>
        <v>7</v>
      </c>
      <c r="E125">
        <f t="shared" si="8"/>
        <v>128</v>
      </c>
      <c r="F125">
        <f t="shared" si="9"/>
        <v>128</v>
      </c>
      <c r="G125">
        <f t="shared" si="10"/>
        <v>0</v>
      </c>
      <c r="O125" s="4">
        <f>C125*$J$5</f>
        <v>7.4349030470914128</v>
      </c>
      <c r="P125">
        <f>C125*$J$8+$J$9</f>
        <v>128.14404432132963</v>
      </c>
    </row>
    <row r="126" spans="2:16" x14ac:dyDescent="0.35">
      <c r="B126" s="2">
        <f t="shared" si="11"/>
        <v>-57</v>
      </c>
      <c r="C126">
        <f t="shared" si="6"/>
        <v>123</v>
      </c>
      <c r="D126" s="5">
        <f t="shared" si="7"/>
        <v>7</v>
      </c>
      <c r="E126">
        <f t="shared" si="8"/>
        <v>129</v>
      </c>
      <c r="F126">
        <f t="shared" si="9"/>
        <v>129</v>
      </c>
      <c r="G126">
        <f t="shared" si="10"/>
        <v>0</v>
      </c>
      <c r="O126" s="4">
        <f>C126*$J$5</f>
        <v>7.4958448753462603</v>
      </c>
      <c r="P126">
        <f>C126*$J$8+$J$9</f>
        <v>129.03047091412742</v>
      </c>
    </row>
    <row r="127" spans="2:16" x14ac:dyDescent="0.35">
      <c r="B127" s="2">
        <f t="shared" si="11"/>
        <v>-56</v>
      </c>
      <c r="C127">
        <f t="shared" si="6"/>
        <v>124</v>
      </c>
      <c r="D127" s="5">
        <f t="shared" si="7"/>
        <v>7</v>
      </c>
      <c r="E127">
        <f t="shared" si="8"/>
        <v>129</v>
      </c>
      <c r="F127">
        <f t="shared" si="9"/>
        <v>129</v>
      </c>
      <c r="G127">
        <f t="shared" si="10"/>
        <v>0</v>
      </c>
      <c r="O127" s="4">
        <f>C127*$J$5</f>
        <v>7.5567867036011078</v>
      </c>
      <c r="P127">
        <f>C127*$J$8+$J$9</f>
        <v>129.91689750692521</v>
      </c>
    </row>
    <row r="128" spans="2:16" x14ac:dyDescent="0.35">
      <c r="B128" s="2">
        <f t="shared" si="11"/>
        <v>-55</v>
      </c>
      <c r="C128">
        <f t="shared" si="6"/>
        <v>125</v>
      </c>
      <c r="D128" s="5">
        <f t="shared" si="7"/>
        <v>7</v>
      </c>
      <c r="E128">
        <f t="shared" si="8"/>
        <v>130</v>
      </c>
      <c r="F128">
        <f t="shared" si="9"/>
        <v>130</v>
      </c>
      <c r="G128">
        <f t="shared" si="10"/>
        <v>0</v>
      </c>
      <c r="O128" s="4">
        <f>C128*$J$5</f>
        <v>7.6177285318559562</v>
      </c>
      <c r="P128">
        <f>C128*$J$8+$J$9</f>
        <v>130.803324099723</v>
      </c>
    </row>
    <row r="129" spans="2:16" x14ac:dyDescent="0.35">
      <c r="B129" s="2">
        <f t="shared" si="11"/>
        <v>-54</v>
      </c>
      <c r="C129">
        <f t="shared" si="6"/>
        <v>126</v>
      </c>
      <c r="D129" s="5">
        <f t="shared" si="7"/>
        <v>7</v>
      </c>
      <c r="E129">
        <f t="shared" si="8"/>
        <v>131</v>
      </c>
      <c r="F129">
        <f t="shared" si="9"/>
        <v>131</v>
      </c>
      <c r="G129">
        <f t="shared" si="10"/>
        <v>0</v>
      </c>
      <c r="O129" s="4">
        <f>C129*$J$5</f>
        <v>7.6786703601108037</v>
      </c>
      <c r="P129">
        <f>C129*$J$8+$J$9</f>
        <v>131.68975069252076</v>
      </c>
    </row>
    <row r="130" spans="2:16" x14ac:dyDescent="0.35">
      <c r="B130" s="2">
        <f t="shared" si="11"/>
        <v>-53</v>
      </c>
      <c r="C130">
        <f t="shared" si="6"/>
        <v>127</v>
      </c>
      <c r="D130" s="5">
        <f t="shared" si="7"/>
        <v>7</v>
      </c>
      <c r="E130">
        <f t="shared" si="8"/>
        <v>132</v>
      </c>
      <c r="F130">
        <f t="shared" si="9"/>
        <v>132</v>
      </c>
      <c r="G130">
        <f t="shared" si="10"/>
        <v>0</v>
      </c>
      <c r="O130" s="4">
        <f>C130*$J$5</f>
        <v>7.7396121883656512</v>
      </c>
      <c r="P130">
        <f>C130*$J$8+$J$9</f>
        <v>132.57617728531855</v>
      </c>
    </row>
    <row r="131" spans="2:16" x14ac:dyDescent="0.35">
      <c r="B131" s="2">
        <f t="shared" si="11"/>
        <v>-52</v>
      </c>
      <c r="C131">
        <f t="shared" si="6"/>
        <v>128</v>
      </c>
      <c r="D131" s="5">
        <f t="shared" si="7"/>
        <v>7</v>
      </c>
      <c r="E131">
        <f t="shared" si="8"/>
        <v>133</v>
      </c>
      <c r="F131">
        <f t="shared" si="9"/>
        <v>133</v>
      </c>
      <c r="G131">
        <f t="shared" si="10"/>
        <v>0</v>
      </c>
      <c r="O131" s="4">
        <f>C131*$J$5</f>
        <v>7.8005540166204987</v>
      </c>
      <c r="P131">
        <f>C131*$J$8+$J$9</f>
        <v>133.46260387811634</v>
      </c>
    </row>
    <row r="132" spans="2:16" x14ac:dyDescent="0.35">
      <c r="B132" s="2">
        <f t="shared" si="11"/>
        <v>-51</v>
      </c>
      <c r="C132">
        <f t="shared" ref="C132:C195" si="12">B132+180</f>
        <v>129</v>
      </c>
      <c r="D132" s="5">
        <f t="shared" ref="D132:D195" si="13">TRUNC(O132)</f>
        <v>7</v>
      </c>
      <c r="E132">
        <f t="shared" ref="E132:E195" si="14">TRUNC(P132)</f>
        <v>134</v>
      </c>
      <c r="F132">
        <f t="shared" ref="F132:F195" si="15">MOD(E132,256)</f>
        <v>134</v>
      </c>
      <c r="G132">
        <f t="shared" ref="G132:G195" si="16">TRUNC(E132/256)</f>
        <v>0</v>
      </c>
      <c r="O132" s="4">
        <f>C132*$J$5</f>
        <v>7.8614958448753463</v>
      </c>
      <c r="P132">
        <f>C132*$J$8+$J$9</f>
        <v>134.34903047091413</v>
      </c>
    </row>
    <row r="133" spans="2:16" x14ac:dyDescent="0.35">
      <c r="B133" s="2">
        <f t="shared" ref="B133:B196" si="17">B132+1</f>
        <v>-50</v>
      </c>
      <c r="C133">
        <f t="shared" si="12"/>
        <v>130</v>
      </c>
      <c r="D133" s="5">
        <f t="shared" si="13"/>
        <v>7</v>
      </c>
      <c r="E133">
        <f t="shared" si="14"/>
        <v>135</v>
      </c>
      <c r="F133">
        <f t="shared" si="15"/>
        <v>135</v>
      </c>
      <c r="G133">
        <f t="shared" si="16"/>
        <v>0</v>
      </c>
      <c r="O133" s="4">
        <f>C133*$J$5</f>
        <v>7.9224376731301938</v>
      </c>
      <c r="P133">
        <f>C133*$J$8+$J$9</f>
        <v>135.23545706371192</v>
      </c>
    </row>
    <row r="134" spans="2:16" x14ac:dyDescent="0.35">
      <c r="B134" s="2">
        <f t="shared" si="17"/>
        <v>-49</v>
      </c>
      <c r="C134">
        <f t="shared" si="12"/>
        <v>131</v>
      </c>
      <c r="D134" s="5">
        <f t="shared" si="13"/>
        <v>7</v>
      </c>
      <c r="E134">
        <f t="shared" si="14"/>
        <v>136</v>
      </c>
      <c r="F134">
        <f t="shared" si="15"/>
        <v>136</v>
      </c>
      <c r="G134">
        <f t="shared" si="16"/>
        <v>0</v>
      </c>
      <c r="O134" s="4">
        <f>C134*$J$5</f>
        <v>7.9833795013850413</v>
      </c>
      <c r="P134">
        <f>C134*$J$8+$J$9</f>
        <v>136.12188365650968</v>
      </c>
    </row>
    <row r="135" spans="2:16" x14ac:dyDescent="0.35">
      <c r="B135" s="2">
        <f t="shared" si="17"/>
        <v>-48</v>
      </c>
      <c r="C135">
        <f t="shared" si="12"/>
        <v>132</v>
      </c>
      <c r="D135" s="5">
        <f t="shared" si="13"/>
        <v>8</v>
      </c>
      <c r="E135">
        <f t="shared" si="14"/>
        <v>137</v>
      </c>
      <c r="F135">
        <f t="shared" si="15"/>
        <v>137</v>
      </c>
      <c r="G135">
        <f t="shared" si="16"/>
        <v>0</v>
      </c>
      <c r="O135" s="4">
        <f>C135*$J$5</f>
        <v>8.0443213296398888</v>
      </c>
      <c r="P135">
        <f>C135*$J$8+$J$9</f>
        <v>137.00831024930747</v>
      </c>
    </row>
    <row r="136" spans="2:16" x14ac:dyDescent="0.35">
      <c r="B136" s="2">
        <f t="shared" si="17"/>
        <v>-47</v>
      </c>
      <c r="C136">
        <f t="shared" si="12"/>
        <v>133</v>
      </c>
      <c r="D136" s="5">
        <f t="shared" si="13"/>
        <v>8</v>
      </c>
      <c r="E136">
        <f t="shared" si="14"/>
        <v>137</v>
      </c>
      <c r="F136">
        <f t="shared" si="15"/>
        <v>137</v>
      </c>
      <c r="G136">
        <f t="shared" si="16"/>
        <v>0</v>
      </c>
      <c r="O136" s="4">
        <f>C136*$J$5</f>
        <v>8.1052631578947363</v>
      </c>
      <c r="P136">
        <f>C136*$J$8+$J$9</f>
        <v>137.89473684210526</v>
      </c>
    </row>
    <row r="137" spans="2:16" x14ac:dyDescent="0.35">
      <c r="B137" s="2">
        <f t="shared" si="17"/>
        <v>-46</v>
      </c>
      <c r="C137">
        <f t="shared" si="12"/>
        <v>134</v>
      </c>
      <c r="D137" s="5">
        <f t="shared" si="13"/>
        <v>8</v>
      </c>
      <c r="E137">
        <f t="shared" si="14"/>
        <v>138</v>
      </c>
      <c r="F137">
        <f t="shared" si="15"/>
        <v>138</v>
      </c>
      <c r="G137">
        <f t="shared" si="16"/>
        <v>0</v>
      </c>
      <c r="O137" s="4">
        <f>C137*$J$5</f>
        <v>8.1662049861495838</v>
      </c>
      <c r="P137">
        <f>C137*$J$8+$J$9</f>
        <v>138.78116343490305</v>
      </c>
    </row>
    <row r="138" spans="2:16" x14ac:dyDescent="0.35">
      <c r="B138" s="2">
        <f t="shared" si="17"/>
        <v>-45</v>
      </c>
      <c r="C138">
        <f t="shared" si="12"/>
        <v>135</v>
      </c>
      <c r="D138" s="5">
        <f t="shared" si="13"/>
        <v>8</v>
      </c>
      <c r="E138">
        <f t="shared" si="14"/>
        <v>139</v>
      </c>
      <c r="F138">
        <f t="shared" si="15"/>
        <v>139</v>
      </c>
      <c r="G138">
        <f t="shared" si="16"/>
        <v>0</v>
      </c>
      <c r="O138" s="4">
        <f>C138*$J$5</f>
        <v>8.2271468144044331</v>
      </c>
      <c r="P138">
        <f>C138*$J$8+$J$9</f>
        <v>139.66759002770084</v>
      </c>
    </row>
    <row r="139" spans="2:16" x14ac:dyDescent="0.35">
      <c r="B139" s="2">
        <f t="shared" si="17"/>
        <v>-44</v>
      </c>
      <c r="C139">
        <f t="shared" si="12"/>
        <v>136</v>
      </c>
      <c r="D139" s="5">
        <f t="shared" si="13"/>
        <v>8</v>
      </c>
      <c r="E139">
        <f t="shared" si="14"/>
        <v>140</v>
      </c>
      <c r="F139">
        <f t="shared" si="15"/>
        <v>140</v>
      </c>
      <c r="G139">
        <f t="shared" si="16"/>
        <v>0</v>
      </c>
      <c r="O139" s="4">
        <f>C139*$J$5</f>
        <v>8.2880886426592806</v>
      </c>
      <c r="P139">
        <f>C139*$J$8+$J$9</f>
        <v>140.5540166204986</v>
      </c>
    </row>
    <row r="140" spans="2:16" x14ac:dyDescent="0.35">
      <c r="B140" s="2">
        <f t="shared" si="17"/>
        <v>-43</v>
      </c>
      <c r="C140">
        <f t="shared" si="12"/>
        <v>137</v>
      </c>
      <c r="D140" s="5">
        <f t="shared" si="13"/>
        <v>8</v>
      </c>
      <c r="E140">
        <f t="shared" si="14"/>
        <v>141</v>
      </c>
      <c r="F140">
        <f t="shared" si="15"/>
        <v>141</v>
      </c>
      <c r="G140">
        <f t="shared" si="16"/>
        <v>0</v>
      </c>
      <c r="O140" s="4">
        <f>C140*$J$5</f>
        <v>8.3490304709141281</v>
      </c>
      <c r="P140">
        <f>C140*$J$8+$J$9</f>
        <v>141.44044321329639</v>
      </c>
    </row>
    <row r="141" spans="2:16" x14ac:dyDescent="0.35">
      <c r="B141" s="2">
        <f t="shared" si="17"/>
        <v>-42</v>
      </c>
      <c r="C141">
        <f t="shared" si="12"/>
        <v>138</v>
      </c>
      <c r="D141" s="5">
        <f t="shared" si="13"/>
        <v>8</v>
      </c>
      <c r="E141">
        <f t="shared" si="14"/>
        <v>142</v>
      </c>
      <c r="F141">
        <f t="shared" si="15"/>
        <v>142</v>
      </c>
      <c r="G141">
        <f t="shared" si="16"/>
        <v>0</v>
      </c>
      <c r="O141" s="4">
        <f>C141*$J$5</f>
        <v>8.4099722991689756</v>
      </c>
      <c r="P141">
        <f>C141*$J$8+$J$9</f>
        <v>142.32686980609418</v>
      </c>
    </row>
    <row r="142" spans="2:16" x14ac:dyDescent="0.35">
      <c r="B142" s="2">
        <f t="shared" si="17"/>
        <v>-41</v>
      </c>
      <c r="C142">
        <f t="shared" si="12"/>
        <v>139</v>
      </c>
      <c r="D142" s="5">
        <f t="shared" si="13"/>
        <v>8</v>
      </c>
      <c r="E142">
        <f t="shared" si="14"/>
        <v>143</v>
      </c>
      <c r="F142">
        <f t="shared" si="15"/>
        <v>143</v>
      </c>
      <c r="G142">
        <f t="shared" si="16"/>
        <v>0</v>
      </c>
      <c r="O142" s="4">
        <f>C142*$J$5</f>
        <v>8.4709141274238231</v>
      </c>
      <c r="P142">
        <f>C142*$J$8+$J$9</f>
        <v>143.21329639889197</v>
      </c>
    </row>
    <row r="143" spans="2:16" x14ac:dyDescent="0.35">
      <c r="B143" s="2">
        <f t="shared" si="17"/>
        <v>-40</v>
      </c>
      <c r="C143">
        <f t="shared" si="12"/>
        <v>140</v>
      </c>
      <c r="D143" s="5">
        <f t="shared" si="13"/>
        <v>8</v>
      </c>
      <c r="E143">
        <f t="shared" si="14"/>
        <v>144</v>
      </c>
      <c r="F143">
        <f t="shared" si="15"/>
        <v>144</v>
      </c>
      <c r="G143">
        <f t="shared" si="16"/>
        <v>0</v>
      </c>
      <c r="O143" s="4">
        <f>C143*$J$5</f>
        <v>8.5318559556786706</v>
      </c>
      <c r="P143">
        <f>C143*$J$8+$J$9</f>
        <v>144.09972299168976</v>
      </c>
    </row>
    <row r="144" spans="2:16" x14ac:dyDescent="0.35">
      <c r="B144" s="2">
        <f t="shared" si="17"/>
        <v>-39</v>
      </c>
      <c r="C144">
        <f t="shared" si="12"/>
        <v>141</v>
      </c>
      <c r="D144" s="5">
        <f t="shared" si="13"/>
        <v>8</v>
      </c>
      <c r="E144">
        <f t="shared" si="14"/>
        <v>144</v>
      </c>
      <c r="F144">
        <f t="shared" si="15"/>
        <v>144</v>
      </c>
      <c r="G144">
        <f t="shared" si="16"/>
        <v>0</v>
      </c>
      <c r="O144" s="4">
        <f>C144*$J$5</f>
        <v>8.5927977839335181</v>
      </c>
      <c r="P144">
        <f>C144*$J$8+$J$9</f>
        <v>144.98614958448752</v>
      </c>
    </row>
    <row r="145" spans="2:16" x14ac:dyDescent="0.35">
      <c r="B145" s="2">
        <f t="shared" si="17"/>
        <v>-38</v>
      </c>
      <c r="C145">
        <f t="shared" si="12"/>
        <v>142</v>
      </c>
      <c r="D145" s="5">
        <f t="shared" si="13"/>
        <v>8</v>
      </c>
      <c r="E145">
        <f t="shared" si="14"/>
        <v>145</v>
      </c>
      <c r="F145">
        <f t="shared" si="15"/>
        <v>145</v>
      </c>
      <c r="G145">
        <f t="shared" si="16"/>
        <v>0</v>
      </c>
      <c r="O145" s="4">
        <f>C145*$J$5</f>
        <v>8.6537396121883656</v>
      </c>
      <c r="P145">
        <f>C145*$J$8+$J$9</f>
        <v>145.87257617728531</v>
      </c>
    </row>
    <row r="146" spans="2:16" x14ac:dyDescent="0.35">
      <c r="B146" s="2">
        <f t="shared" si="17"/>
        <v>-37</v>
      </c>
      <c r="C146">
        <f t="shared" si="12"/>
        <v>143</v>
      </c>
      <c r="D146" s="5">
        <f t="shared" si="13"/>
        <v>8</v>
      </c>
      <c r="E146">
        <f t="shared" si="14"/>
        <v>146</v>
      </c>
      <c r="F146">
        <f t="shared" si="15"/>
        <v>146</v>
      </c>
      <c r="G146">
        <f t="shared" si="16"/>
        <v>0</v>
      </c>
      <c r="O146" s="4">
        <f>C146*$J$5</f>
        <v>8.7146814404432131</v>
      </c>
      <c r="P146">
        <f>C146*$J$8+$J$9</f>
        <v>146.7590027700831</v>
      </c>
    </row>
    <row r="147" spans="2:16" x14ac:dyDescent="0.35">
      <c r="B147" s="2">
        <f t="shared" si="17"/>
        <v>-36</v>
      </c>
      <c r="C147">
        <f t="shared" si="12"/>
        <v>144</v>
      </c>
      <c r="D147" s="5">
        <f t="shared" si="13"/>
        <v>8</v>
      </c>
      <c r="E147">
        <f t="shared" si="14"/>
        <v>147</v>
      </c>
      <c r="F147">
        <f t="shared" si="15"/>
        <v>147</v>
      </c>
      <c r="G147">
        <f t="shared" si="16"/>
        <v>0</v>
      </c>
      <c r="O147" s="4">
        <f>C147*$J$5</f>
        <v>8.7756232686980606</v>
      </c>
      <c r="P147">
        <f>C147*$J$8+$J$9</f>
        <v>147.64542936288089</v>
      </c>
    </row>
    <row r="148" spans="2:16" x14ac:dyDescent="0.35">
      <c r="B148" s="2">
        <f t="shared" si="17"/>
        <v>-35</v>
      </c>
      <c r="C148">
        <f t="shared" si="12"/>
        <v>145</v>
      </c>
      <c r="D148" s="5">
        <f t="shared" si="13"/>
        <v>8</v>
      </c>
      <c r="E148">
        <f t="shared" si="14"/>
        <v>148</v>
      </c>
      <c r="F148">
        <f t="shared" si="15"/>
        <v>148</v>
      </c>
      <c r="G148">
        <f t="shared" si="16"/>
        <v>0</v>
      </c>
      <c r="O148" s="4">
        <f>C148*$J$5</f>
        <v>8.8365650969529081</v>
      </c>
      <c r="P148">
        <f>C148*$J$8+$J$9</f>
        <v>148.53185595567868</v>
      </c>
    </row>
    <row r="149" spans="2:16" x14ac:dyDescent="0.35">
      <c r="B149" s="2">
        <f t="shared" si="17"/>
        <v>-34</v>
      </c>
      <c r="C149">
        <f t="shared" si="12"/>
        <v>146</v>
      </c>
      <c r="D149" s="5">
        <f t="shared" si="13"/>
        <v>8</v>
      </c>
      <c r="E149">
        <f t="shared" si="14"/>
        <v>149</v>
      </c>
      <c r="F149">
        <f t="shared" si="15"/>
        <v>149</v>
      </c>
      <c r="G149">
        <f t="shared" si="16"/>
        <v>0</v>
      </c>
      <c r="O149" s="4">
        <f>C149*$J$5</f>
        <v>8.8975069252077557</v>
      </c>
      <c r="P149">
        <f>C149*$J$8+$J$9</f>
        <v>149.41828254847644</v>
      </c>
    </row>
    <row r="150" spans="2:16" x14ac:dyDescent="0.35">
      <c r="B150" s="2">
        <f t="shared" si="17"/>
        <v>-33</v>
      </c>
      <c r="C150">
        <f t="shared" si="12"/>
        <v>147</v>
      </c>
      <c r="D150" s="5">
        <f t="shared" si="13"/>
        <v>8</v>
      </c>
      <c r="E150">
        <f t="shared" si="14"/>
        <v>150</v>
      </c>
      <c r="F150">
        <f t="shared" si="15"/>
        <v>150</v>
      </c>
      <c r="G150">
        <f t="shared" si="16"/>
        <v>0</v>
      </c>
      <c r="O150" s="4">
        <f>C150*$J$5</f>
        <v>8.9584487534626032</v>
      </c>
      <c r="P150">
        <f>C150*$J$8+$J$9</f>
        <v>150.30470914127423</v>
      </c>
    </row>
    <row r="151" spans="2:16" x14ac:dyDescent="0.35">
      <c r="B151" s="2">
        <f t="shared" si="17"/>
        <v>-32</v>
      </c>
      <c r="C151">
        <f t="shared" si="12"/>
        <v>148</v>
      </c>
      <c r="D151" s="5">
        <f t="shared" si="13"/>
        <v>9</v>
      </c>
      <c r="E151">
        <f t="shared" si="14"/>
        <v>151</v>
      </c>
      <c r="F151">
        <f t="shared" si="15"/>
        <v>151</v>
      </c>
      <c r="G151">
        <f t="shared" si="16"/>
        <v>0</v>
      </c>
      <c r="O151" s="4">
        <f>C151*$J$5</f>
        <v>9.0193905817174524</v>
      </c>
      <c r="P151">
        <f>C151*$J$8+$J$9</f>
        <v>151.19113573407202</v>
      </c>
    </row>
    <row r="152" spans="2:16" x14ac:dyDescent="0.35">
      <c r="B152" s="2">
        <f t="shared" si="17"/>
        <v>-31</v>
      </c>
      <c r="C152">
        <f t="shared" si="12"/>
        <v>149</v>
      </c>
      <c r="D152" s="5">
        <f t="shared" si="13"/>
        <v>9</v>
      </c>
      <c r="E152">
        <f t="shared" si="14"/>
        <v>152</v>
      </c>
      <c r="F152">
        <f t="shared" si="15"/>
        <v>152</v>
      </c>
      <c r="G152">
        <f t="shared" si="16"/>
        <v>0</v>
      </c>
      <c r="O152" s="4">
        <f>C152*$J$5</f>
        <v>9.0803324099723</v>
      </c>
      <c r="P152">
        <f>C152*$J$8+$J$9</f>
        <v>152.07756232686981</v>
      </c>
    </row>
    <row r="153" spans="2:16" x14ac:dyDescent="0.35">
      <c r="B153" s="2">
        <f t="shared" si="17"/>
        <v>-30</v>
      </c>
      <c r="C153">
        <f t="shared" si="12"/>
        <v>150</v>
      </c>
      <c r="D153" s="5">
        <f t="shared" si="13"/>
        <v>9</v>
      </c>
      <c r="E153">
        <f t="shared" si="14"/>
        <v>152</v>
      </c>
      <c r="F153">
        <f t="shared" si="15"/>
        <v>152</v>
      </c>
      <c r="G153">
        <f t="shared" si="16"/>
        <v>0</v>
      </c>
      <c r="O153" s="4">
        <f>C153*$J$5</f>
        <v>9.1412742382271475</v>
      </c>
      <c r="P153">
        <f>C153*$J$8+$J$9</f>
        <v>152.9639889196676</v>
      </c>
    </row>
    <row r="154" spans="2:16" x14ac:dyDescent="0.35">
      <c r="B154" s="2">
        <f t="shared" si="17"/>
        <v>-29</v>
      </c>
      <c r="C154">
        <f t="shared" si="12"/>
        <v>151</v>
      </c>
      <c r="D154" s="5">
        <f t="shared" si="13"/>
        <v>9</v>
      </c>
      <c r="E154">
        <f t="shared" si="14"/>
        <v>153</v>
      </c>
      <c r="F154">
        <f t="shared" si="15"/>
        <v>153</v>
      </c>
      <c r="G154">
        <f t="shared" si="16"/>
        <v>0</v>
      </c>
      <c r="O154" s="4">
        <f>C154*$J$5</f>
        <v>9.202216066481995</v>
      </c>
      <c r="P154">
        <f>C154*$J$8+$J$9</f>
        <v>153.85041551246536</v>
      </c>
    </row>
    <row r="155" spans="2:16" x14ac:dyDescent="0.35">
      <c r="B155" s="2">
        <f t="shared" si="17"/>
        <v>-28</v>
      </c>
      <c r="C155">
        <f t="shared" si="12"/>
        <v>152</v>
      </c>
      <c r="D155" s="5">
        <f t="shared" si="13"/>
        <v>9</v>
      </c>
      <c r="E155">
        <f t="shared" si="14"/>
        <v>154</v>
      </c>
      <c r="F155">
        <f t="shared" si="15"/>
        <v>154</v>
      </c>
      <c r="G155">
        <f t="shared" si="16"/>
        <v>0</v>
      </c>
      <c r="O155" s="4">
        <f>C155*$J$5</f>
        <v>9.2631578947368425</v>
      </c>
      <c r="P155">
        <f>C155*$J$8+$J$9</f>
        <v>154.73684210526315</v>
      </c>
    </row>
    <row r="156" spans="2:16" x14ac:dyDescent="0.35">
      <c r="B156" s="2">
        <f t="shared" si="17"/>
        <v>-27</v>
      </c>
      <c r="C156">
        <f t="shared" si="12"/>
        <v>153</v>
      </c>
      <c r="D156" s="5">
        <f t="shared" si="13"/>
        <v>9</v>
      </c>
      <c r="E156">
        <f t="shared" si="14"/>
        <v>155</v>
      </c>
      <c r="F156">
        <f t="shared" si="15"/>
        <v>155</v>
      </c>
      <c r="G156">
        <f t="shared" si="16"/>
        <v>0</v>
      </c>
      <c r="O156" s="4">
        <f>C156*$J$5</f>
        <v>9.32409972299169</v>
      </c>
      <c r="P156">
        <f>C156*$J$8+$J$9</f>
        <v>155.62326869806094</v>
      </c>
    </row>
    <row r="157" spans="2:16" x14ac:dyDescent="0.35">
      <c r="B157" s="2">
        <f t="shared" si="17"/>
        <v>-26</v>
      </c>
      <c r="C157">
        <f t="shared" si="12"/>
        <v>154</v>
      </c>
      <c r="D157" s="5">
        <f t="shared" si="13"/>
        <v>9</v>
      </c>
      <c r="E157">
        <f t="shared" si="14"/>
        <v>156</v>
      </c>
      <c r="F157">
        <f t="shared" si="15"/>
        <v>156</v>
      </c>
      <c r="G157">
        <f t="shared" si="16"/>
        <v>0</v>
      </c>
      <c r="O157" s="4">
        <f>C157*$J$5</f>
        <v>9.3850415512465375</v>
      </c>
      <c r="P157">
        <f>C157*$J$8+$J$9</f>
        <v>156.50969529085873</v>
      </c>
    </row>
    <row r="158" spans="2:16" x14ac:dyDescent="0.35">
      <c r="B158" s="2">
        <f t="shared" si="17"/>
        <v>-25</v>
      </c>
      <c r="C158">
        <f t="shared" si="12"/>
        <v>155</v>
      </c>
      <c r="D158" s="5">
        <f t="shared" si="13"/>
        <v>9</v>
      </c>
      <c r="E158">
        <f t="shared" si="14"/>
        <v>157</v>
      </c>
      <c r="F158">
        <f t="shared" si="15"/>
        <v>157</v>
      </c>
      <c r="G158">
        <f t="shared" si="16"/>
        <v>0</v>
      </c>
      <c r="O158" s="4">
        <f>C158*$J$5</f>
        <v>9.445983379501385</v>
      </c>
      <c r="P158">
        <f>C158*$J$8+$J$9</f>
        <v>157.39612188365652</v>
      </c>
    </row>
    <row r="159" spans="2:16" x14ac:dyDescent="0.35">
      <c r="B159" s="2">
        <f t="shared" si="17"/>
        <v>-24</v>
      </c>
      <c r="C159">
        <f t="shared" si="12"/>
        <v>156</v>
      </c>
      <c r="D159" s="5">
        <f t="shared" si="13"/>
        <v>9</v>
      </c>
      <c r="E159">
        <f t="shared" si="14"/>
        <v>158</v>
      </c>
      <c r="F159">
        <f t="shared" si="15"/>
        <v>158</v>
      </c>
      <c r="G159">
        <f t="shared" si="16"/>
        <v>0</v>
      </c>
      <c r="O159" s="4">
        <f>C159*$J$5</f>
        <v>9.5069252077562325</v>
      </c>
      <c r="P159">
        <f>C159*$J$8+$J$9</f>
        <v>158.28254847645428</v>
      </c>
    </row>
    <row r="160" spans="2:16" x14ac:dyDescent="0.35">
      <c r="B160" s="2">
        <f t="shared" si="17"/>
        <v>-23</v>
      </c>
      <c r="C160">
        <f t="shared" si="12"/>
        <v>157</v>
      </c>
      <c r="D160" s="5">
        <f t="shared" si="13"/>
        <v>9</v>
      </c>
      <c r="E160">
        <f t="shared" si="14"/>
        <v>159</v>
      </c>
      <c r="F160">
        <f t="shared" si="15"/>
        <v>159</v>
      </c>
      <c r="G160">
        <f t="shared" si="16"/>
        <v>0</v>
      </c>
      <c r="O160" s="4">
        <f>C160*$J$5</f>
        <v>9.56786703601108</v>
      </c>
      <c r="P160">
        <f>C160*$J$8+$J$9</f>
        <v>159.16897506925207</v>
      </c>
    </row>
    <row r="161" spans="2:16" x14ac:dyDescent="0.35">
      <c r="B161" s="2">
        <f t="shared" si="17"/>
        <v>-22</v>
      </c>
      <c r="C161">
        <f t="shared" si="12"/>
        <v>158</v>
      </c>
      <c r="D161" s="5">
        <f t="shared" si="13"/>
        <v>9</v>
      </c>
      <c r="E161">
        <f t="shared" si="14"/>
        <v>160</v>
      </c>
      <c r="F161">
        <f t="shared" si="15"/>
        <v>160</v>
      </c>
      <c r="G161">
        <f t="shared" si="16"/>
        <v>0</v>
      </c>
      <c r="O161" s="4">
        <f>C161*$J$5</f>
        <v>9.6288088642659275</v>
      </c>
      <c r="P161">
        <f>C161*$J$8+$J$9</f>
        <v>160.05540166204986</v>
      </c>
    </row>
    <row r="162" spans="2:16" x14ac:dyDescent="0.35">
      <c r="B162" s="2">
        <f t="shared" si="17"/>
        <v>-21</v>
      </c>
      <c r="C162">
        <f t="shared" si="12"/>
        <v>159</v>
      </c>
      <c r="D162" s="5">
        <f t="shared" si="13"/>
        <v>9</v>
      </c>
      <c r="E162">
        <f t="shared" si="14"/>
        <v>160</v>
      </c>
      <c r="F162">
        <f t="shared" si="15"/>
        <v>160</v>
      </c>
      <c r="G162">
        <f t="shared" si="16"/>
        <v>0</v>
      </c>
      <c r="O162" s="4">
        <f>C162*$J$5</f>
        <v>9.689750692520775</v>
      </c>
      <c r="P162">
        <f>C162*$J$8+$J$9</f>
        <v>160.94182825484765</v>
      </c>
    </row>
    <row r="163" spans="2:16" x14ac:dyDescent="0.35">
      <c r="B163" s="2">
        <f t="shared" si="17"/>
        <v>-20</v>
      </c>
      <c r="C163">
        <f t="shared" si="12"/>
        <v>160</v>
      </c>
      <c r="D163" s="5">
        <f t="shared" si="13"/>
        <v>9</v>
      </c>
      <c r="E163">
        <f t="shared" si="14"/>
        <v>161</v>
      </c>
      <c r="F163">
        <f t="shared" si="15"/>
        <v>161</v>
      </c>
      <c r="G163">
        <f t="shared" si="16"/>
        <v>0</v>
      </c>
      <c r="O163" s="4">
        <f>C163*$J$5</f>
        <v>9.7506925207756225</v>
      </c>
      <c r="P163">
        <f>C163*$J$8+$J$9</f>
        <v>161.82825484764544</v>
      </c>
    </row>
    <row r="164" spans="2:16" x14ac:dyDescent="0.35">
      <c r="B164" s="2">
        <f t="shared" si="17"/>
        <v>-19</v>
      </c>
      <c r="C164">
        <f t="shared" si="12"/>
        <v>161</v>
      </c>
      <c r="D164" s="5">
        <f t="shared" si="13"/>
        <v>9</v>
      </c>
      <c r="E164">
        <f t="shared" si="14"/>
        <v>162</v>
      </c>
      <c r="F164">
        <f t="shared" si="15"/>
        <v>162</v>
      </c>
      <c r="G164">
        <f t="shared" si="16"/>
        <v>0</v>
      </c>
      <c r="O164" s="4">
        <f>C164*$J$5</f>
        <v>9.8116343490304718</v>
      </c>
      <c r="P164">
        <f>C164*$J$8+$J$9</f>
        <v>162.7146814404432</v>
      </c>
    </row>
    <row r="165" spans="2:16" x14ac:dyDescent="0.35">
      <c r="B165" s="2">
        <f t="shared" si="17"/>
        <v>-18</v>
      </c>
      <c r="C165">
        <f t="shared" si="12"/>
        <v>162</v>
      </c>
      <c r="D165" s="5">
        <f t="shared" si="13"/>
        <v>9</v>
      </c>
      <c r="E165">
        <f t="shared" si="14"/>
        <v>163</v>
      </c>
      <c r="F165">
        <f t="shared" si="15"/>
        <v>163</v>
      </c>
      <c r="G165">
        <f t="shared" si="16"/>
        <v>0</v>
      </c>
      <c r="O165" s="4">
        <f>C165*$J$5</f>
        <v>9.8725761772853193</v>
      </c>
      <c r="P165">
        <f>C165*$J$8+$J$9</f>
        <v>163.60110803324099</v>
      </c>
    </row>
    <row r="166" spans="2:16" x14ac:dyDescent="0.35">
      <c r="B166" s="2">
        <f t="shared" si="17"/>
        <v>-17</v>
      </c>
      <c r="C166">
        <f t="shared" si="12"/>
        <v>163</v>
      </c>
      <c r="D166" s="5">
        <f t="shared" si="13"/>
        <v>9</v>
      </c>
      <c r="E166">
        <f t="shared" si="14"/>
        <v>164</v>
      </c>
      <c r="F166">
        <f t="shared" si="15"/>
        <v>164</v>
      </c>
      <c r="G166">
        <f t="shared" si="16"/>
        <v>0</v>
      </c>
      <c r="O166" s="4">
        <f>C166*$J$5</f>
        <v>9.9335180055401668</v>
      </c>
      <c r="P166">
        <f>C166*$J$8+$J$9</f>
        <v>164.48753462603878</v>
      </c>
    </row>
    <row r="167" spans="2:16" x14ac:dyDescent="0.35">
      <c r="B167" s="2">
        <f t="shared" si="17"/>
        <v>-16</v>
      </c>
      <c r="C167">
        <f t="shared" si="12"/>
        <v>164</v>
      </c>
      <c r="D167" s="5">
        <f t="shared" si="13"/>
        <v>9</v>
      </c>
      <c r="E167">
        <f t="shared" si="14"/>
        <v>165</v>
      </c>
      <c r="F167">
        <f t="shared" si="15"/>
        <v>165</v>
      </c>
      <c r="G167">
        <f t="shared" si="16"/>
        <v>0</v>
      </c>
      <c r="O167" s="4">
        <f>C167*$J$5</f>
        <v>9.9944598337950143</v>
      </c>
      <c r="P167">
        <f>C167*$J$8+$J$9</f>
        <v>165.37396121883657</v>
      </c>
    </row>
    <row r="168" spans="2:16" x14ac:dyDescent="0.35">
      <c r="B168" s="2">
        <f t="shared" si="17"/>
        <v>-15</v>
      </c>
      <c r="C168">
        <f t="shared" si="12"/>
        <v>165</v>
      </c>
      <c r="D168" s="5">
        <f t="shared" si="13"/>
        <v>10</v>
      </c>
      <c r="E168">
        <f t="shared" si="14"/>
        <v>166</v>
      </c>
      <c r="F168">
        <f t="shared" si="15"/>
        <v>166</v>
      </c>
      <c r="G168">
        <f t="shared" si="16"/>
        <v>0</v>
      </c>
      <c r="O168" s="4">
        <f>C168*$J$5</f>
        <v>10.055401662049862</v>
      </c>
      <c r="P168">
        <f>C168*$J$8+$J$9</f>
        <v>166.26038781163433</v>
      </c>
    </row>
    <row r="169" spans="2:16" x14ac:dyDescent="0.35">
      <c r="B169" s="2">
        <f t="shared" si="17"/>
        <v>-14</v>
      </c>
      <c r="C169">
        <f t="shared" si="12"/>
        <v>166</v>
      </c>
      <c r="D169" s="5">
        <f t="shared" si="13"/>
        <v>10</v>
      </c>
      <c r="E169">
        <f t="shared" si="14"/>
        <v>167</v>
      </c>
      <c r="F169">
        <f t="shared" si="15"/>
        <v>167</v>
      </c>
      <c r="G169">
        <f t="shared" si="16"/>
        <v>0</v>
      </c>
      <c r="O169" s="4">
        <f>C169*$J$5</f>
        <v>10.116343490304709</v>
      </c>
      <c r="P169">
        <f>C169*$J$8+$J$9</f>
        <v>167.14681440443212</v>
      </c>
    </row>
    <row r="170" spans="2:16" x14ac:dyDescent="0.35">
      <c r="B170" s="2">
        <f t="shared" si="17"/>
        <v>-13</v>
      </c>
      <c r="C170">
        <f t="shared" si="12"/>
        <v>167</v>
      </c>
      <c r="D170" s="5">
        <f t="shared" si="13"/>
        <v>10</v>
      </c>
      <c r="E170">
        <f t="shared" si="14"/>
        <v>168</v>
      </c>
      <c r="F170">
        <f t="shared" si="15"/>
        <v>168</v>
      </c>
      <c r="G170">
        <f t="shared" si="16"/>
        <v>0</v>
      </c>
      <c r="O170" s="4">
        <f>C170*$J$5</f>
        <v>10.177285318559557</v>
      </c>
      <c r="P170">
        <f>C170*$J$8+$J$9</f>
        <v>168.03324099722991</v>
      </c>
    </row>
    <row r="171" spans="2:16" x14ac:dyDescent="0.35">
      <c r="B171" s="2">
        <f t="shared" si="17"/>
        <v>-12</v>
      </c>
      <c r="C171">
        <f t="shared" si="12"/>
        <v>168</v>
      </c>
      <c r="D171" s="5">
        <f t="shared" si="13"/>
        <v>10</v>
      </c>
      <c r="E171">
        <f t="shared" si="14"/>
        <v>168</v>
      </c>
      <c r="F171">
        <f t="shared" si="15"/>
        <v>168</v>
      </c>
      <c r="G171">
        <f t="shared" si="16"/>
        <v>0</v>
      </c>
      <c r="O171" s="4">
        <f>C171*$J$5</f>
        <v>10.238227146814404</v>
      </c>
      <c r="P171">
        <f>C171*$J$8+$J$9</f>
        <v>168.9196675900277</v>
      </c>
    </row>
    <row r="172" spans="2:16" x14ac:dyDescent="0.35">
      <c r="B172" s="2">
        <f t="shared" si="17"/>
        <v>-11</v>
      </c>
      <c r="C172">
        <f t="shared" si="12"/>
        <v>169</v>
      </c>
      <c r="D172" s="5">
        <f t="shared" si="13"/>
        <v>10</v>
      </c>
      <c r="E172">
        <f t="shared" si="14"/>
        <v>169</v>
      </c>
      <c r="F172">
        <f t="shared" si="15"/>
        <v>169</v>
      </c>
      <c r="G172">
        <f t="shared" si="16"/>
        <v>0</v>
      </c>
      <c r="O172" s="4">
        <f>C172*$J$5</f>
        <v>10.299168975069252</v>
      </c>
      <c r="P172">
        <f>C172*$J$8+$J$9</f>
        <v>169.80609418282549</v>
      </c>
    </row>
    <row r="173" spans="2:16" x14ac:dyDescent="0.35">
      <c r="B173" s="2">
        <f t="shared" si="17"/>
        <v>-10</v>
      </c>
      <c r="C173">
        <f t="shared" si="12"/>
        <v>170</v>
      </c>
      <c r="D173" s="5">
        <f t="shared" si="13"/>
        <v>10</v>
      </c>
      <c r="E173">
        <f t="shared" si="14"/>
        <v>170</v>
      </c>
      <c r="F173">
        <f t="shared" si="15"/>
        <v>170</v>
      </c>
      <c r="G173">
        <f t="shared" si="16"/>
        <v>0</v>
      </c>
      <c r="O173" s="4">
        <f>C173*$J$5</f>
        <v>10.360110803324099</v>
      </c>
      <c r="P173">
        <f>C173*$J$8+$J$9</f>
        <v>170.69252077562325</v>
      </c>
    </row>
    <row r="174" spans="2:16" x14ac:dyDescent="0.35">
      <c r="B174" s="2">
        <f t="shared" si="17"/>
        <v>-9</v>
      </c>
      <c r="C174">
        <f t="shared" si="12"/>
        <v>171</v>
      </c>
      <c r="D174" s="5">
        <f t="shared" si="13"/>
        <v>10</v>
      </c>
      <c r="E174">
        <f t="shared" si="14"/>
        <v>171</v>
      </c>
      <c r="F174">
        <f t="shared" si="15"/>
        <v>171</v>
      </c>
      <c r="G174">
        <f t="shared" si="16"/>
        <v>0</v>
      </c>
      <c r="O174" s="4">
        <f>C174*$J$5</f>
        <v>10.421052631578947</v>
      </c>
      <c r="P174">
        <f>C174*$J$8+$J$9</f>
        <v>171.57894736842104</v>
      </c>
    </row>
    <row r="175" spans="2:16" x14ac:dyDescent="0.35">
      <c r="B175" s="2">
        <f t="shared" si="17"/>
        <v>-8</v>
      </c>
      <c r="C175">
        <f t="shared" si="12"/>
        <v>172</v>
      </c>
      <c r="D175" s="5">
        <f t="shared" si="13"/>
        <v>10</v>
      </c>
      <c r="E175">
        <f t="shared" si="14"/>
        <v>172</v>
      </c>
      <c r="F175">
        <f t="shared" si="15"/>
        <v>172</v>
      </c>
      <c r="G175">
        <f t="shared" si="16"/>
        <v>0</v>
      </c>
      <c r="O175" s="4">
        <f>C175*$J$5</f>
        <v>10.481994459833794</v>
      </c>
      <c r="P175">
        <f>C175*$J$8+$J$9</f>
        <v>172.46537396121883</v>
      </c>
    </row>
    <row r="176" spans="2:16" x14ac:dyDescent="0.35">
      <c r="B176" s="2">
        <f t="shared" si="17"/>
        <v>-7</v>
      </c>
      <c r="C176">
        <f t="shared" si="12"/>
        <v>173</v>
      </c>
      <c r="D176" s="5">
        <f t="shared" si="13"/>
        <v>10</v>
      </c>
      <c r="E176">
        <f t="shared" si="14"/>
        <v>173</v>
      </c>
      <c r="F176">
        <f t="shared" si="15"/>
        <v>173</v>
      </c>
      <c r="G176">
        <f t="shared" si="16"/>
        <v>0</v>
      </c>
      <c r="O176" s="4">
        <f>C176*$J$5</f>
        <v>10.542936288088644</v>
      </c>
      <c r="P176">
        <f>C176*$J$8+$J$9</f>
        <v>173.35180055401662</v>
      </c>
    </row>
    <row r="177" spans="1:16" x14ac:dyDescent="0.35">
      <c r="B177" s="2">
        <f t="shared" si="17"/>
        <v>-6</v>
      </c>
      <c r="C177">
        <f t="shared" si="12"/>
        <v>174</v>
      </c>
      <c r="D177" s="5">
        <f t="shared" si="13"/>
        <v>10</v>
      </c>
      <c r="E177">
        <f t="shared" si="14"/>
        <v>174</v>
      </c>
      <c r="F177">
        <f t="shared" si="15"/>
        <v>174</v>
      </c>
      <c r="G177">
        <f t="shared" si="16"/>
        <v>0</v>
      </c>
      <c r="O177" s="4">
        <f>C177*$J$5</f>
        <v>10.603878116343491</v>
      </c>
      <c r="P177">
        <f>C177*$J$8+$J$9</f>
        <v>174.23822714681441</v>
      </c>
    </row>
    <row r="178" spans="1:16" x14ac:dyDescent="0.35">
      <c r="B178" s="2">
        <f t="shared" si="17"/>
        <v>-5</v>
      </c>
      <c r="C178">
        <f t="shared" si="12"/>
        <v>175</v>
      </c>
      <c r="D178" s="5">
        <f t="shared" si="13"/>
        <v>10</v>
      </c>
      <c r="E178">
        <f t="shared" si="14"/>
        <v>175</v>
      </c>
      <c r="F178">
        <f t="shared" si="15"/>
        <v>175</v>
      </c>
      <c r="G178">
        <f t="shared" si="16"/>
        <v>0</v>
      </c>
      <c r="O178" s="4">
        <f>C178*$J$5</f>
        <v>10.664819944598339</v>
      </c>
      <c r="P178">
        <f>C178*$J$8+$J$9</f>
        <v>175.12465373961217</v>
      </c>
    </row>
    <row r="179" spans="1:16" x14ac:dyDescent="0.35">
      <c r="B179" s="2">
        <f t="shared" si="17"/>
        <v>-4</v>
      </c>
      <c r="C179">
        <f t="shared" si="12"/>
        <v>176</v>
      </c>
      <c r="D179" s="5">
        <f t="shared" si="13"/>
        <v>10</v>
      </c>
      <c r="E179">
        <f t="shared" si="14"/>
        <v>176</v>
      </c>
      <c r="F179">
        <f t="shared" si="15"/>
        <v>176</v>
      </c>
      <c r="G179">
        <f t="shared" si="16"/>
        <v>0</v>
      </c>
      <c r="O179" s="4">
        <f>C179*$J$5</f>
        <v>10.725761772853186</v>
      </c>
      <c r="P179">
        <f>C179*$J$8+$J$9</f>
        <v>176.01108033240996</v>
      </c>
    </row>
    <row r="180" spans="1:16" x14ac:dyDescent="0.35">
      <c r="B180" s="2">
        <f t="shared" si="17"/>
        <v>-3</v>
      </c>
      <c r="C180">
        <f t="shared" si="12"/>
        <v>177</v>
      </c>
      <c r="D180" s="5">
        <f t="shared" si="13"/>
        <v>10</v>
      </c>
      <c r="E180">
        <f t="shared" si="14"/>
        <v>176</v>
      </c>
      <c r="F180">
        <f t="shared" si="15"/>
        <v>176</v>
      </c>
      <c r="G180">
        <f t="shared" si="16"/>
        <v>0</v>
      </c>
      <c r="O180" s="4">
        <f>C180*$J$5</f>
        <v>10.786703601108034</v>
      </c>
      <c r="P180">
        <f>C180*$J$8+$J$9</f>
        <v>176.89750692520775</v>
      </c>
    </row>
    <row r="181" spans="1:16" x14ac:dyDescent="0.35">
      <c r="B181" s="2">
        <f t="shared" si="17"/>
        <v>-2</v>
      </c>
      <c r="C181">
        <f t="shared" si="12"/>
        <v>178</v>
      </c>
      <c r="D181" s="5">
        <f t="shared" si="13"/>
        <v>10</v>
      </c>
      <c r="E181">
        <f t="shared" si="14"/>
        <v>177</v>
      </c>
      <c r="F181">
        <f t="shared" si="15"/>
        <v>177</v>
      </c>
      <c r="G181">
        <f t="shared" si="16"/>
        <v>0</v>
      </c>
      <c r="O181" s="4">
        <f>C181*$J$5</f>
        <v>10.847645429362881</v>
      </c>
      <c r="P181">
        <f>C181*$J$8+$J$9</f>
        <v>177.78393351800554</v>
      </c>
    </row>
    <row r="182" spans="1:16" x14ac:dyDescent="0.35">
      <c r="B182" s="2">
        <f t="shared" si="17"/>
        <v>-1</v>
      </c>
      <c r="C182">
        <f t="shared" si="12"/>
        <v>179</v>
      </c>
      <c r="D182" s="5">
        <f t="shared" si="13"/>
        <v>10</v>
      </c>
      <c r="E182">
        <f t="shared" si="14"/>
        <v>178</v>
      </c>
      <c r="F182">
        <f t="shared" si="15"/>
        <v>178</v>
      </c>
      <c r="G182">
        <f t="shared" si="16"/>
        <v>0</v>
      </c>
      <c r="O182" s="4">
        <f>C182*$J$5</f>
        <v>10.908587257617729</v>
      </c>
      <c r="P182">
        <f>C182*$J$8+$J$9</f>
        <v>178.67036011080333</v>
      </c>
    </row>
    <row r="183" spans="1:16" s="1" customFormat="1" x14ac:dyDescent="0.35">
      <c r="A183" s="1" t="s">
        <v>30</v>
      </c>
      <c r="B183" s="3">
        <f t="shared" si="17"/>
        <v>0</v>
      </c>
      <c r="C183" s="1">
        <f t="shared" si="12"/>
        <v>180</v>
      </c>
      <c r="D183" s="13">
        <f t="shared" si="13"/>
        <v>10</v>
      </c>
      <c r="E183" s="1">
        <f t="shared" si="14"/>
        <v>179</v>
      </c>
      <c r="F183" s="1">
        <f t="shared" si="15"/>
        <v>179</v>
      </c>
      <c r="G183" s="1">
        <f t="shared" si="16"/>
        <v>0</v>
      </c>
      <c r="O183" s="6">
        <f>C183*$J$5</f>
        <v>10.969529085872576</v>
      </c>
      <c r="P183" s="1">
        <f>C183*$J$8+$J$9</f>
        <v>179.55678670360109</v>
      </c>
    </row>
    <row r="184" spans="1:16" x14ac:dyDescent="0.35">
      <c r="B184" s="2">
        <f t="shared" si="17"/>
        <v>1</v>
      </c>
      <c r="C184">
        <f t="shared" si="12"/>
        <v>181</v>
      </c>
      <c r="D184" s="5">
        <f t="shared" si="13"/>
        <v>11</v>
      </c>
      <c r="E184">
        <f t="shared" si="14"/>
        <v>180</v>
      </c>
      <c r="F184">
        <f t="shared" si="15"/>
        <v>180</v>
      </c>
      <c r="G184">
        <f t="shared" si="16"/>
        <v>0</v>
      </c>
      <c r="O184" s="4">
        <f>C184*$J$5</f>
        <v>11.030470914127424</v>
      </c>
      <c r="P184">
        <f>C184*$J$8+$J$9</f>
        <v>180.44321329639888</v>
      </c>
    </row>
    <row r="185" spans="1:16" x14ac:dyDescent="0.35">
      <c r="B185" s="2">
        <f t="shared" si="17"/>
        <v>2</v>
      </c>
      <c r="C185">
        <f t="shared" si="12"/>
        <v>182</v>
      </c>
      <c r="D185" s="5">
        <f t="shared" si="13"/>
        <v>11</v>
      </c>
      <c r="E185">
        <f t="shared" si="14"/>
        <v>181</v>
      </c>
      <c r="F185">
        <f t="shared" si="15"/>
        <v>181</v>
      </c>
      <c r="G185">
        <f t="shared" si="16"/>
        <v>0</v>
      </c>
      <c r="O185" s="4">
        <f>C185*$J$5</f>
        <v>11.091412742382271</v>
      </c>
      <c r="P185">
        <f>C185*$J$8+$J$9</f>
        <v>181.32963988919667</v>
      </c>
    </row>
    <row r="186" spans="1:16" x14ac:dyDescent="0.35">
      <c r="B186" s="2">
        <f t="shared" si="17"/>
        <v>3</v>
      </c>
      <c r="C186">
        <f t="shared" si="12"/>
        <v>183</v>
      </c>
      <c r="D186" s="5">
        <f t="shared" si="13"/>
        <v>11</v>
      </c>
      <c r="E186">
        <f t="shared" si="14"/>
        <v>182</v>
      </c>
      <c r="F186">
        <f t="shared" si="15"/>
        <v>182</v>
      </c>
      <c r="G186">
        <f t="shared" si="16"/>
        <v>0</v>
      </c>
      <c r="O186" s="4">
        <f>C186*$J$5</f>
        <v>11.152354570637119</v>
      </c>
      <c r="P186">
        <f>C186*$J$8+$J$9</f>
        <v>182.21606648199446</v>
      </c>
    </row>
    <row r="187" spans="1:16" x14ac:dyDescent="0.35">
      <c r="B187" s="2">
        <f t="shared" si="17"/>
        <v>4</v>
      </c>
      <c r="C187">
        <f t="shared" si="12"/>
        <v>184</v>
      </c>
      <c r="D187" s="5">
        <f t="shared" si="13"/>
        <v>11</v>
      </c>
      <c r="E187">
        <f t="shared" si="14"/>
        <v>183</v>
      </c>
      <c r="F187">
        <f t="shared" si="15"/>
        <v>183</v>
      </c>
      <c r="G187">
        <f t="shared" si="16"/>
        <v>0</v>
      </c>
      <c r="O187" s="4">
        <f>C187*$J$5</f>
        <v>11.213296398891966</v>
      </c>
      <c r="P187">
        <f>C187*$J$8+$J$9</f>
        <v>183.10249307479225</v>
      </c>
    </row>
    <row r="188" spans="1:16" x14ac:dyDescent="0.35">
      <c r="B188" s="2">
        <f t="shared" si="17"/>
        <v>5</v>
      </c>
      <c r="C188">
        <f t="shared" si="12"/>
        <v>185</v>
      </c>
      <c r="D188" s="5">
        <f t="shared" si="13"/>
        <v>11</v>
      </c>
      <c r="E188">
        <f t="shared" si="14"/>
        <v>183</v>
      </c>
      <c r="F188">
        <f t="shared" si="15"/>
        <v>183</v>
      </c>
      <c r="G188">
        <f t="shared" si="16"/>
        <v>0</v>
      </c>
      <c r="O188" s="4">
        <f>C188*$J$5</f>
        <v>11.274238227146814</v>
      </c>
      <c r="P188">
        <f>C188*$J$8+$J$9</f>
        <v>183.98891966759001</v>
      </c>
    </row>
    <row r="189" spans="1:16" x14ac:dyDescent="0.35">
      <c r="B189" s="2">
        <f t="shared" si="17"/>
        <v>6</v>
      </c>
      <c r="C189">
        <f t="shared" si="12"/>
        <v>186</v>
      </c>
      <c r="D189" s="5">
        <f t="shared" si="13"/>
        <v>11</v>
      </c>
      <c r="E189">
        <f t="shared" si="14"/>
        <v>184</v>
      </c>
      <c r="F189">
        <f t="shared" si="15"/>
        <v>184</v>
      </c>
      <c r="G189">
        <f t="shared" si="16"/>
        <v>0</v>
      </c>
      <c r="O189" s="4">
        <f>C189*$J$5</f>
        <v>11.335180055401663</v>
      </c>
      <c r="P189">
        <f>C189*$J$8+$J$9</f>
        <v>184.8753462603878</v>
      </c>
    </row>
    <row r="190" spans="1:16" x14ac:dyDescent="0.35">
      <c r="B190" s="2">
        <f t="shared" si="17"/>
        <v>7</v>
      </c>
      <c r="C190">
        <f t="shared" si="12"/>
        <v>187</v>
      </c>
      <c r="D190" s="5">
        <f t="shared" si="13"/>
        <v>11</v>
      </c>
      <c r="E190">
        <f t="shared" si="14"/>
        <v>185</v>
      </c>
      <c r="F190">
        <f t="shared" si="15"/>
        <v>185</v>
      </c>
      <c r="G190">
        <f t="shared" si="16"/>
        <v>0</v>
      </c>
      <c r="O190" s="4">
        <f>C190*$J$5</f>
        <v>11.396121883656511</v>
      </c>
      <c r="P190">
        <f>C190*$J$8+$J$9</f>
        <v>185.76177285318559</v>
      </c>
    </row>
    <row r="191" spans="1:16" x14ac:dyDescent="0.35">
      <c r="B191" s="2">
        <f t="shared" si="17"/>
        <v>8</v>
      </c>
      <c r="C191">
        <f t="shared" si="12"/>
        <v>188</v>
      </c>
      <c r="D191" s="5">
        <f t="shared" si="13"/>
        <v>11</v>
      </c>
      <c r="E191">
        <f t="shared" si="14"/>
        <v>186</v>
      </c>
      <c r="F191">
        <f t="shared" si="15"/>
        <v>186</v>
      </c>
      <c r="G191">
        <f t="shared" si="16"/>
        <v>0</v>
      </c>
      <c r="O191" s="4">
        <f>C191*$J$5</f>
        <v>11.457063711911358</v>
      </c>
      <c r="P191">
        <f>C191*$J$8+$J$9</f>
        <v>186.64819944598338</v>
      </c>
    </row>
    <row r="192" spans="1:16" x14ac:dyDescent="0.35">
      <c r="B192" s="2">
        <f t="shared" si="17"/>
        <v>9</v>
      </c>
      <c r="C192">
        <f t="shared" si="12"/>
        <v>189</v>
      </c>
      <c r="D192" s="5">
        <f t="shared" si="13"/>
        <v>11</v>
      </c>
      <c r="E192">
        <f t="shared" si="14"/>
        <v>187</v>
      </c>
      <c r="F192">
        <f t="shared" si="15"/>
        <v>187</v>
      </c>
      <c r="G192">
        <f t="shared" si="16"/>
        <v>0</v>
      </c>
      <c r="O192" s="4">
        <f>C192*$J$5</f>
        <v>11.518005540166206</v>
      </c>
      <c r="P192">
        <f>C192*$J$8+$J$9</f>
        <v>187.53462603878117</v>
      </c>
    </row>
    <row r="193" spans="2:16" x14ac:dyDescent="0.35">
      <c r="B193" s="2">
        <f t="shared" si="17"/>
        <v>10</v>
      </c>
      <c r="C193">
        <f t="shared" si="12"/>
        <v>190</v>
      </c>
      <c r="D193" s="5">
        <f t="shared" si="13"/>
        <v>11</v>
      </c>
      <c r="E193">
        <f t="shared" si="14"/>
        <v>188</v>
      </c>
      <c r="F193">
        <f t="shared" si="15"/>
        <v>188</v>
      </c>
      <c r="G193">
        <f t="shared" si="16"/>
        <v>0</v>
      </c>
      <c r="O193" s="4">
        <f>C193*$J$5</f>
        <v>11.578947368421053</v>
      </c>
      <c r="P193">
        <f>C193*$J$8+$J$9</f>
        <v>188.42105263157893</v>
      </c>
    </row>
    <row r="194" spans="2:16" x14ac:dyDescent="0.35">
      <c r="B194" s="2">
        <f t="shared" si="17"/>
        <v>11</v>
      </c>
      <c r="C194">
        <f t="shared" si="12"/>
        <v>191</v>
      </c>
      <c r="D194" s="5">
        <f t="shared" si="13"/>
        <v>11</v>
      </c>
      <c r="E194">
        <f t="shared" si="14"/>
        <v>189</v>
      </c>
      <c r="F194">
        <f t="shared" si="15"/>
        <v>189</v>
      </c>
      <c r="G194">
        <f t="shared" si="16"/>
        <v>0</v>
      </c>
      <c r="O194" s="4">
        <f>C194*$J$5</f>
        <v>11.639889196675901</v>
      </c>
      <c r="P194">
        <f>C194*$J$8+$J$9</f>
        <v>189.30747922437672</v>
      </c>
    </row>
    <row r="195" spans="2:16" x14ac:dyDescent="0.35">
      <c r="B195" s="2">
        <f t="shared" si="17"/>
        <v>12</v>
      </c>
      <c r="C195">
        <f t="shared" si="12"/>
        <v>192</v>
      </c>
      <c r="D195" s="5">
        <f t="shared" si="13"/>
        <v>11</v>
      </c>
      <c r="E195">
        <f t="shared" si="14"/>
        <v>190</v>
      </c>
      <c r="F195">
        <f t="shared" si="15"/>
        <v>190</v>
      </c>
      <c r="G195">
        <f t="shared" si="16"/>
        <v>0</v>
      </c>
      <c r="O195" s="4">
        <f>C195*$J$5</f>
        <v>11.700831024930748</v>
      </c>
      <c r="P195">
        <f>C195*$J$8+$J$9</f>
        <v>190.19390581717451</v>
      </c>
    </row>
    <row r="196" spans="2:16" x14ac:dyDescent="0.35">
      <c r="B196" s="2">
        <f t="shared" si="17"/>
        <v>13</v>
      </c>
      <c r="C196">
        <f t="shared" ref="C196:C259" si="18">B196+180</f>
        <v>193</v>
      </c>
      <c r="D196" s="5">
        <f t="shared" ref="D196:D259" si="19">TRUNC(O196)</f>
        <v>11</v>
      </c>
      <c r="E196">
        <f t="shared" ref="E196:E259" si="20">TRUNC(P196)</f>
        <v>191</v>
      </c>
      <c r="F196">
        <f t="shared" ref="F196:F259" si="21">MOD(E196,256)</f>
        <v>191</v>
      </c>
      <c r="G196">
        <f t="shared" ref="G196:G259" si="22">TRUNC(E196/256)</f>
        <v>0</v>
      </c>
      <c r="O196" s="4">
        <f>C196*$J$5</f>
        <v>11.761772853185596</v>
      </c>
      <c r="P196">
        <f>C196*$J$8+$J$9</f>
        <v>191.0803324099723</v>
      </c>
    </row>
    <row r="197" spans="2:16" x14ac:dyDescent="0.35">
      <c r="B197" s="2">
        <f t="shared" ref="B197:B260" si="23">B196+1</f>
        <v>14</v>
      </c>
      <c r="C197">
        <f t="shared" si="18"/>
        <v>194</v>
      </c>
      <c r="D197" s="5">
        <f t="shared" si="19"/>
        <v>11</v>
      </c>
      <c r="E197">
        <f t="shared" si="20"/>
        <v>191</v>
      </c>
      <c r="F197">
        <f t="shared" si="21"/>
        <v>191</v>
      </c>
      <c r="G197">
        <f t="shared" si="22"/>
        <v>0</v>
      </c>
      <c r="O197" s="4">
        <f>C197*$J$5</f>
        <v>11.822714681440443</v>
      </c>
      <c r="P197">
        <f>C197*$J$8+$J$9</f>
        <v>191.96675900277009</v>
      </c>
    </row>
    <row r="198" spans="2:16" x14ac:dyDescent="0.35">
      <c r="B198" s="2">
        <f t="shared" si="23"/>
        <v>15</v>
      </c>
      <c r="C198">
        <f t="shared" si="18"/>
        <v>195</v>
      </c>
      <c r="D198" s="5">
        <f t="shared" si="19"/>
        <v>11</v>
      </c>
      <c r="E198">
        <f t="shared" si="20"/>
        <v>192</v>
      </c>
      <c r="F198">
        <f t="shared" si="21"/>
        <v>192</v>
      </c>
      <c r="G198">
        <f t="shared" si="22"/>
        <v>0</v>
      </c>
      <c r="O198" s="4">
        <f>C198*$J$5</f>
        <v>11.883656509695291</v>
      </c>
      <c r="P198">
        <f>C198*$J$8+$J$9</f>
        <v>192.85318559556785</v>
      </c>
    </row>
    <row r="199" spans="2:16" x14ac:dyDescent="0.35">
      <c r="B199" s="2">
        <f t="shared" si="23"/>
        <v>16</v>
      </c>
      <c r="C199">
        <f t="shared" si="18"/>
        <v>196</v>
      </c>
      <c r="D199" s="5">
        <f t="shared" si="19"/>
        <v>11</v>
      </c>
      <c r="E199">
        <f t="shared" si="20"/>
        <v>193</v>
      </c>
      <c r="F199">
        <f t="shared" si="21"/>
        <v>193</v>
      </c>
      <c r="G199">
        <f t="shared" si="22"/>
        <v>0</v>
      </c>
      <c r="O199" s="4">
        <f>C199*$J$5</f>
        <v>11.944598337950138</v>
      </c>
      <c r="P199">
        <f>C199*$J$8+$J$9</f>
        <v>193.73961218836564</v>
      </c>
    </row>
    <row r="200" spans="2:16" x14ac:dyDescent="0.35">
      <c r="B200" s="2">
        <f t="shared" si="23"/>
        <v>17</v>
      </c>
      <c r="C200">
        <f t="shared" si="18"/>
        <v>197</v>
      </c>
      <c r="D200" s="5">
        <f t="shared" si="19"/>
        <v>12</v>
      </c>
      <c r="E200">
        <f t="shared" si="20"/>
        <v>194</v>
      </c>
      <c r="F200">
        <f t="shared" si="21"/>
        <v>194</v>
      </c>
      <c r="G200">
        <f t="shared" si="22"/>
        <v>0</v>
      </c>
      <c r="O200" s="4">
        <f>C200*$J$5</f>
        <v>12.005540166204986</v>
      </c>
      <c r="P200">
        <f>C200*$J$8+$J$9</f>
        <v>194.62603878116343</v>
      </c>
    </row>
    <row r="201" spans="2:16" x14ac:dyDescent="0.35">
      <c r="B201" s="2">
        <f t="shared" si="23"/>
        <v>18</v>
      </c>
      <c r="C201">
        <f t="shared" si="18"/>
        <v>198</v>
      </c>
      <c r="D201" s="5">
        <f t="shared" si="19"/>
        <v>12</v>
      </c>
      <c r="E201">
        <f t="shared" si="20"/>
        <v>195</v>
      </c>
      <c r="F201">
        <f t="shared" si="21"/>
        <v>195</v>
      </c>
      <c r="G201">
        <f t="shared" si="22"/>
        <v>0</v>
      </c>
      <c r="O201" s="4">
        <f>C201*$J$5</f>
        <v>12.066481994459833</v>
      </c>
      <c r="P201">
        <f>C201*$J$8+$J$9</f>
        <v>195.51246537396122</v>
      </c>
    </row>
    <row r="202" spans="2:16" x14ac:dyDescent="0.35">
      <c r="B202" s="2">
        <f t="shared" si="23"/>
        <v>19</v>
      </c>
      <c r="C202">
        <f t="shared" si="18"/>
        <v>199</v>
      </c>
      <c r="D202" s="5">
        <f t="shared" si="19"/>
        <v>12</v>
      </c>
      <c r="E202">
        <f t="shared" si="20"/>
        <v>196</v>
      </c>
      <c r="F202">
        <f t="shared" si="21"/>
        <v>196</v>
      </c>
      <c r="G202">
        <f t="shared" si="22"/>
        <v>0</v>
      </c>
      <c r="O202" s="4">
        <f>C202*$J$5</f>
        <v>12.127423822714682</v>
      </c>
      <c r="P202">
        <f>C202*$J$8+$J$9</f>
        <v>196.39889196675901</v>
      </c>
    </row>
    <row r="203" spans="2:16" x14ac:dyDescent="0.35">
      <c r="B203" s="2">
        <f t="shared" si="23"/>
        <v>20</v>
      </c>
      <c r="C203">
        <f t="shared" si="18"/>
        <v>200</v>
      </c>
      <c r="D203" s="5">
        <f t="shared" si="19"/>
        <v>12</v>
      </c>
      <c r="E203">
        <f t="shared" si="20"/>
        <v>197</v>
      </c>
      <c r="F203">
        <f t="shared" si="21"/>
        <v>197</v>
      </c>
      <c r="G203">
        <f t="shared" si="22"/>
        <v>0</v>
      </c>
      <c r="O203" s="4">
        <f>C203*$J$5</f>
        <v>12.18836565096953</v>
      </c>
      <c r="P203">
        <f>C203*$J$8+$J$9</f>
        <v>197.28531855955677</v>
      </c>
    </row>
    <row r="204" spans="2:16" x14ac:dyDescent="0.35">
      <c r="B204" s="2">
        <f t="shared" si="23"/>
        <v>21</v>
      </c>
      <c r="C204">
        <f t="shared" si="18"/>
        <v>201</v>
      </c>
      <c r="D204" s="5">
        <f t="shared" si="19"/>
        <v>12</v>
      </c>
      <c r="E204">
        <f t="shared" si="20"/>
        <v>198</v>
      </c>
      <c r="F204">
        <f t="shared" si="21"/>
        <v>198</v>
      </c>
      <c r="G204">
        <f t="shared" si="22"/>
        <v>0</v>
      </c>
      <c r="O204" s="4">
        <f>C204*$J$5</f>
        <v>12.249307479224377</v>
      </c>
      <c r="P204">
        <f>C204*$J$8+$J$9</f>
        <v>198.17174515235456</v>
      </c>
    </row>
    <row r="205" spans="2:16" x14ac:dyDescent="0.35">
      <c r="B205" s="2">
        <f t="shared" si="23"/>
        <v>22</v>
      </c>
      <c r="C205">
        <f t="shared" si="18"/>
        <v>202</v>
      </c>
      <c r="D205" s="5">
        <f t="shared" si="19"/>
        <v>12</v>
      </c>
      <c r="E205">
        <f t="shared" si="20"/>
        <v>199</v>
      </c>
      <c r="F205">
        <f t="shared" si="21"/>
        <v>199</v>
      </c>
      <c r="G205">
        <f t="shared" si="22"/>
        <v>0</v>
      </c>
      <c r="O205" s="4">
        <f>C205*$J$5</f>
        <v>12.310249307479225</v>
      </c>
      <c r="P205">
        <f>C205*$J$8+$J$9</f>
        <v>199.05817174515235</v>
      </c>
    </row>
    <row r="206" spans="2:16" x14ac:dyDescent="0.35">
      <c r="B206" s="2">
        <f t="shared" si="23"/>
        <v>23</v>
      </c>
      <c r="C206">
        <f t="shared" si="18"/>
        <v>203</v>
      </c>
      <c r="D206" s="5">
        <f t="shared" si="19"/>
        <v>12</v>
      </c>
      <c r="E206">
        <f t="shared" si="20"/>
        <v>199</v>
      </c>
      <c r="F206">
        <f t="shared" si="21"/>
        <v>199</v>
      </c>
      <c r="G206">
        <f t="shared" si="22"/>
        <v>0</v>
      </c>
      <c r="O206" s="4">
        <f>C206*$J$5</f>
        <v>12.371191135734072</v>
      </c>
      <c r="P206">
        <f>C206*$J$8+$J$9</f>
        <v>199.94459833795014</v>
      </c>
    </row>
    <row r="207" spans="2:16" x14ac:dyDescent="0.35">
      <c r="B207" s="2">
        <f t="shared" si="23"/>
        <v>24</v>
      </c>
      <c r="C207">
        <f t="shared" si="18"/>
        <v>204</v>
      </c>
      <c r="D207" s="5">
        <f t="shared" si="19"/>
        <v>12</v>
      </c>
      <c r="E207">
        <f t="shared" si="20"/>
        <v>200</v>
      </c>
      <c r="F207">
        <f t="shared" si="21"/>
        <v>200</v>
      </c>
      <c r="G207">
        <f t="shared" si="22"/>
        <v>0</v>
      </c>
      <c r="O207" s="4">
        <f>C207*$J$5</f>
        <v>12.43213296398892</v>
      </c>
      <c r="P207">
        <f>C207*$J$8+$J$9</f>
        <v>200.83102493074793</v>
      </c>
    </row>
    <row r="208" spans="2:16" x14ac:dyDescent="0.35">
      <c r="B208" s="2">
        <f t="shared" si="23"/>
        <v>25</v>
      </c>
      <c r="C208">
        <f t="shared" si="18"/>
        <v>205</v>
      </c>
      <c r="D208" s="5">
        <f t="shared" si="19"/>
        <v>12</v>
      </c>
      <c r="E208">
        <f t="shared" si="20"/>
        <v>201</v>
      </c>
      <c r="F208">
        <f t="shared" si="21"/>
        <v>201</v>
      </c>
      <c r="G208">
        <f t="shared" si="22"/>
        <v>0</v>
      </c>
      <c r="O208" s="4">
        <f>C208*$J$5</f>
        <v>12.493074792243767</v>
      </c>
      <c r="P208">
        <f>C208*$J$8+$J$9</f>
        <v>201.71745152354569</v>
      </c>
    </row>
    <row r="209" spans="2:16" x14ac:dyDescent="0.35">
      <c r="B209" s="2">
        <f t="shared" si="23"/>
        <v>26</v>
      </c>
      <c r="C209">
        <f t="shared" si="18"/>
        <v>206</v>
      </c>
      <c r="D209" s="5">
        <f t="shared" si="19"/>
        <v>12</v>
      </c>
      <c r="E209">
        <f t="shared" si="20"/>
        <v>202</v>
      </c>
      <c r="F209">
        <f t="shared" si="21"/>
        <v>202</v>
      </c>
      <c r="G209">
        <f t="shared" si="22"/>
        <v>0</v>
      </c>
      <c r="O209" s="4">
        <f>C209*$J$5</f>
        <v>12.554016620498615</v>
      </c>
      <c r="P209">
        <f>C209*$J$8+$J$9</f>
        <v>202.60387811634348</v>
      </c>
    </row>
    <row r="210" spans="2:16" x14ac:dyDescent="0.35">
      <c r="B210" s="2">
        <f t="shared" si="23"/>
        <v>27</v>
      </c>
      <c r="C210">
        <f t="shared" si="18"/>
        <v>207</v>
      </c>
      <c r="D210" s="5">
        <f t="shared" si="19"/>
        <v>12</v>
      </c>
      <c r="E210">
        <f t="shared" si="20"/>
        <v>203</v>
      </c>
      <c r="F210">
        <f t="shared" si="21"/>
        <v>203</v>
      </c>
      <c r="G210">
        <f t="shared" si="22"/>
        <v>0</v>
      </c>
      <c r="O210" s="4">
        <f>C210*$J$5</f>
        <v>12.614958448753463</v>
      </c>
      <c r="P210">
        <f>C210*$J$8+$J$9</f>
        <v>203.49030470914127</v>
      </c>
    </row>
    <row r="211" spans="2:16" x14ac:dyDescent="0.35">
      <c r="B211" s="2">
        <f t="shared" si="23"/>
        <v>28</v>
      </c>
      <c r="C211">
        <f t="shared" si="18"/>
        <v>208</v>
      </c>
      <c r="D211" s="5">
        <f t="shared" si="19"/>
        <v>12</v>
      </c>
      <c r="E211">
        <f t="shared" si="20"/>
        <v>204</v>
      </c>
      <c r="F211">
        <f t="shared" si="21"/>
        <v>204</v>
      </c>
      <c r="G211">
        <f t="shared" si="22"/>
        <v>0</v>
      </c>
      <c r="O211" s="4">
        <f>C211*$J$5</f>
        <v>12.67590027700831</v>
      </c>
      <c r="P211">
        <f>C211*$J$8+$J$9</f>
        <v>204.37673130193906</v>
      </c>
    </row>
    <row r="212" spans="2:16" x14ac:dyDescent="0.35">
      <c r="B212" s="2">
        <f t="shared" si="23"/>
        <v>29</v>
      </c>
      <c r="C212">
        <f t="shared" si="18"/>
        <v>209</v>
      </c>
      <c r="D212" s="5">
        <f t="shared" si="19"/>
        <v>12</v>
      </c>
      <c r="E212">
        <f t="shared" si="20"/>
        <v>205</v>
      </c>
      <c r="F212">
        <f t="shared" si="21"/>
        <v>205</v>
      </c>
      <c r="G212">
        <f t="shared" si="22"/>
        <v>0</v>
      </c>
      <c r="O212" s="4">
        <f>C212*$J$5</f>
        <v>12.736842105263158</v>
      </c>
      <c r="P212">
        <f>C212*$J$8+$J$9</f>
        <v>205.26315789473685</v>
      </c>
    </row>
    <row r="213" spans="2:16" x14ac:dyDescent="0.35">
      <c r="B213" s="2">
        <f t="shared" si="23"/>
        <v>30</v>
      </c>
      <c r="C213">
        <f t="shared" si="18"/>
        <v>210</v>
      </c>
      <c r="D213" s="5">
        <f t="shared" si="19"/>
        <v>12</v>
      </c>
      <c r="E213">
        <f t="shared" si="20"/>
        <v>206</v>
      </c>
      <c r="F213">
        <f t="shared" si="21"/>
        <v>206</v>
      </c>
      <c r="G213">
        <f t="shared" si="22"/>
        <v>0</v>
      </c>
      <c r="O213" s="4">
        <f>C213*$J$5</f>
        <v>12.797783933518005</v>
      </c>
      <c r="P213">
        <f>C213*$J$8+$J$9</f>
        <v>206.14958448753461</v>
      </c>
    </row>
    <row r="214" spans="2:16" x14ac:dyDescent="0.35">
      <c r="B214" s="2">
        <f t="shared" si="23"/>
        <v>31</v>
      </c>
      <c r="C214">
        <f t="shared" si="18"/>
        <v>211</v>
      </c>
      <c r="D214" s="5">
        <f t="shared" si="19"/>
        <v>12</v>
      </c>
      <c r="E214">
        <f t="shared" si="20"/>
        <v>207</v>
      </c>
      <c r="F214">
        <f t="shared" si="21"/>
        <v>207</v>
      </c>
      <c r="G214">
        <f t="shared" si="22"/>
        <v>0</v>
      </c>
      <c r="O214" s="4">
        <f>C214*$J$5</f>
        <v>12.858725761772853</v>
      </c>
      <c r="P214">
        <f>C214*$J$8+$J$9</f>
        <v>207.0360110803324</v>
      </c>
    </row>
    <row r="215" spans="2:16" x14ac:dyDescent="0.35">
      <c r="B215" s="2">
        <f t="shared" si="23"/>
        <v>32</v>
      </c>
      <c r="C215">
        <f t="shared" si="18"/>
        <v>212</v>
      </c>
      <c r="D215" s="5">
        <f t="shared" si="19"/>
        <v>12</v>
      </c>
      <c r="E215">
        <f t="shared" si="20"/>
        <v>207</v>
      </c>
      <c r="F215">
        <f t="shared" si="21"/>
        <v>207</v>
      </c>
      <c r="G215">
        <f t="shared" si="22"/>
        <v>0</v>
      </c>
      <c r="O215" s="4">
        <f>C215*$J$5</f>
        <v>12.919667590027702</v>
      </c>
      <c r="P215">
        <f>C215*$J$8+$J$9</f>
        <v>207.92243767313019</v>
      </c>
    </row>
    <row r="216" spans="2:16" x14ac:dyDescent="0.35">
      <c r="B216" s="2">
        <f t="shared" si="23"/>
        <v>33</v>
      </c>
      <c r="C216">
        <f t="shared" si="18"/>
        <v>213</v>
      </c>
      <c r="D216" s="5">
        <f t="shared" si="19"/>
        <v>12</v>
      </c>
      <c r="E216">
        <f t="shared" si="20"/>
        <v>208</v>
      </c>
      <c r="F216">
        <f t="shared" si="21"/>
        <v>208</v>
      </c>
      <c r="G216">
        <f t="shared" si="22"/>
        <v>0</v>
      </c>
      <c r="O216" s="4">
        <f>C216*$J$5</f>
        <v>12.980609418282549</v>
      </c>
      <c r="P216">
        <f>C216*$J$8+$J$9</f>
        <v>208.80886426592798</v>
      </c>
    </row>
    <row r="217" spans="2:16" x14ac:dyDescent="0.35">
      <c r="B217" s="2">
        <f t="shared" si="23"/>
        <v>34</v>
      </c>
      <c r="C217">
        <f t="shared" si="18"/>
        <v>214</v>
      </c>
      <c r="D217" s="5">
        <f t="shared" si="19"/>
        <v>13</v>
      </c>
      <c r="E217">
        <f t="shared" si="20"/>
        <v>209</v>
      </c>
      <c r="F217">
        <f t="shared" si="21"/>
        <v>209</v>
      </c>
      <c r="G217">
        <f t="shared" si="22"/>
        <v>0</v>
      </c>
      <c r="O217" s="4">
        <f>C217*$J$5</f>
        <v>13.041551246537397</v>
      </c>
      <c r="P217">
        <f>C217*$J$8+$J$9</f>
        <v>209.69529085872577</v>
      </c>
    </row>
    <row r="218" spans="2:16" x14ac:dyDescent="0.35">
      <c r="B218" s="2">
        <f t="shared" si="23"/>
        <v>35</v>
      </c>
      <c r="C218">
        <f t="shared" si="18"/>
        <v>215</v>
      </c>
      <c r="D218" s="5">
        <f t="shared" si="19"/>
        <v>13</v>
      </c>
      <c r="E218">
        <f t="shared" si="20"/>
        <v>210</v>
      </c>
      <c r="F218">
        <f t="shared" si="21"/>
        <v>210</v>
      </c>
      <c r="G218">
        <f t="shared" si="22"/>
        <v>0</v>
      </c>
      <c r="O218" s="4">
        <f>C218*$J$5</f>
        <v>13.102493074792244</v>
      </c>
      <c r="P218">
        <f>C218*$J$8+$J$9</f>
        <v>210.58171745152353</v>
      </c>
    </row>
    <row r="219" spans="2:16" x14ac:dyDescent="0.35">
      <c r="B219" s="2">
        <f t="shared" si="23"/>
        <v>36</v>
      </c>
      <c r="C219">
        <f t="shared" si="18"/>
        <v>216</v>
      </c>
      <c r="D219" s="5">
        <f t="shared" si="19"/>
        <v>13</v>
      </c>
      <c r="E219">
        <f t="shared" si="20"/>
        <v>211</v>
      </c>
      <c r="F219">
        <f t="shared" si="21"/>
        <v>211</v>
      </c>
      <c r="G219">
        <f t="shared" si="22"/>
        <v>0</v>
      </c>
      <c r="O219" s="4">
        <f>C219*$J$5</f>
        <v>13.163434903047092</v>
      </c>
      <c r="P219">
        <f>C219*$J$8+$J$9</f>
        <v>211.46814404432132</v>
      </c>
    </row>
    <row r="220" spans="2:16" x14ac:dyDescent="0.35">
      <c r="B220" s="2">
        <f t="shared" si="23"/>
        <v>37</v>
      </c>
      <c r="C220">
        <f t="shared" si="18"/>
        <v>217</v>
      </c>
      <c r="D220" s="5">
        <f t="shared" si="19"/>
        <v>13</v>
      </c>
      <c r="E220">
        <f t="shared" si="20"/>
        <v>212</v>
      </c>
      <c r="F220">
        <f t="shared" si="21"/>
        <v>212</v>
      </c>
      <c r="G220">
        <f t="shared" si="22"/>
        <v>0</v>
      </c>
      <c r="O220" s="4">
        <f>C220*$J$5</f>
        <v>13.224376731301939</v>
      </c>
      <c r="P220">
        <f>C220*$J$8+$J$9</f>
        <v>212.35457063711911</v>
      </c>
    </row>
    <row r="221" spans="2:16" x14ac:dyDescent="0.35">
      <c r="B221" s="2">
        <f t="shared" si="23"/>
        <v>38</v>
      </c>
      <c r="C221">
        <f t="shared" si="18"/>
        <v>218</v>
      </c>
      <c r="D221" s="5">
        <f t="shared" si="19"/>
        <v>13</v>
      </c>
      <c r="E221">
        <f t="shared" si="20"/>
        <v>213</v>
      </c>
      <c r="F221">
        <f t="shared" si="21"/>
        <v>213</v>
      </c>
      <c r="G221">
        <f t="shared" si="22"/>
        <v>0</v>
      </c>
      <c r="O221" s="4">
        <f>C221*$J$5</f>
        <v>13.285318559556787</v>
      </c>
      <c r="P221">
        <f>C221*$J$8+$J$9</f>
        <v>213.2409972299169</v>
      </c>
    </row>
    <row r="222" spans="2:16" x14ac:dyDescent="0.35">
      <c r="B222" s="2">
        <f t="shared" si="23"/>
        <v>39</v>
      </c>
      <c r="C222">
        <f t="shared" si="18"/>
        <v>219</v>
      </c>
      <c r="D222" s="5">
        <f t="shared" si="19"/>
        <v>13</v>
      </c>
      <c r="E222">
        <f t="shared" si="20"/>
        <v>214</v>
      </c>
      <c r="F222">
        <f t="shared" si="21"/>
        <v>214</v>
      </c>
      <c r="G222">
        <f t="shared" si="22"/>
        <v>0</v>
      </c>
      <c r="O222" s="4">
        <f>C222*$J$5</f>
        <v>13.346260387811634</v>
      </c>
      <c r="P222">
        <f>C222*$J$8+$J$9</f>
        <v>214.12742382271469</v>
      </c>
    </row>
    <row r="223" spans="2:16" x14ac:dyDescent="0.35">
      <c r="B223" s="2">
        <f t="shared" si="23"/>
        <v>40</v>
      </c>
      <c r="C223">
        <f t="shared" si="18"/>
        <v>220</v>
      </c>
      <c r="D223" s="5">
        <f t="shared" si="19"/>
        <v>13</v>
      </c>
      <c r="E223">
        <f t="shared" si="20"/>
        <v>215</v>
      </c>
      <c r="F223">
        <f t="shared" si="21"/>
        <v>215</v>
      </c>
      <c r="G223">
        <f t="shared" si="22"/>
        <v>0</v>
      </c>
      <c r="O223" s="4">
        <f>C223*$J$5</f>
        <v>13.407202216066482</v>
      </c>
      <c r="P223">
        <f>C223*$J$8+$J$9</f>
        <v>215.01385041551245</v>
      </c>
    </row>
    <row r="224" spans="2:16" x14ac:dyDescent="0.35">
      <c r="B224" s="2">
        <f t="shared" si="23"/>
        <v>41</v>
      </c>
      <c r="C224">
        <f t="shared" si="18"/>
        <v>221</v>
      </c>
      <c r="D224" s="5">
        <f t="shared" si="19"/>
        <v>13</v>
      </c>
      <c r="E224">
        <f t="shared" si="20"/>
        <v>215</v>
      </c>
      <c r="F224">
        <f t="shared" si="21"/>
        <v>215</v>
      </c>
      <c r="G224">
        <f t="shared" si="22"/>
        <v>0</v>
      </c>
      <c r="O224" s="4">
        <f>C224*$J$5</f>
        <v>13.468144044321329</v>
      </c>
      <c r="P224">
        <f>C224*$J$8+$J$9</f>
        <v>215.90027700831024</v>
      </c>
    </row>
    <row r="225" spans="2:16" x14ac:dyDescent="0.35">
      <c r="B225" s="2">
        <f t="shared" si="23"/>
        <v>42</v>
      </c>
      <c r="C225">
        <f t="shared" si="18"/>
        <v>222</v>
      </c>
      <c r="D225" s="5">
        <f t="shared" si="19"/>
        <v>13</v>
      </c>
      <c r="E225">
        <f t="shared" si="20"/>
        <v>216</v>
      </c>
      <c r="F225">
        <f t="shared" si="21"/>
        <v>216</v>
      </c>
      <c r="G225">
        <f t="shared" si="22"/>
        <v>0</v>
      </c>
      <c r="O225" s="4">
        <f>C225*$J$5</f>
        <v>13.529085872576177</v>
      </c>
      <c r="P225">
        <f>C225*$J$8+$J$9</f>
        <v>216.78670360110803</v>
      </c>
    </row>
    <row r="226" spans="2:16" x14ac:dyDescent="0.35">
      <c r="B226" s="2">
        <f t="shared" si="23"/>
        <v>43</v>
      </c>
      <c r="C226">
        <f t="shared" si="18"/>
        <v>223</v>
      </c>
      <c r="D226" s="5">
        <f t="shared" si="19"/>
        <v>13</v>
      </c>
      <c r="E226">
        <f t="shared" si="20"/>
        <v>217</v>
      </c>
      <c r="F226">
        <f t="shared" si="21"/>
        <v>217</v>
      </c>
      <c r="G226">
        <f t="shared" si="22"/>
        <v>0</v>
      </c>
      <c r="O226" s="4">
        <f>C226*$J$5</f>
        <v>13.590027700831024</v>
      </c>
      <c r="P226">
        <f>C226*$J$8+$J$9</f>
        <v>217.67313019390582</v>
      </c>
    </row>
    <row r="227" spans="2:16" x14ac:dyDescent="0.35">
      <c r="B227" s="2">
        <f t="shared" si="23"/>
        <v>44</v>
      </c>
      <c r="C227">
        <f t="shared" si="18"/>
        <v>224</v>
      </c>
      <c r="D227" s="5">
        <f t="shared" si="19"/>
        <v>13</v>
      </c>
      <c r="E227">
        <f t="shared" si="20"/>
        <v>218</v>
      </c>
      <c r="F227">
        <f t="shared" si="21"/>
        <v>218</v>
      </c>
      <c r="G227">
        <f t="shared" si="22"/>
        <v>0</v>
      </c>
      <c r="O227" s="4">
        <f>C227*$J$5</f>
        <v>13.650969529085874</v>
      </c>
      <c r="P227">
        <f>C227*$J$8+$J$9</f>
        <v>218.55955678670358</v>
      </c>
    </row>
    <row r="228" spans="2:16" x14ac:dyDescent="0.35">
      <c r="B228" s="2">
        <f t="shared" si="23"/>
        <v>45</v>
      </c>
      <c r="C228">
        <f t="shared" si="18"/>
        <v>225</v>
      </c>
      <c r="D228" s="5">
        <f t="shared" si="19"/>
        <v>13</v>
      </c>
      <c r="E228">
        <f t="shared" si="20"/>
        <v>219</v>
      </c>
      <c r="F228">
        <f t="shared" si="21"/>
        <v>219</v>
      </c>
      <c r="G228">
        <f t="shared" si="22"/>
        <v>0</v>
      </c>
      <c r="O228" s="4">
        <f>C228*$J$5</f>
        <v>13.711911357340721</v>
      </c>
      <c r="P228">
        <f>C228*$J$8+$J$9</f>
        <v>219.44598337950137</v>
      </c>
    </row>
    <row r="229" spans="2:16" x14ac:dyDescent="0.35">
      <c r="B229" s="2">
        <f t="shared" si="23"/>
        <v>46</v>
      </c>
      <c r="C229">
        <f t="shared" si="18"/>
        <v>226</v>
      </c>
      <c r="D229" s="5">
        <f t="shared" si="19"/>
        <v>13</v>
      </c>
      <c r="E229">
        <f t="shared" si="20"/>
        <v>220</v>
      </c>
      <c r="F229">
        <f t="shared" si="21"/>
        <v>220</v>
      </c>
      <c r="G229">
        <f t="shared" si="22"/>
        <v>0</v>
      </c>
      <c r="O229" s="4">
        <f>C229*$J$5</f>
        <v>13.772853185595569</v>
      </c>
      <c r="P229">
        <f>C229*$J$8+$J$9</f>
        <v>220.33240997229916</v>
      </c>
    </row>
    <row r="230" spans="2:16" x14ac:dyDescent="0.35">
      <c r="B230" s="2">
        <f t="shared" si="23"/>
        <v>47</v>
      </c>
      <c r="C230">
        <f t="shared" si="18"/>
        <v>227</v>
      </c>
      <c r="D230" s="5">
        <f t="shared" si="19"/>
        <v>13</v>
      </c>
      <c r="E230">
        <f t="shared" si="20"/>
        <v>221</v>
      </c>
      <c r="F230">
        <f t="shared" si="21"/>
        <v>221</v>
      </c>
      <c r="G230">
        <f t="shared" si="22"/>
        <v>0</v>
      </c>
      <c r="O230" s="4">
        <f>C230*$J$5</f>
        <v>13.833795013850416</v>
      </c>
      <c r="P230">
        <f>C230*$J$8+$J$9</f>
        <v>221.21883656509695</v>
      </c>
    </row>
    <row r="231" spans="2:16" x14ac:dyDescent="0.35">
      <c r="B231" s="2">
        <f t="shared" si="23"/>
        <v>48</v>
      </c>
      <c r="C231">
        <f t="shared" si="18"/>
        <v>228</v>
      </c>
      <c r="D231" s="5">
        <f t="shared" si="19"/>
        <v>13</v>
      </c>
      <c r="E231">
        <f t="shared" si="20"/>
        <v>222</v>
      </c>
      <c r="F231">
        <f t="shared" si="21"/>
        <v>222</v>
      </c>
      <c r="G231">
        <f t="shared" si="22"/>
        <v>0</v>
      </c>
      <c r="O231" s="4">
        <f>C231*$J$5</f>
        <v>13.894736842105264</v>
      </c>
      <c r="P231">
        <f>C231*$J$8+$J$9</f>
        <v>222.10526315789474</v>
      </c>
    </row>
    <row r="232" spans="2:16" x14ac:dyDescent="0.35">
      <c r="B232" s="2">
        <f t="shared" si="23"/>
        <v>49</v>
      </c>
      <c r="C232">
        <f t="shared" si="18"/>
        <v>229</v>
      </c>
      <c r="D232" s="5">
        <f t="shared" si="19"/>
        <v>13</v>
      </c>
      <c r="E232">
        <f t="shared" si="20"/>
        <v>222</v>
      </c>
      <c r="F232">
        <f t="shared" si="21"/>
        <v>222</v>
      </c>
      <c r="G232">
        <f t="shared" si="22"/>
        <v>0</v>
      </c>
      <c r="O232" s="4">
        <f>C232*$J$5</f>
        <v>13.955678670360111</v>
      </c>
      <c r="P232">
        <f>C232*$J$8+$J$9</f>
        <v>222.9916897506925</v>
      </c>
    </row>
    <row r="233" spans="2:16" x14ac:dyDescent="0.35">
      <c r="B233" s="2">
        <f t="shared" si="23"/>
        <v>50</v>
      </c>
      <c r="C233">
        <f t="shared" si="18"/>
        <v>230</v>
      </c>
      <c r="D233" s="5">
        <f t="shared" si="19"/>
        <v>14</v>
      </c>
      <c r="E233">
        <f t="shared" si="20"/>
        <v>223</v>
      </c>
      <c r="F233">
        <f t="shared" si="21"/>
        <v>223</v>
      </c>
      <c r="G233">
        <f t="shared" si="22"/>
        <v>0</v>
      </c>
      <c r="O233" s="4">
        <f>C233*$J$5</f>
        <v>14.016620498614959</v>
      </c>
      <c r="P233">
        <f>C233*$J$8+$J$9</f>
        <v>223.87811634349029</v>
      </c>
    </row>
    <row r="234" spans="2:16" x14ac:dyDescent="0.35">
      <c r="B234" s="2">
        <f t="shared" si="23"/>
        <v>51</v>
      </c>
      <c r="C234">
        <f t="shared" si="18"/>
        <v>231</v>
      </c>
      <c r="D234" s="5">
        <f t="shared" si="19"/>
        <v>14</v>
      </c>
      <c r="E234">
        <f t="shared" si="20"/>
        <v>224</v>
      </c>
      <c r="F234">
        <f t="shared" si="21"/>
        <v>224</v>
      </c>
      <c r="G234">
        <f t="shared" si="22"/>
        <v>0</v>
      </c>
      <c r="O234" s="4">
        <f>C234*$J$5</f>
        <v>14.077562326869806</v>
      </c>
      <c r="P234">
        <f>C234*$J$8+$J$9</f>
        <v>224.76454293628808</v>
      </c>
    </row>
    <row r="235" spans="2:16" x14ac:dyDescent="0.35">
      <c r="B235" s="2">
        <f t="shared" si="23"/>
        <v>52</v>
      </c>
      <c r="C235">
        <f t="shared" si="18"/>
        <v>232</v>
      </c>
      <c r="D235" s="5">
        <f t="shared" si="19"/>
        <v>14</v>
      </c>
      <c r="E235">
        <f t="shared" si="20"/>
        <v>225</v>
      </c>
      <c r="F235">
        <f t="shared" si="21"/>
        <v>225</v>
      </c>
      <c r="G235">
        <f t="shared" si="22"/>
        <v>0</v>
      </c>
      <c r="O235" s="4">
        <f>C235*$J$5</f>
        <v>14.138504155124654</v>
      </c>
      <c r="P235">
        <f>C235*$J$8+$J$9</f>
        <v>225.65096952908587</v>
      </c>
    </row>
    <row r="236" spans="2:16" x14ac:dyDescent="0.35">
      <c r="B236" s="2">
        <f t="shared" si="23"/>
        <v>53</v>
      </c>
      <c r="C236">
        <f t="shared" si="18"/>
        <v>233</v>
      </c>
      <c r="D236" s="5">
        <f t="shared" si="19"/>
        <v>14</v>
      </c>
      <c r="E236">
        <f t="shared" si="20"/>
        <v>226</v>
      </c>
      <c r="F236">
        <f t="shared" si="21"/>
        <v>226</v>
      </c>
      <c r="G236">
        <f t="shared" si="22"/>
        <v>0</v>
      </c>
      <c r="O236" s="4">
        <f>C236*$J$5</f>
        <v>14.199445983379501</v>
      </c>
      <c r="P236">
        <f>C236*$J$8+$J$9</f>
        <v>226.53739612188366</v>
      </c>
    </row>
    <row r="237" spans="2:16" x14ac:dyDescent="0.35">
      <c r="B237" s="2">
        <f t="shared" si="23"/>
        <v>54</v>
      </c>
      <c r="C237">
        <f t="shared" si="18"/>
        <v>234</v>
      </c>
      <c r="D237" s="5">
        <f t="shared" si="19"/>
        <v>14</v>
      </c>
      <c r="E237">
        <f t="shared" si="20"/>
        <v>227</v>
      </c>
      <c r="F237">
        <f t="shared" si="21"/>
        <v>227</v>
      </c>
      <c r="G237">
        <f t="shared" si="22"/>
        <v>0</v>
      </c>
      <c r="O237" s="4">
        <f>C237*$J$5</f>
        <v>14.260387811634349</v>
      </c>
      <c r="P237">
        <f>C237*$J$8+$J$9</f>
        <v>227.42382271468142</v>
      </c>
    </row>
    <row r="238" spans="2:16" x14ac:dyDescent="0.35">
      <c r="B238" s="2">
        <f t="shared" si="23"/>
        <v>55</v>
      </c>
      <c r="C238">
        <f t="shared" si="18"/>
        <v>235</v>
      </c>
      <c r="D238" s="5">
        <f t="shared" si="19"/>
        <v>14</v>
      </c>
      <c r="E238">
        <f t="shared" si="20"/>
        <v>228</v>
      </c>
      <c r="F238">
        <f t="shared" si="21"/>
        <v>228</v>
      </c>
      <c r="G238">
        <f t="shared" si="22"/>
        <v>0</v>
      </c>
      <c r="O238" s="4">
        <f>C238*$J$5</f>
        <v>14.321329639889196</v>
      </c>
      <c r="P238">
        <f>C238*$J$8+$J$9</f>
        <v>228.31024930747921</v>
      </c>
    </row>
    <row r="239" spans="2:16" x14ac:dyDescent="0.35">
      <c r="B239" s="2">
        <f t="shared" si="23"/>
        <v>56</v>
      </c>
      <c r="C239">
        <f t="shared" si="18"/>
        <v>236</v>
      </c>
      <c r="D239" s="5">
        <f t="shared" si="19"/>
        <v>14</v>
      </c>
      <c r="E239">
        <f t="shared" si="20"/>
        <v>229</v>
      </c>
      <c r="F239">
        <f t="shared" si="21"/>
        <v>229</v>
      </c>
      <c r="G239">
        <f t="shared" si="22"/>
        <v>0</v>
      </c>
      <c r="O239" s="4">
        <f>C239*$J$5</f>
        <v>14.382271468144044</v>
      </c>
      <c r="P239">
        <f>C239*$J$8+$J$9</f>
        <v>229.196675900277</v>
      </c>
    </row>
    <row r="240" spans="2:16" x14ac:dyDescent="0.35">
      <c r="B240" s="2">
        <f t="shared" si="23"/>
        <v>57</v>
      </c>
      <c r="C240">
        <f t="shared" si="18"/>
        <v>237</v>
      </c>
      <c r="D240" s="5">
        <f t="shared" si="19"/>
        <v>14</v>
      </c>
      <c r="E240">
        <f t="shared" si="20"/>
        <v>230</v>
      </c>
      <c r="F240">
        <f t="shared" si="21"/>
        <v>230</v>
      </c>
      <c r="G240">
        <f t="shared" si="22"/>
        <v>0</v>
      </c>
      <c r="O240" s="4">
        <f>C240*$J$5</f>
        <v>14.443213296398893</v>
      </c>
      <c r="P240">
        <f>C240*$J$8+$J$9</f>
        <v>230.08310249307479</v>
      </c>
    </row>
    <row r="241" spans="2:16" x14ac:dyDescent="0.35">
      <c r="B241" s="2">
        <f t="shared" si="23"/>
        <v>58</v>
      </c>
      <c r="C241">
        <f t="shared" si="18"/>
        <v>238</v>
      </c>
      <c r="D241" s="5">
        <f t="shared" si="19"/>
        <v>14</v>
      </c>
      <c r="E241">
        <f t="shared" si="20"/>
        <v>230</v>
      </c>
      <c r="F241">
        <f t="shared" si="21"/>
        <v>230</v>
      </c>
      <c r="G241">
        <f t="shared" si="22"/>
        <v>0</v>
      </c>
      <c r="O241" s="4">
        <f>C241*$J$5</f>
        <v>14.504155124653741</v>
      </c>
      <c r="P241">
        <f>C241*$J$8+$J$9</f>
        <v>230.96952908587258</v>
      </c>
    </row>
    <row r="242" spans="2:16" x14ac:dyDescent="0.35">
      <c r="B242" s="2">
        <f t="shared" si="23"/>
        <v>59</v>
      </c>
      <c r="C242">
        <f t="shared" si="18"/>
        <v>239</v>
      </c>
      <c r="D242" s="5">
        <f t="shared" si="19"/>
        <v>14</v>
      </c>
      <c r="E242">
        <f t="shared" si="20"/>
        <v>231</v>
      </c>
      <c r="F242">
        <f t="shared" si="21"/>
        <v>231</v>
      </c>
      <c r="G242">
        <f t="shared" si="22"/>
        <v>0</v>
      </c>
      <c r="O242" s="4">
        <f>C242*$J$5</f>
        <v>14.565096952908588</v>
      </c>
      <c r="P242">
        <f>C242*$J$8+$J$9</f>
        <v>231.85595567867034</v>
      </c>
    </row>
    <row r="243" spans="2:16" x14ac:dyDescent="0.35">
      <c r="B243" s="2">
        <f t="shared" si="23"/>
        <v>60</v>
      </c>
      <c r="C243">
        <f t="shared" si="18"/>
        <v>240</v>
      </c>
      <c r="D243" s="5">
        <f t="shared" si="19"/>
        <v>14</v>
      </c>
      <c r="E243">
        <f t="shared" si="20"/>
        <v>232</v>
      </c>
      <c r="F243">
        <f t="shared" si="21"/>
        <v>232</v>
      </c>
      <c r="G243">
        <f t="shared" si="22"/>
        <v>0</v>
      </c>
      <c r="O243" s="4">
        <f>C243*$J$5</f>
        <v>14.626038781163436</v>
      </c>
      <c r="P243">
        <f>C243*$J$8+$J$9</f>
        <v>232.74238227146813</v>
      </c>
    </row>
    <row r="244" spans="2:16" x14ac:dyDescent="0.35">
      <c r="B244" s="2">
        <f t="shared" si="23"/>
        <v>61</v>
      </c>
      <c r="C244">
        <f t="shared" si="18"/>
        <v>241</v>
      </c>
      <c r="D244" s="5">
        <f t="shared" si="19"/>
        <v>14</v>
      </c>
      <c r="E244">
        <f t="shared" si="20"/>
        <v>233</v>
      </c>
      <c r="F244">
        <f t="shared" si="21"/>
        <v>233</v>
      </c>
      <c r="G244">
        <f t="shared" si="22"/>
        <v>0</v>
      </c>
      <c r="O244" s="4">
        <f>C244*$J$5</f>
        <v>14.686980609418283</v>
      </c>
      <c r="P244">
        <f>C244*$J$8+$J$9</f>
        <v>233.62880886426592</v>
      </c>
    </row>
    <row r="245" spans="2:16" x14ac:dyDescent="0.35">
      <c r="B245" s="2">
        <f t="shared" si="23"/>
        <v>62</v>
      </c>
      <c r="C245">
        <f t="shared" si="18"/>
        <v>242</v>
      </c>
      <c r="D245" s="5">
        <f t="shared" si="19"/>
        <v>14</v>
      </c>
      <c r="E245">
        <f t="shared" si="20"/>
        <v>234</v>
      </c>
      <c r="F245">
        <f t="shared" si="21"/>
        <v>234</v>
      </c>
      <c r="G245">
        <f t="shared" si="22"/>
        <v>0</v>
      </c>
      <c r="O245" s="4">
        <f>C245*$J$5</f>
        <v>14.747922437673131</v>
      </c>
      <c r="P245">
        <f>C245*$J$8+$J$9</f>
        <v>234.51523545706371</v>
      </c>
    </row>
    <row r="246" spans="2:16" x14ac:dyDescent="0.35">
      <c r="B246" s="2">
        <f t="shared" si="23"/>
        <v>63</v>
      </c>
      <c r="C246">
        <f t="shared" si="18"/>
        <v>243</v>
      </c>
      <c r="D246" s="5">
        <f t="shared" si="19"/>
        <v>14</v>
      </c>
      <c r="E246">
        <f t="shared" si="20"/>
        <v>235</v>
      </c>
      <c r="F246">
        <f t="shared" si="21"/>
        <v>235</v>
      </c>
      <c r="G246">
        <f t="shared" si="22"/>
        <v>0</v>
      </c>
      <c r="O246" s="4">
        <f>C246*$J$5</f>
        <v>14.808864265927978</v>
      </c>
      <c r="P246">
        <f>C246*$J$8+$J$9</f>
        <v>235.4016620498615</v>
      </c>
    </row>
    <row r="247" spans="2:16" x14ac:dyDescent="0.35">
      <c r="B247" s="2">
        <f t="shared" si="23"/>
        <v>64</v>
      </c>
      <c r="C247">
        <f t="shared" si="18"/>
        <v>244</v>
      </c>
      <c r="D247" s="5">
        <f t="shared" si="19"/>
        <v>14</v>
      </c>
      <c r="E247">
        <f t="shared" si="20"/>
        <v>236</v>
      </c>
      <c r="F247">
        <f t="shared" si="21"/>
        <v>236</v>
      </c>
      <c r="G247">
        <f t="shared" si="22"/>
        <v>0</v>
      </c>
      <c r="O247" s="4">
        <f>C247*$J$5</f>
        <v>14.869806094182826</v>
      </c>
      <c r="P247">
        <f>C247*$J$8+$J$9</f>
        <v>236.28808864265926</v>
      </c>
    </row>
    <row r="248" spans="2:16" x14ac:dyDescent="0.35">
      <c r="B248" s="2">
        <f t="shared" si="23"/>
        <v>65</v>
      </c>
      <c r="C248">
        <f t="shared" si="18"/>
        <v>245</v>
      </c>
      <c r="D248" s="5">
        <f t="shared" si="19"/>
        <v>14</v>
      </c>
      <c r="E248">
        <f t="shared" si="20"/>
        <v>237</v>
      </c>
      <c r="F248">
        <f t="shared" si="21"/>
        <v>237</v>
      </c>
      <c r="G248">
        <f t="shared" si="22"/>
        <v>0</v>
      </c>
      <c r="O248" s="4">
        <f>C248*$J$5</f>
        <v>14.930747922437673</v>
      </c>
      <c r="P248">
        <f>C248*$J$8+$J$9</f>
        <v>237.17451523545705</v>
      </c>
    </row>
    <row r="249" spans="2:16" x14ac:dyDescent="0.35">
      <c r="B249" s="2">
        <f t="shared" si="23"/>
        <v>66</v>
      </c>
      <c r="C249">
        <f t="shared" si="18"/>
        <v>246</v>
      </c>
      <c r="D249" s="5">
        <f t="shared" si="19"/>
        <v>14</v>
      </c>
      <c r="E249">
        <f t="shared" si="20"/>
        <v>238</v>
      </c>
      <c r="F249">
        <f t="shared" si="21"/>
        <v>238</v>
      </c>
      <c r="G249">
        <f t="shared" si="22"/>
        <v>0</v>
      </c>
      <c r="O249" s="4">
        <f>C249*$J$5</f>
        <v>14.991689750692521</v>
      </c>
      <c r="P249">
        <f>C249*$J$8+$J$9</f>
        <v>238.06094182825484</v>
      </c>
    </row>
    <row r="250" spans="2:16" x14ac:dyDescent="0.35">
      <c r="B250" s="2">
        <f t="shared" si="23"/>
        <v>67</v>
      </c>
      <c r="C250">
        <f t="shared" si="18"/>
        <v>247</v>
      </c>
      <c r="D250" s="5">
        <f t="shared" si="19"/>
        <v>15</v>
      </c>
      <c r="E250">
        <f t="shared" si="20"/>
        <v>238</v>
      </c>
      <c r="F250">
        <f t="shared" si="21"/>
        <v>238</v>
      </c>
      <c r="G250">
        <f t="shared" si="22"/>
        <v>0</v>
      </c>
      <c r="O250" s="4">
        <f>C250*$J$5</f>
        <v>15.052631578947368</v>
      </c>
      <c r="P250">
        <f>C250*$J$8+$J$9</f>
        <v>238.94736842105263</v>
      </c>
    </row>
    <row r="251" spans="2:16" x14ac:dyDescent="0.35">
      <c r="B251" s="2">
        <f t="shared" si="23"/>
        <v>68</v>
      </c>
      <c r="C251">
        <f t="shared" si="18"/>
        <v>248</v>
      </c>
      <c r="D251" s="5">
        <f t="shared" si="19"/>
        <v>15</v>
      </c>
      <c r="E251">
        <f t="shared" si="20"/>
        <v>239</v>
      </c>
      <c r="F251">
        <f t="shared" si="21"/>
        <v>239</v>
      </c>
      <c r="G251">
        <f t="shared" si="22"/>
        <v>0</v>
      </c>
      <c r="O251" s="4">
        <f>C251*$J$5</f>
        <v>15.113573407202216</v>
      </c>
      <c r="P251">
        <f>C251*$J$8+$J$9</f>
        <v>239.83379501385042</v>
      </c>
    </row>
    <row r="252" spans="2:16" x14ac:dyDescent="0.35">
      <c r="B252" s="2">
        <f t="shared" si="23"/>
        <v>69</v>
      </c>
      <c r="C252">
        <f t="shared" si="18"/>
        <v>249</v>
      </c>
      <c r="D252" s="5">
        <f t="shared" si="19"/>
        <v>15</v>
      </c>
      <c r="E252">
        <f t="shared" si="20"/>
        <v>240</v>
      </c>
      <c r="F252">
        <f t="shared" si="21"/>
        <v>240</v>
      </c>
      <c r="G252">
        <f t="shared" si="22"/>
        <v>0</v>
      </c>
      <c r="O252" s="4">
        <f>C252*$J$5</f>
        <v>15.174515235457063</v>
      </c>
      <c r="P252">
        <f>C252*$J$8+$J$9</f>
        <v>240.72022160664818</v>
      </c>
    </row>
    <row r="253" spans="2:16" x14ac:dyDescent="0.35">
      <c r="B253" s="2">
        <f t="shared" si="23"/>
        <v>70</v>
      </c>
      <c r="C253">
        <f t="shared" si="18"/>
        <v>250</v>
      </c>
      <c r="D253" s="5">
        <f t="shared" si="19"/>
        <v>15</v>
      </c>
      <c r="E253">
        <f t="shared" si="20"/>
        <v>241</v>
      </c>
      <c r="F253">
        <f t="shared" si="21"/>
        <v>241</v>
      </c>
      <c r="G253">
        <f t="shared" si="22"/>
        <v>0</v>
      </c>
      <c r="O253" s="4">
        <f>C253*$J$5</f>
        <v>15.235457063711912</v>
      </c>
      <c r="P253">
        <f>C253*$J$8+$J$9</f>
        <v>241.60664819944597</v>
      </c>
    </row>
    <row r="254" spans="2:16" x14ac:dyDescent="0.35">
      <c r="B254" s="2">
        <f t="shared" si="23"/>
        <v>71</v>
      </c>
      <c r="C254">
        <f t="shared" si="18"/>
        <v>251</v>
      </c>
      <c r="D254" s="5">
        <f t="shared" si="19"/>
        <v>15</v>
      </c>
      <c r="E254">
        <f t="shared" si="20"/>
        <v>242</v>
      </c>
      <c r="F254">
        <f t="shared" si="21"/>
        <v>242</v>
      </c>
      <c r="G254">
        <f t="shared" si="22"/>
        <v>0</v>
      </c>
      <c r="O254" s="4">
        <f>C254*$J$5</f>
        <v>15.29639889196676</v>
      </c>
      <c r="P254">
        <f>C254*$J$8+$J$9</f>
        <v>242.49307479224376</v>
      </c>
    </row>
    <row r="255" spans="2:16" x14ac:dyDescent="0.35">
      <c r="B255" s="2">
        <f t="shared" si="23"/>
        <v>72</v>
      </c>
      <c r="C255">
        <f t="shared" si="18"/>
        <v>252</v>
      </c>
      <c r="D255" s="5">
        <f t="shared" si="19"/>
        <v>15</v>
      </c>
      <c r="E255">
        <f t="shared" si="20"/>
        <v>243</v>
      </c>
      <c r="F255">
        <f t="shared" si="21"/>
        <v>243</v>
      </c>
      <c r="G255">
        <f t="shared" si="22"/>
        <v>0</v>
      </c>
      <c r="O255" s="4">
        <f>C255*$J$5</f>
        <v>15.357340720221607</v>
      </c>
      <c r="P255">
        <f>C255*$J$8+$J$9</f>
        <v>243.37950138504155</v>
      </c>
    </row>
    <row r="256" spans="2:16" x14ac:dyDescent="0.35">
      <c r="B256" s="2">
        <f t="shared" si="23"/>
        <v>73</v>
      </c>
      <c r="C256">
        <f t="shared" si="18"/>
        <v>253</v>
      </c>
      <c r="D256" s="5">
        <f t="shared" si="19"/>
        <v>15</v>
      </c>
      <c r="E256">
        <f t="shared" si="20"/>
        <v>244</v>
      </c>
      <c r="F256">
        <f t="shared" si="21"/>
        <v>244</v>
      </c>
      <c r="G256">
        <f t="shared" si="22"/>
        <v>0</v>
      </c>
      <c r="O256" s="4">
        <f>C256*$J$5</f>
        <v>15.418282548476455</v>
      </c>
      <c r="P256">
        <f>C256*$J$8+$J$9</f>
        <v>244.26592797783934</v>
      </c>
    </row>
    <row r="257" spans="1:16" x14ac:dyDescent="0.35">
      <c r="B257" s="2">
        <f t="shared" si="23"/>
        <v>74</v>
      </c>
      <c r="C257">
        <f t="shared" si="18"/>
        <v>254</v>
      </c>
      <c r="D257" s="5">
        <f t="shared" si="19"/>
        <v>15</v>
      </c>
      <c r="E257">
        <f t="shared" si="20"/>
        <v>245</v>
      </c>
      <c r="F257">
        <f t="shared" si="21"/>
        <v>245</v>
      </c>
      <c r="G257">
        <f t="shared" si="22"/>
        <v>0</v>
      </c>
      <c r="O257" s="4">
        <f>C257*$J$5</f>
        <v>15.479224376731302</v>
      </c>
      <c r="P257">
        <f>C257*$J$8+$J$9</f>
        <v>245.1523545706371</v>
      </c>
    </row>
    <row r="258" spans="1:16" x14ac:dyDescent="0.35">
      <c r="B258" s="2">
        <f t="shared" si="23"/>
        <v>75</v>
      </c>
      <c r="C258">
        <f t="shared" si="18"/>
        <v>255</v>
      </c>
      <c r="D258" s="5">
        <f t="shared" si="19"/>
        <v>15</v>
      </c>
      <c r="E258">
        <f t="shared" si="20"/>
        <v>246</v>
      </c>
      <c r="F258">
        <f t="shared" si="21"/>
        <v>246</v>
      </c>
      <c r="G258">
        <f t="shared" si="22"/>
        <v>0</v>
      </c>
      <c r="O258" s="4">
        <f>C258*$J$5</f>
        <v>15.54016620498615</v>
      </c>
      <c r="P258">
        <f>C258*$J$8+$J$9</f>
        <v>246.03878116343489</v>
      </c>
    </row>
    <row r="259" spans="1:16" x14ac:dyDescent="0.35">
      <c r="B259" s="2">
        <f t="shared" si="23"/>
        <v>76</v>
      </c>
      <c r="C259">
        <f t="shared" si="18"/>
        <v>256</v>
      </c>
      <c r="D259" s="5">
        <f t="shared" si="19"/>
        <v>15</v>
      </c>
      <c r="E259">
        <f t="shared" si="20"/>
        <v>246</v>
      </c>
      <c r="F259">
        <f t="shared" si="21"/>
        <v>246</v>
      </c>
      <c r="G259">
        <f t="shared" si="22"/>
        <v>0</v>
      </c>
      <c r="O259" s="4">
        <f>C259*$J$5</f>
        <v>15.601108033240997</v>
      </c>
      <c r="P259">
        <f>C259*$J$8+$J$9</f>
        <v>246.92520775623268</v>
      </c>
    </row>
    <row r="260" spans="1:16" x14ac:dyDescent="0.35">
      <c r="B260" s="2">
        <f t="shared" si="23"/>
        <v>77</v>
      </c>
      <c r="C260">
        <f t="shared" ref="C260:C323" si="24">B260+180</f>
        <v>257</v>
      </c>
      <c r="D260" s="5">
        <f t="shared" ref="D260:D323" si="25">TRUNC(O260)</f>
        <v>15</v>
      </c>
      <c r="E260">
        <f t="shared" ref="E260:E323" si="26">TRUNC(P260)</f>
        <v>247</v>
      </c>
      <c r="F260">
        <f t="shared" ref="F260:F323" si="27">MOD(E260,256)</f>
        <v>247</v>
      </c>
      <c r="G260">
        <f t="shared" ref="G260:G323" si="28">TRUNC(E260/256)</f>
        <v>0</v>
      </c>
      <c r="O260" s="4">
        <f>C260*$J$5</f>
        <v>15.662049861495845</v>
      </c>
      <c r="P260">
        <f>C260*$J$8+$J$9</f>
        <v>247.81163434903047</v>
      </c>
    </row>
    <row r="261" spans="1:16" x14ac:dyDescent="0.35">
      <c r="B261" s="2">
        <f t="shared" ref="B261:B324" si="29">B260+1</f>
        <v>78</v>
      </c>
      <c r="C261">
        <f t="shared" si="24"/>
        <v>258</v>
      </c>
      <c r="D261" s="5">
        <f t="shared" si="25"/>
        <v>15</v>
      </c>
      <c r="E261">
        <f t="shared" si="26"/>
        <v>248</v>
      </c>
      <c r="F261">
        <f t="shared" si="27"/>
        <v>248</v>
      </c>
      <c r="G261">
        <f t="shared" si="28"/>
        <v>0</v>
      </c>
      <c r="O261" s="4">
        <f>C261*$J$5</f>
        <v>15.722991689750693</v>
      </c>
      <c r="P261">
        <f>C261*$J$8+$J$9</f>
        <v>248.69806094182826</v>
      </c>
    </row>
    <row r="262" spans="1:16" x14ac:dyDescent="0.35">
      <c r="B262" s="2">
        <f t="shared" si="29"/>
        <v>79</v>
      </c>
      <c r="C262">
        <f t="shared" si="24"/>
        <v>259</v>
      </c>
      <c r="D262" s="5">
        <f t="shared" si="25"/>
        <v>15</v>
      </c>
      <c r="E262">
        <f t="shared" si="26"/>
        <v>249</v>
      </c>
      <c r="F262">
        <f t="shared" si="27"/>
        <v>249</v>
      </c>
      <c r="G262">
        <f t="shared" si="28"/>
        <v>0</v>
      </c>
      <c r="O262" s="4">
        <f>C262*$J$5</f>
        <v>15.78393351800554</v>
      </c>
      <c r="P262">
        <f>C262*$J$8+$J$9</f>
        <v>249.58448753462602</v>
      </c>
    </row>
    <row r="263" spans="1:16" x14ac:dyDescent="0.35">
      <c r="B263" s="2">
        <f t="shared" si="29"/>
        <v>80</v>
      </c>
      <c r="C263">
        <f t="shared" si="24"/>
        <v>260</v>
      </c>
      <c r="D263" s="5">
        <f t="shared" si="25"/>
        <v>15</v>
      </c>
      <c r="E263">
        <f t="shared" si="26"/>
        <v>250</v>
      </c>
      <c r="F263">
        <f t="shared" si="27"/>
        <v>250</v>
      </c>
      <c r="G263">
        <f t="shared" si="28"/>
        <v>0</v>
      </c>
      <c r="O263" s="4">
        <f>C263*$J$5</f>
        <v>15.844875346260388</v>
      </c>
      <c r="P263">
        <f>C263*$J$8+$J$9</f>
        <v>250.47091412742381</v>
      </c>
    </row>
    <row r="264" spans="1:16" x14ac:dyDescent="0.35">
      <c r="B264" s="2">
        <f t="shared" si="29"/>
        <v>81</v>
      </c>
      <c r="C264">
        <f t="shared" si="24"/>
        <v>261</v>
      </c>
      <c r="D264" s="5">
        <f t="shared" si="25"/>
        <v>15</v>
      </c>
      <c r="E264">
        <f t="shared" si="26"/>
        <v>251</v>
      </c>
      <c r="F264">
        <f t="shared" si="27"/>
        <v>251</v>
      </c>
      <c r="G264">
        <f t="shared" si="28"/>
        <v>0</v>
      </c>
      <c r="O264" s="4">
        <f>C264*$J$5</f>
        <v>15.905817174515235</v>
      </c>
      <c r="P264">
        <f>C264*$J$8+$J$9</f>
        <v>251.3573407202216</v>
      </c>
    </row>
    <row r="265" spans="1:16" x14ac:dyDescent="0.35">
      <c r="B265" s="2">
        <f t="shared" si="29"/>
        <v>82</v>
      </c>
      <c r="C265">
        <f t="shared" si="24"/>
        <v>262</v>
      </c>
      <c r="D265" s="5">
        <f t="shared" si="25"/>
        <v>15</v>
      </c>
      <c r="E265">
        <f t="shared" si="26"/>
        <v>252</v>
      </c>
      <c r="F265">
        <f t="shared" si="27"/>
        <v>252</v>
      </c>
      <c r="G265">
        <f t="shared" si="28"/>
        <v>0</v>
      </c>
      <c r="O265" s="4">
        <f>C265*$J$5</f>
        <v>15.966759002770083</v>
      </c>
      <c r="P265">
        <f>C265*$J$8+$J$9</f>
        <v>252.24376731301939</v>
      </c>
    </row>
    <row r="266" spans="1:16" x14ac:dyDescent="0.35">
      <c r="B266" s="2">
        <f t="shared" si="29"/>
        <v>83</v>
      </c>
      <c r="C266">
        <f t="shared" si="24"/>
        <v>263</v>
      </c>
      <c r="D266" s="5">
        <f t="shared" si="25"/>
        <v>16</v>
      </c>
      <c r="E266">
        <f t="shared" si="26"/>
        <v>253</v>
      </c>
      <c r="F266">
        <f t="shared" si="27"/>
        <v>253</v>
      </c>
      <c r="G266">
        <f t="shared" si="28"/>
        <v>0</v>
      </c>
      <c r="O266" s="4">
        <f>C266*$J$5</f>
        <v>16.02770083102493</v>
      </c>
      <c r="P266">
        <f>C266*$J$8+$J$9</f>
        <v>253.13019390581718</v>
      </c>
    </row>
    <row r="267" spans="1:16" x14ac:dyDescent="0.35">
      <c r="B267" s="2">
        <f t="shared" si="29"/>
        <v>84</v>
      </c>
      <c r="C267">
        <f t="shared" si="24"/>
        <v>264</v>
      </c>
      <c r="D267" s="5">
        <f t="shared" si="25"/>
        <v>16</v>
      </c>
      <c r="E267">
        <f t="shared" si="26"/>
        <v>254</v>
      </c>
      <c r="F267">
        <f t="shared" si="27"/>
        <v>254</v>
      </c>
      <c r="G267">
        <f t="shared" si="28"/>
        <v>0</v>
      </c>
      <c r="O267" s="4">
        <f>C267*$J$5</f>
        <v>16.088642659279778</v>
      </c>
      <c r="P267">
        <f>C267*$J$8+$J$9</f>
        <v>254.01662049861494</v>
      </c>
    </row>
    <row r="268" spans="1:16" x14ac:dyDescent="0.35">
      <c r="B268" s="2">
        <f t="shared" si="29"/>
        <v>85</v>
      </c>
      <c r="C268">
        <f t="shared" si="24"/>
        <v>265</v>
      </c>
      <c r="D268" s="5">
        <f t="shared" si="25"/>
        <v>16</v>
      </c>
      <c r="E268">
        <f t="shared" si="26"/>
        <v>254</v>
      </c>
      <c r="F268">
        <f t="shared" si="27"/>
        <v>254</v>
      </c>
      <c r="G268">
        <f t="shared" si="28"/>
        <v>0</v>
      </c>
      <c r="O268" s="4">
        <f>C268*$J$5</f>
        <v>16.149584487534625</v>
      </c>
      <c r="P268">
        <f>C268*$J$8+$J$9</f>
        <v>254.90304709141273</v>
      </c>
    </row>
    <row r="269" spans="1:16" x14ac:dyDescent="0.35">
      <c r="B269" s="2">
        <f t="shared" si="29"/>
        <v>86</v>
      </c>
      <c r="C269">
        <f t="shared" si="24"/>
        <v>266</v>
      </c>
      <c r="D269" s="5">
        <f t="shared" si="25"/>
        <v>16</v>
      </c>
      <c r="E269">
        <f t="shared" si="26"/>
        <v>255</v>
      </c>
      <c r="F269">
        <f t="shared" si="27"/>
        <v>255</v>
      </c>
      <c r="G269">
        <f t="shared" si="28"/>
        <v>0</v>
      </c>
      <c r="O269" s="4">
        <f>C269*$J$5</f>
        <v>16.210526315789473</v>
      </c>
      <c r="P269">
        <f>C269*$J$8+$J$9</f>
        <v>255.78947368421052</v>
      </c>
    </row>
    <row r="270" spans="1:16" s="18" customFormat="1" x14ac:dyDescent="0.35">
      <c r="A270" s="18" t="s">
        <v>33</v>
      </c>
      <c r="B270" s="17">
        <f t="shared" si="29"/>
        <v>87</v>
      </c>
      <c r="C270" s="18">
        <f t="shared" si="24"/>
        <v>267</v>
      </c>
      <c r="D270" s="19">
        <f t="shared" si="25"/>
        <v>16</v>
      </c>
      <c r="E270" s="18">
        <f t="shared" si="26"/>
        <v>256</v>
      </c>
      <c r="F270" s="18">
        <f t="shared" si="27"/>
        <v>0</v>
      </c>
      <c r="G270" s="18">
        <f t="shared" si="28"/>
        <v>1</v>
      </c>
      <c r="O270" s="20">
        <f>C270*$J$5</f>
        <v>16.27146814404432</v>
      </c>
      <c r="P270" s="18">
        <f>C270*$J$8+$J$9</f>
        <v>256.67590027700828</v>
      </c>
    </row>
    <row r="271" spans="1:16" x14ac:dyDescent="0.35">
      <c r="B271" s="2">
        <f t="shared" si="29"/>
        <v>88</v>
      </c>
      <c r="C271">
        <f t="shared" si="24"/>
        <v>268</v>
      </c>
      <c r="D271" s="5">
        <f t="shared" si="25"/>
        <v>16</v>
      </c>
      <c r="E271">
        <f t="shared" si="26"/>
        <v>257</v>
      </c>
      <c r="F271">
        <f t="shared" si="27"/>
        <v>1</v>
      </c>
      <c r="G271">
        <f t="shared" si="28"/>
        <v>1</v>
      </c>
      <c r="O271" s="4">
        <f>C271*$J$5</f>
        <v>16.332409972299168</v>
      </c>
      <c r="P271">
        <f>C271*$J$8+$J$9</f>
        <v>257.5623268698061</v>
      </c>
    </row>
    <row r="272" spans="1:16" x14ac:dyDescent="0.35">
      <c r="B272" s="2">
        <f t="shared" si="29"/>
        <v>89</v>
      </c>
      <c r="C272">
        <f t="shared" si="24"/>
        <v>269</v>
      </c>
      <c r="D272" s="5">
        <f t="shared" si="25"/>
        <v>16</v>
      </c>
      <c r="E272">
        <f t="shared" si="26"/>
        <v>258</v>
      </c>
      <c r="F272">
        <f t="shared" si="27"/>
        <v>2</v>
      </c>
      <c r="G272">
        <f t="shared" si="28"/>
        <v>1</v>
      </c>
      <c r="O272" s="4">
        <f>C272*$J$5</f>
        <v>16.393351800554019</v>
      </c>
      <c r="P272">
        <f>C272*$J$8+$J$9</f>
        <v>258.44875346260386</v>
      </c>
    </row>
    <row r="273" spans="2:16" x14ac:dyDescent="0.35">
      <c r="B273" s="2">
        <f t="shared" si="29"/>
        <v>90</v>
      </c>
      <c r="C273">
        <f t="shared" si="24"/>
        <v>270</v>
      </c>
      <c r="D273" s="5">
        <f t="shared" si="25"/>
        <v>16</v>
      </c>
      <c r="E273">
        <f t="shared" si="26"/>
        <v>259</v>
      </c>
      <c r="F273">
        <f t="shared" si="27"/>
        <v>3</v>
      </c>
      <c r="G273">
        <f t="shared" si="28"/>
        <v>1</v>
      </c>
      <c r="O273" s="4">
        <f>C273*$J$5</f>
        <v>16.454293628808866</v>
      </c>
      <c r="P273">
        <f>C273*$J$8+$J$9</f>
        <v>259.33518005540168</v>
      </c>
    </row>
    <row r="274" spans="2:16" x14ac:dyDescent="0.35">
      <c r="B274" s="2">
        <f t="shared" si="29"/>
        <v>91</v>
      </c>
      <c r="C274">
        <f t="shared" si="24"/>
        <v>271</v>
      </c>
      <c r="D274" s="5">
        <f t="shared" si="25"/>
        <v>16</v>
      </c>
      <c r="E274">
        <f t="shared" si="26"/>
        <v>260</v>
      </c>
      <c r="F274">
        <f t="shared" si="27"/>
        <v>4</v>
      </c>
      <c r="G274">
        <f t="shared" si="28"/>
        <v>1</v>
      </c>
      <c r="O274" s="4">
        <f>C274*$J$5</f>
        <v>16.515235457063714</v>
      </c>
      <c r="P274">
        <f>C274*$J$8+$J$9</f>
        <v>260.22160664819944</v>
      </c>
    </row>
    <row r="275" spans="2:16" x14ac:dyDescent="0.35">
      <c r="B275" s="2">
        <f t="shared" si="29"/>
        <v>92</v>
      </c>
      <c r="C275">
        <f t="shared" si="24"/>
        <v>272</v>
      </c>
      <c r="D275" s="5">
        <f t="shared" si="25"/>
        <v>16</v>
      </c>
      <c r="E275">
        <f t="shared" si="26"/>
        <v>261</v>
      </c>
      <c r="F275">
        <f t="shared" si="27"/>
        <v>5</v>
      </c>
      <c r="G275">
        <f t="shared" si="28"/>
        <v>1</v>
      </c>
      <c r="O275" s="4">
        <f>C275*$J$5</f>
        <v>16.576177285318561</v>
      </c>
      <c r="P275">
        <f>C275*$J$8+$J$9</f>
        <v>261.1080332409972</v>
      </c>
    </row>
    <row r="276" spans="2:16" x14ac:dyDescent="0.35">
      <c r="B276" s="2">
        <f t="shared" si="29"/>
        <v>93</v>
      </c>
      <c r="C276">
        <f t="shared" si="24"/>
        <v>273</v>
      </c>
      <c r="D276" s="5">
        <f t="shared" si="25"/>
        <v>16</v>
      </c>
      <c r="E276">
        <f t="shared" si="26"/>
        <v>261</v>
      </c>
      <c r="F276">
        <f t="shared" si="27"/>
        <v>5</v>
      </c>
      <c r="G276">
        <f t="shared" si="28"/>
        <v>1</v>
      </c>
      <c r="O276" s="4">
        <f>C276*$J$5</f>
        <v>16.637119113573409</v>
      </c>
      <c r="P276">
        <f>C276*$J$8+$J$9</f>
        <v>261.99445983379502</v>
      </c>
    </row>
    <row r="277" spans="2:16" x14ac:dyDescent="0.35">
      <c r="B277" s="2">
        <f t="shared" si="29"/>
        <v>94</v>
      </c>
      <c r="C277">
        <f t="shared" si="24"/>
        <v>274</v>
      </c>
      <c r="D277" s="5">
        <f t="shared" si="25"/>
        <v>16</v>
      </c>
      <c r="E277">
        <f t="shared" si="26"/>
        <v>262</v>
      </c>
      <c r="F277">
        <f t="shared" si="27"/>
        <v>6</v>
      </c>
      <c r="G277">
        <f t="shared" si="28"/>
        <v>1</v>
      </c>
      <c r="O277" s="4">
        <f>C277*$J$5</f>
        <v>16.698060941828256</v>
      </c>
      <c r="P277">
        <f>C277*$J$8+$J$9</f>
        <v>262.88088642659278</v>
      </c>
    </row>
    <row r="278" spans="2:16" x14ac:dyDescent="0.35">
      <c r="B278" s="2">
        <f t="shared" si="29"/>
        <v>95</v>
      </c>
      <c r="C278">
        <f t="shared" si="24"/>
        <v>275</v>
      </c>
      <c r="D278" s="5">
        <f t="shared" si="25"/>
        <v>16</v>
      </c>
      <c r="E278">
        <f t="shared" si="26"/>
        <v>263</v>
      </c>
      <c r="F278">
        <f t="shared" si="27"/>
        <v>7</v>
      </c>
      <c r="G278">
        <f t="shared" si="28"/>
        <v>1</v>
      </c>
      <c r="O278" s="4">
        <f>C278*$J$5</f>
        <v>16.759002770083104</v>
      </c>
      <c r="P278">
        <f>C278*$J$8+$J$9</f>
        <v>263.7673130193906</v>
      </c>
    </row>
    <row r="279" spans="2:16" x14ac:dyDescent="0.35">
      <c r="B279" s="2">
        <f t="shared" si="29"/>
        <v>96</v>
      </c>
      <c r="C279">
        <f t="shared" si="24"/>
        <v>276</v>
      </c>
      <c r="D279" s="5">
        <f t="shared" si="25"/>
        <v>16</v>
      </c>
      <c r="E279">
        <f t="shared" si="26"/>
        <v>264</v>
      </c>
      <c r="F279">
        <f t="shared" si="27"/>
        <v>8</v>
      </c>
      <c r="G279">
        <f t="shared" si="28"/>
        <v>1</v>
      </c>
      <c r="O279" s="4">
        <f>C279*$J$5</f>
        <v>16.819944598337951</v>
      </c>
      <c r="P279">
        <f>C279*$J$8+$J$9</f>
        <v>264.65373961218836</v>
      </c>
    </row>
    <row r="280" spans="2:16" x14ac:dyDescent="0.35">
      <c r="B280" s="2">
        <f t="shared" si="29"/>
        <v>97</v>
      </c>
      <c r="C280">
        <f t="shared" si="24"/>
        <v>277</v>
      </c>
      <c r="D280" s="5">
        <f t="shared" si="25"/>
        <v>16</v>
      </c>
      <c r="E280">
        <f t="shared" si="26"/>
        <v>265</v>
      </c>
      <c r="F280">
        <f t="shared" si="27"/>
        <v>9</v>
      </c>
      <c r="G280">
        <f t="shared" si="28"/>
        <v>1</v>
      </c>
      <c r="O280" s="4">
        <f>C280*$J$5</f>
        <v>16.880886426592799</v>
      </c>
      <c r="P280">
        <f>C280*$J$8+$J$9</f>
        <v>265.54016620498612</v>
      </c>
    </row>
    <row r="281" spans="2:16" x14ac:dyDescent="0.35">
      <c r="B281" s="2">
        <f t="shared" si="29"/>
        <v>98</v>
      </c>
      <c r="C281">
        <f t="shared" si="24"/>
        <v>278</v>
      </c>
      <c r="D281" s="5">
        <f t="shared" si="25"/>
        <v>16</v>
      </c>
      <c r="E281">
        <f t="shared" si="26"/>
        <v>266</v>
      </c>
      <c r="F281">
        <f t="shared" si="27"/>
        <v>10</v>
      </c>
      <c r="G281">
        <f t="shared" si="28"/>
        <v>1</v>
      </c>
      <c r="O281" s="4">
        <f>C281*$J$5</f>
        <v>16.941828254847646</v>
      </c>
      <c r="P281">
        <f>C281*$J$8+$J$9</f>
        <v>266.42659279778394</v>
      </c>
    </row>
    <row r="282" spans="2:16" x14ac:dyDescent="0.35">
      <c r="B282" s="2">
        <f t="shared" si="29"/>
        <v>99</v>
      </c>
      <c r="C282">
        <f t="shared" si="24"/>
        <v>279</v>
      </c>
      <c r="D282" s="5">
        <f t="shared" si="25"/>
        <v>17</v>
      </c>
      <c r="E282">
        <f t="shared" si="26"/>
        <v>267</v>
      </c>
      <c r="F282">
        <f t="shared" si="27"/>
        <v>11</v>
      </c>
      <c r="G282">
        <f t="shared" si="28"/>
        <v>1</v>
      </c>
      <c r="O282" s="4">
        <f>C282*$J$5</f>
        <v>17.002770083102494</v>
      </c>
      <c r="P282">
        <f>C282*$J$8+$J$9</f>
        <v>267.3130193905817</v>
      </c>
    </row>
    <row r="283" spans="2:16" x14ac:dyDescent="0.35">
      <c r="B283" s="2">
        <f t="shared" si="29"/>
        <v>100</v>
      </c>
      <c r="C283">
        <f t="shared" si="24"/>
        <v>280</v>
      </c>
      <c r="D283" s="5">
        <f t="shared" si="25"/>
        <v>17</v>
      </c>
      <c r="E283">
        <f t="shared" si="26"/>
        <v>268</v>
      </c>
      <c r="F283">
        <f t="shared" si="27"/>
        <v>12</v>
      </c>
      <c r="G283">
        <f t="shared" si="28"/>
        <v>1</v>
      </c>
      <c r="O283" s="4">
        <f>C283*$J$5</f>
        <v>17.063711911357341</v>
      </c>
      <c r="P283">
        <f>C283*$J$8+$J$9</f>
        <v>268.19944598337952</v>
      </c>
    </row>
    <row r="284" spans="2:16" x14ac:dyDescent="0.35">
      <c r="B284" s="2">
        <f t="shared" si="29"/>
        <v>101</v>
      </c>
      <c r="C284">
        <f t="shared" si="24"/>
        <v>281</v>
      </c>
      <c r="D284" s="5">
        <f t="shared" si="25"/>
        <v>17</v>
      </c>
      <c r="E284">
        <f t="shared" si="26"/>
        <v>269</v>
      </c>
      <c r="F284">
        <f t="shared" si="27"/>
        <v>13</v>
      </c>
      <c r="G284">
        <f t="shared" si="28"/>
        <v>1</v>
      </c>
      <c r="O284" s="4">
        <f>C284*$J$5</f>
        <v>17.124653739612189</v>
      </c>
      <c r="P284">
        <f>C284*$J$8+$J$9</f>
        <v>269.08587257617728</v>
      </c>
    </row>
    <row r="285" spans="2:16" x14ac:dyDescent="0.35">
      <c r="B285" s="2">
        <f t="shared" si="29"/>
        <v>102</v>
      </c>
      <c r="C285">
        <f t="shared" si="24"/>
        <v>282</v>
      </c>
      <c r="D285" s="5">
        <f t="shared" si="25"/>
        <v>17</v>
      </c>
      <c r="E285">
        <f t="shared" si="26"/>
        <v>269</v>
      </c>
      <c r="F285">
        <f t="shared" si="27"/>
        <v>13</v>
      </c>
      <c r="G285">
        <f t="shared" si="28"/>
        <v>1</v>
      </c>
      <c r="O285" s="4">
        <f>C285*$J$5</f>
        <v>17.185595567867036</v>
      </c>
      <c r="P285">
        <f>C285*$J$8+$J$9</f>
        <v>269.97229916897504</v>
      </c>
    </row>
    <row r="286" spans="2:16" x14ac:dyDescent="0.35">
      <c r="B286" s="2">
        <f t="shared" si="29"/>
        <v>103</v>
      </c>
      <c r="C286">
        <f t="shared" si="24"/>
        <v>283</v>
      </c>
      <c r="D286" s="5">
        <f t="shared" si="25"/>
        <v>17</v>
      </c>
      <c r="E286">
        <f t="shared" si="26"/>
        <v>270</v>
      </c>
      <c r="F286">
        <f t="shared" si="27"/>
        <v>14</v>
      </c>
      <c r="G286">
        <f t="shared" si="28"/>
        <v>1</v>
      </c>
      <c r="O286" s="4">
        <f>C286*$J$5</f>
        <v>17.246537396121884</v>
      </c>
      <c r="P286">
        <f>C286*$J$8+$J$9</f>
        <v>270.85872576177286</v>
      </c>
    </row>
    <row r="287" spans="2:16" x14ac:dyDescent="0.35">
      <c r="B287" s="2">
        <f t="shared" si="29"/>
        <v>104</v>
      </c>
      <c r="C287">
        <f t="shared" si="24"/>
        <v>284</v>
      </c>
      <c r="D287" s="5">
        <f t="shared" si="25"/>
        <v>17</v>
      </c>
      <c r="E287">
        <f t="shared" si="26"/>
        <v>271</v>
      </c>
      <c r="F287">
        <f t="shared" si="27"/>
        <v>15</v>
      </c>
      <c r="G287">
        <f t="shared" si="28"/>
        <v>1</v>
      </c>
      <c r="O287" s="4">
        <f>C287*$J$5</f>
        <v>17.307479224376731</v>
      </c>
      <c r="P287">
        <f>C287*$J$8+$J$9</f>
        <v>271.74515235457062</v>
      </c>
    </row>
    <row r="288" spans="2:16" x14ac:dyDescent="0.35">
      <c r="B288" s="2">
        <f t="shared" si="29"/>
        <v>105</v>
      </c>
      <c r="C288">
        <f t="shared" si="24"/>
        <v>285</v>
      </c>
      <c r="D288" s="5">
        <f t="shared" si="25"/>
        <v>17</v>
      </c>
      <c r="E288">
        <f t="shared" si="26"/>
        <v>272</v>
      </c>
      <c r="F288">
        <f t="shared" si="27"/>
        <v>16</v>
      </c>
      <c r="G288">
        <f t="shared" si="28"/>
        <v>1</v>
      </c>
      <c r="O288" s="4">
        <f>C288*$J$5</f>
        <v>17.368421052631579</v>
      </c>
      <c r="P288">
        <f>C288*$J$8+$J$9</f>
        <v>272.63157894736844</v>
      </c>
    </row>
    <row r="289" spans="2:16" x14ac:dyDescent="0.35">
      <c r="B289" s="2">
        <f t="shared" si="29"/>
        <v>106</v>
      </c>
      <c r="C289">
        <f t="shared" si="24"/>
        <v>286</v>
      </c>
      <c r="D289" s="5">
        <f t="shared" si="25"/>
        <v>17</v>
      </c>
      <c r="E289">
        <f t="shared" si="26"/>
        <v>273</v>
      </c>
      <c r="F289">
        <f t="shared" si="27"/>
        <v>17</v>
      </c>
      <c r="G289">
        <f t="shared" si="28"/>
        <v>1</v>
      </c>
      <c r="O289" s="4">
        <f>C289*$J$5</f>
        <v>17.429362880886426</v>
      </c>
      <c r="P289">
        <f>C289*$J$8+$J$9</f>
        <v>273.5180055401662</v>
      </c>
    </row>
    <row r="290" spans="2:16" x14ac:dyDescent="0.35">
      <c r="B290" s="2">
        <f t="shared" si="29"/>
        <v>107</v>
      </c>
      <c r="C290">
        <f t="shared" si="24"/>
        <v>287</v>
      </c>
      <c r="D290" s="5">
        <f t="shared" si="25"/>
        <v>17</v>
      </c>
      <c r="E290">
        <f t="shared" si="26"/>
        <v>274</v>
      </c>
      <c r="F290">
        <f t="shared" si="27"/>
        <v>18</v>
      </c>
      <c r="G290">
        <f t="shared" si="28"/>
        <v>1</v>
      </c>
      <c r="O290" s="4">
        <f>C290*$J$5</f>
        <v>17.490304709141274</v>
      </c>
      <c r="P290">
        <f>C290*$J$8+$J$9</f>
        <v>274.40443213296396</v>
      </c>
    </row>
    <row r="291" spans="2:16" x14ac:dyDescent="0.35">
      <c r="B291" s="2">
        <f t="shared" si="29"/>
        <v>108</v>
      </c>
      <c r="C291">
        <f t="shared" si="24"/>
        <v>288</v>
      </c>
      <c r="D291" s="5">
        <f t="shared" si="25"/>
        <v>17</v>
      </c>
      <c r="E291">
        <f t="shared" si="26"/>
        <v>275</v>
      </c>
      <c r="F291">
        <f t="shared" si="27"/>
        <v>19</v>
      </c>
      <c r="G291">
        <f t="shared" si="28"/>
        <v>1</v>
      </c>
      <c r="O291" s="4">
        <f>C291*$J$5</f>
        <v>17.551246537396121</v>
      </c>
      <c r="P291">
        <f>C291*$J$8+$J$9</f>
        <v>275.29085872576178</v>
      </c>
    </row>
    <row r="292" spans="2:16" x14ac:dyDescent="0.35">
      <c r="B292" s="2">
        <f t="shared" si="29"/>
        <v>109</v>
      </c>
      <c r="C292">
        <f t="shared" si="24"/>
        <v>289</v>
      </c>
      <c r="D292" s="5">
        <f t="shared" si="25"/>
        <v>17</v>
      </c>
      <c r="E292">
        <f t="shared" si="26"/>
        <v>276</v>
      </c>
      <c r="F292">
        <f t="shared" si="27"/>
        <v>20</v>
      </c>
      <c r="G292">
        <f t="shared" si="28"/>
        <v>1</v>
      </c>
      <c r="O292" s="4">
        <f>C292*$J$5</f>
        <v>17.612188365650969</v>
      </c>
      <c r="P292">
        <f>C292*$J$8+$J$9</f>
        <v>276.17728531855954</v>
      </c>
    </row>
    <row r="293" spans="2:16" x14ac:dyDescent="0.35">
      <c r="B293" s="2">
        <f t="shared" si="29"/>
        <v>110</v>
      </c>
      <c r="C293">
        <f t="shared" si="24"/>
        <v>290</v>
      </c>
      <c r="D293" s="5">
        <f t="shared" si="25"/>
        <v>17</v>
      </c>
      <c r="E293">
        <f t="shared" si="26"/>
        <v>277</v>
      </c>
      <c r="F293">
        <f t="shared" si="27"/>
        <v>21</v>
      </c>
      <c r="G293">
        <f t="shared" si="28"/>
        <v>1</v>
      </c>
      <c r="O293" s="4">
        <f>C293*$J$5</f>
        <v>17.673130193905816</v>
      </c>
      <c r="P293">
        <f>C293*$J$8+$J$9</f>
        <v>277.06371191135736</v>
      </c>
    </row>
    <row r="294" spans="2:16" x14ac:dyDescent="0.35">
      <c r="B294" s="2">
        <f t="shared" si="29"/>
        <v>111</v>
      </c>
      <c r="C294">
        <f t="shared" si="24"/>
        <v>291</v>
      </c>
      <c r="D294" s="5">
        <f t="shared" si="25"/>
        <v>17</v>
      </c>
      <c r="E294">
        <f t="shared" si="26"/>
        <v>277</v>
      </c>
      <c r="F294">
        <f t="shared" si="27"/>
        <v>21</v>
      </c>
      <c r="G294">
        <f t="shared" si="28"/>
        <v>1</v>
      </c>
      <c r="O294" s="4">
        <f>C294*$J$5</f>
        <v>17.734072022160664</v>
      </c>
      <c r="P294">
        <f>C294*$J$8+$J$9</f>
        <v>277.95013850415512</v>
      </c>
    </row>
    <row r="295" spans="2:16" x14ac:dyDescent="0.35">
      <c r="B295" s="2">
        <f t="shared" si="29"/>
        <v>112</v>
      </c>
      <c r="C295">
        <f t="shared" si="24"/>
        <v>292</v>
      </c>
      <c r="D295" s="5">
        <f t="shared" si="25"/>
        <v>17</v>
      </c>
      <c r="E295">
        <f t="shared" si="26"/>
        <v>278</v>
      </c>
      <c r="F295">
        <f t="shared" si="27"/>
        <v>22</v>
      </c>
      <c r="G295">
        <f t="shared" si="28"/>
        <v>1</v>
      </c>
      <c r="O295" s="4">
        <f>C295*$J$5</f>
        <v>17.795013850415511</v>
      </c>
      <c r="P295">
        <f>C295*$J$8+$J$9</f>
        <v>278.83656509695288</v>
      </c>
    </row>
    <row r="296" spans="2:16" x14ac:dyDescent="0.35">
      <c r="B296" s="2">
        <f t="shared" si="29"/>
        <v>113</v>
      </c>
      <c r="C296">
        <f t="shared" si="24"/>
        <v>293</v>
      </c>
      <c r="D296" s="5">
        <f t="shared" si="25"/>
        <v>17</v>
      </c>
      <c r="E296">
        <f t="shared" si="26"/>
        <v>279</v>
      </c>
      <c r="F296">
        <f t="shared" si="27"/>
        <v>23</v>
      </c>
      <c r="G296">
        <f t="shared" si="28"/>
        <v>1</v>
      </c>
      <c r="O296" s="4">
        <f>C296*$J$5</f>
        <v>17.855955678670359</v>
      </c>
      <c r="P296">
        <f>C296*$J$8+$J$9</f>
        <v>279.7229916897507</v>
      </c>
    </row>
    <row r="297" spans="2:16" x14ac:dyDescent="0.35">
      <c r="B297" s="2">
        <f t="shared" si="29"/>
        <v>114</v>
      </c>
      <c r="C297">
        <f t="shared" si="24"/>
        <v>294</v>
      </c>
      <c r="D297" s="5">
        <f t="shared" si="25"/>
        <v>17</v>
      </c>
      <c r="E297">
        <f t="shared" si="26"/>
        <v>280</v>
      </c>
      <c r="F297">
        <f t="shared" si="27"/>
        <v>24</v>
      </c>
      <c r="G297">
        <f t="shared" si="28"/>
        <v>1</v>
      </c>
      <c r="O297" s="4">
        <f>C297*$J$5</f>
        <v>17.916897506925206</v>
      </c>
      <c r="P297">
        <f>C297*$J$8+$J$9</f>
        <v>280.60941828254846</v>
      </c>
    </row>
    <row r="298" spans="2:16" x14ac:dyDescent="0.35">
      <c r="B298" s="2">
        <f t="shared" si="29"/>
        <v>115</v>
      </c>
      <c r="C298">
        <f t="shared" si="24"/>
        <v>295</v>
      </c>
      <c r="D298" s="5">
        <f t="shared" si="25"/>
        <v>17</v>
      </c>
      <c r="E298">
        <f t="shared" si="26"/>
        <v>281</v>
      </c>
      <c r="F298">
        <f t="shared" si="27"/>
        <v>25</v>
      </c>
      <c r="G298">
        <f t="shared" si="28"/>
        <v>1</v>
      </c>
      <c r="O298" s="4">
        <f>C298*$J$5</f>
        <v>17.977839335180057</v>
      </c>
      <c r="P298">
        <f>C298*$J$8+$J$9</f>
        <v>281.49584487534628</v>
      </c>
    </row>
    <row r="299" spans="2:16" x14ac:dyDescent="0.35">
      <c r="B299" s="2">
        <f t="shared" si="29"/>
        <v>116</v>
      </c>
      <c r="C299">
        <f t="shared" si="24"/>
        <v>296</v>
      </c>
      <c r="D299" s="5">
        <f t="shared" si="25"/>
        <v>18</v>
      </c>
      <c r="E299">
        <f t="shared" si="26"/>
        <v>282</v>
      </c>
      <c r="F299">
        <f t="shared" si="27"/>
        <v>26</v>
      </c>
      <c r="G299">
        <f t="shared" si="28"/>
        <v>1</v>
      </c>
      <c r="O299" s="4">
        <f>C299*$J$5</f>
        <v>18.038781163434905</v>
      </c>
      <c r="P299">
        <f>C299*$J$8+$J$9</f>
        <v>282.38227146814404</v>
      </c>
    </row>
    <row r="300" spans="2:16" x14ac:dyDescent="0.35">
      <c r="B300" s="2">
        <f t="shared" si="29"/>
        <v>117</v>
      </c>
      <c r="C300">
        <f t="shared" si="24"/>
        <v>297</v>
      </c>
      <c r="D300" s="5">
        <f t="shared" si="25"/>
        <v>18</v>
      </c>
      <c r="E300">
        <f t="shared" si="26"/>
        <v>283</v>
      </c>
      <c r="F300">
        <f t="shared" si="27"/>
        <v>27</v>
      </c>
      <c r="G300">
        <f t="shared" si="28"/>
        <v>1</v>
      </c>
      <c r="O300" s="4">
        <f>C300*$J$5</f>
        <v>18.099722991689752</v>
      </c>
      <c r="P300">
        <f>C300*$J$8+$J$9</f>
        <v>283.2686980609418</v>
      </c>
    </row>
    <row r="301" spans="2:16" x14ac:dyDescent="0.35">
      <c r="B301" s="2">
        <f t="shared" si="29"/>
        <v>118</v>
      </c>
      <c r="C301">
        <f t="shared" si="24"/>
        <v>298</v>
      </c>
      <c r="D301" s="5">
        <f t="shared" si="25"/>
        <v>18</v>
      </c>
      <c r="E301">
        <f t="shared" si="26"/>
        <v>284</v>
      </c>
      <c r="F301">
        <f t="shared" si="27"/>
        <v>28</v>
      </c>
      <c r="G301">
        <f t="shared" si="28"/>
        <v>1</v>
      </c>
      <c r="O301" s="4">
        <f>C301*$J$5</f>
        <v>18.1606648199446</v>
      </c>
      <c r="P301">
        <f>C301*$J$8+$J$9</f>
        <v>284.15512465373962</v>
      </c>
    </row>
    <row r="302" spans="2:16" x14ac:dyDescent="0.35">
      <c r="B302" s="2">
        <f t="shared" si="29"/>
        <v>119</v>
      </c>
      <c r="C302">
        <f t="shared" si="24"/>
        <v>299</v>
      </c>
      <c r="D302" s="5">
        <f t="shared" si="25"/>
        <v>18</v>
      </c>
      <c r="E302">
        <f t="shared" si="26"/>
        <v>285</v>
      </c>
      <c r="F302">
        <f t="shared" si="27"/>
        <v>29</v>
      </c>
      <c r="G302">
        <f t="shared" si="28"/>
        <v>1</v>
      </c>
      <c r="O302" s="4">
        <f>C302*$J$5</f>
        <v>18.221606648199447</v>
      </c>
      <c r="P302">
        <f>C302*$J$8+$J$9</f>
        <v>285.04155124653738</v>
      </c>
    </row>
    <row r="303" spans="2:16" x14ac:dyDescent="0.35">
      <c r="B303" s="2">
        <f t="shared" si="29"/>
        <v>120</v>
      </c>
      <c r="C303">
        <f t="shared" si="24"/>
        <v>300</v>
      </c>
      <c r="D303" s="5">
        <f t="shared" si="25"/>
        <v>18</v>
      </c>
      <c r="E303">
        <f t="shared" si="26"/>
        <v>285</v>
      </c>
      <c r="F303">
        <f t="shared" si="27"/>
        <v>29</v>
      </c>
      <c r="G303">
        <f t="shared" si="28"/>
        <v>1</v>
      </c>
      <c r="O303" s="4">
        <f>C303*$J$5</f>
        <v>18.282548476454295</v>
      </c>
      <c r="P303">
        <f>C303*$J$8+$J$9</f>
        <v>285.9279778393352</v>
      </c>
    </row>
    <row r="304" spans="2:16" x14ac:dyDescent="0.35">
      <c r="B304" s="2">
        <f t="shared" si="29"/>
        <v>121</v>
      </c>
      <c r="C304">
        <f t="shared" si="24"/>
        <v>301</v>
      </c>
      <c r="D304" s="5">
        <f t="shared" si="25"/>
        <v>18</v>
      </c>
      <c r="E304">
        <f t="shared" si="26"/>
        <v>286</v>
      </c>
      <c r="F304">
        <f t="shared" si="27"/>
        <v>30</v>
      </c>
      <c r="G304">
        <f t="shared" si="28"/>
        <v>1</v>
      </c>
      <c r="O304" s="4">
        <f>C304*$J$5</f>
        <v>18.343490304709142</v>
      </c>
      <c r="P304">
        <f>C304*$J$8+$J$9</f>
        <v>286.81440443213296</v>
      </c>
    </row>
    <row r="305" spans="2:16" x14ac:dyDescent="0.35">
      <c r="B305" s="2">
        <f t="shared" si="29"/>
        <v>122</v>
      </c>
      <c r="C305">
        <f t="shared" si="24"/>
        <v>302</v>
      </c>
      <c r="D305" s="5">
        <f t="shared" si="25"/>
        <v>18</v>
      </c>
      <c r="E305">
        <f t="shared" si="26"/>
        <v>287</v>
      </c>
      <c r="F305">
        <f t="shared" si="27"/>
        <v>31</v>
      </c>
      <c r="G305">
        <f t="shared" si="28"/>
        <v>1</v>
      </c>
      <c r="O305" s="4">
        <f>C305*$J$5</f>
        <v>18.40443213296399</v>
      </c>
      <c r="P305">
        <f>C305*$J$8+$J$9</f>
        <v>287.70083102493072</v>
      </c>
    </row>
    <row r="306" spans="2:16" x14ac:dyDescent="0.35">
      <c r="B306" s="2">
        <f t="shared" si="29"/>
        <v>123</v>
      </c>
      <c r="C306">
        <f t="shared" si="24"/>
        <v>303</v>
      </c>
      <c r="D306" s="5">
        <f t="shared" si="25"/>
        <v>18</v>
      </c>
      <c r="E306">
        <f t="shared" si="26"/>
        <v>288</v>
      </c>
      <c r="F306">
        <f t="shared" si="27"/>
        <v>32</v>
      </c>
      <c r="G306">
        <f t="shared" si="28"/>
        <v>1</v>
      </c>
      <c r="O306" s="4">
        <f>C306*$J$5</f>
        <v>18.465373961218837</v>
      </c>
      <c r="P306">
        <f>C306*$J$8+$J$9</f>
        <v>288.58725761772854</v>
      </c>
    </row>
    <row r="307" spans="2:16" x14ac:dyDescent="0.35">
      <c r="B307" s="2">
        <f t="shared" si="29"/>
        <v>124</v>
      </c>
      <c r="C307">
        <f t="shared" si="24"/>
        <v>304</v>
      </c>
      <c r="D307" s="5">
        <f t="shared" si="25"/>
        <v>18</v>
      </c>
      <c r="E307">
        <f t="shared" si="26"/>
        <v>289</v>
      </c>
      <c r="F307">
        <f t="shared" si="27"/>
        <v>33</v>
      </c>
      <c r="G307">
        <f t="shared" si="28"/>
        <v>1</v>
      </c>
      <c r="O307" s="4">
        <f>C307*$J$5</f>
        <v>18.526315789473685</v>
      </c>
      <c r="P307">
        <f>C307*$J$8+$J$9</f>
        <v>289.4736842105263</v>
      </c>
    </row>
    <row r="308" spans="2:16" x14ac:dyDescent="0.35">
      <c r="B308" s="2">
        <f t="shared" si="29"/>
        <v>125</v>
      </c>
      <c r="C308">
        <f t="shared" si="24"/>
        <v>305</v>
      </c>
      <c r="D308" s="5">
        <f t="shared" si="25"/>
        <v>18</v>
      </c>
      <c r="E308">
        <f t="shared" si="26"/>
        <v>290</v>
      </c>
      <c r="F308">
        <f t="shared" si="27"/>
        <v>34</v>
      </c>
      <c r="G308">
        <f t="shared" si="28"/>
        <v>1</v>
      </c>
      <c r="O308" s="4">
        <f>C308*$J$5</f>
        <v>18.587257617728532</v>
      </c>
      <c r="P308">
        <f>C308*$J$8+$J$9</f>
        <v>290.36011080332412</v>
      </c>
    </row>
    <row r="309" spans="2:16" x14ac:dyDescent="0.35">
      <c r="B309" s="2">
        <f t="shared" si="29"/>
        <v>126</v>
      </c>
      <c r="C309">
        <f t="shared" si="24"/>
        <v>306</v>
      </c>
      <c r="D309" s="5">
        <f t="shared" si="25"/>
        <v>18</v>
      </c>
      <c r="E309">
        <f t="shared" si="26"/>
        <v>291</v>
      </c>
      <c r="F309">
        <f t="shared" si="27"/>
        <v>35</v>
      </c>
      <c r="G309">
        <f t="shared" si="28"/>
        <v>1</v>
      </c>
      <c r="O309" s="4">
        <f>C309*$J$5</f>
        <v>18.64819944598338</v>
      </c>
      <c r="P309">
        <f>C309*$J$8+$J$9</f>
        <v>291.24653739612188</v>
      </c>
    </row>
    <row r="310" spans="2:16" x14ac:dyDescent="0.35">
      <c r="B310" s="2">
        <f t="shared" si="29"/>
        <v>127</v>
      </c>
      <c r="C310">
        <f t="shared" si="24"/>
        <v>307</v>
      </c>
      <c r="D310" s="5">
        <f t="shared" si="25"/>
        <v>18</v>
      </c>
      <c r="E310">
        <f t="shared" si="26"/>
        <v>292</v>
      </c>
      <c r="F310">
        <f t="shared" si="27"/>
        <v>36</v>
      </c>
      <c r="G310">
        <f t="shared" si="28"/>
        <v>1</v>
      </c>
      <c r="O310" s="4">
        <f>C310*$J$5</f>
        <v>18.709141274238227</v>
      </c>
      <c r="P310">
        <f>C310*$J$8+$J$9</f>
        <v>292.13296398891964</v>
      </c>
    </row>
    <row r="311" spans="2:16" x14ac:dyDescent="0.35">
      <c r="B311" s="2">
        <f t="shared" si="29"/>
        <v>128</v>
      </c>
      <c r="C311">
        <f t="shared" si="24"/>
        <v>308</v>
      </c>
      <c r="D311" s="5">
        <f t="shared" si="25"/>
        <v>18</v>
      </c>
      <c r="E311">
        <f t="shared" si="26"/>
        <v>293</v>
      </c>
      <c r="F311">
        <f t="shared" si="27"/>
        <v>37</v>
      </c>
      <c r="G311">
        <f t="shared" si="28"/>
        <v>1</v>
      </c>
      <c r="O311" s="4">
        <f>C311*$J$5</f>
        <v>18.770083102493075</v>
      </c>
      <c r="P311">
        <f>C311*$J$8+$J$9</f>
        <v>293.01939058171746</v>
      </c>
    </row>
    <row r="312" spans="2:16" x14ac:dyDescent="0.35">
      <c r="B312" s="2">
        <f t="shared" si="29"/>
        <v>129</v>
      </c>
      <c r="C312">
        <f t="shared" si="24"/>
        <v>309</v>
      </c>
      <c r="D312" s="5">
        <f t="shared" si="25"/>
        <v>18</v>
      </c>
      <c r="E312">
        <f t="shared" si="26"/>
        <v>293</v>
      </c>
      <c r="F312">
        <f t="shared" si="27"/>
        <v>37</v>
      </c>
      <c r="G312">
        <f t="shared" si="28"/>
        <v>1</v>
      </c>
      <c r="O312" s="4">
        <f>C312*$J$5</f>
        <v>18.831024930747922</v>
      </c>
      <c r="P312">
        <f>C312*$J$8+$J$9</f>
        <v>293.90581717451522</v>
      </c>
    </row>
    <row r="313" spans="2:16" x14ac:dyDescent="0.35">
      <c r="B313" s="2">
        <f t="shared" si="29"/>
        <v>130</v>
      </c>
      <c r="C313">
        <f t="shared" si="24"/>
        <v>310</v>
      </c>
      <c r="D313" s="5">
        <f t="shared" si="25"/>
        <v>18</v>
      </c>
      <c r="E313">
        <f t="shared" si="26"/>
        <v>294</v>
      </c>
      <c r="F313">
        <f t="shared" si="27"/>
        <v>38</v>
      </c>
      <c r="G313">
        <f t="shared" si="28"/>
        <v>1</v>
      </c>
      <c r="O313" s="4">
        <f>C313*$J$5</f>
        <v>18.89196675900277</v>
      </c>
      <c r="P313">
        <f>C313*$J$8+$J$9</f>
        <v>294.79224376731304</v>
      </c>
    </row>
    <row r="314" spans="2:16" x14ac:dyDescent="0.35">
      <c r="B314" s="2">
        <f t="shared" si="29"/>
        <v>131</v>
      </c>
      <c r="C314">
        <f t="shared" si="24"/>
        <v>311</v>
      </c>
      <c r="D314" s="5">
        <f t="shared" si="25"/>
        <v>18</v>
      </c>
      <c r="E314">
        <f t="shared" si="26"/>
        <v>295</v>
      </c>
      <c r="F314">
        <f t="shared" si="27"/>
        <v>39</v>
      </c>
      <c r="G314">
        <f t="shared" si="28"/>
        <v>1</v>
      </c>
      <c r="O314" s="4">
        <f>C314*$J$5</f>
        <v>18.952908587257618</v>
      </c>
      <c r="P314">
        <f>C314*$J$8+$J$9</f>
        <v>295.6786703601108</v>
      </c>
    </row>
    <row r="315" spans="2:16" x14ac:dyDescent="0.35">
      <c r="B315" s="2">
        <f t="shared" si="29"/>
        <v>132</v>
      </c>
      <c r="C315">
        <f t="shared" si="24"/>
        <v>312</v>
      </c>
      <c r="D315" s="5">
        <f t="shared" si="25"/>
        <v>19</v>
      </c>
      <c r="E315">
        <f t="shared" si="26"/>
        <v>296</v>
      </c>
      <c r="F315">
        <f t="shared" si="27"/>
        <v>40</v>
      </c>
      <c r="G315">
        <f t="shared" si="28"/>
        <v>1</v>
      </c>
      <c r="O315" s="4">
        <f>C315*$J$5</f>
        <v>19.013850415512465</v>
      </c>
      <c r="P315">
        <f>C315*$J$8+$J$9</f>
        <v>296.56509695290856</v>
      </c>
    </row>
    <row r="316" spans="2:16" x14ac:dyDescent="0.35">
      <c r="B316" s="2">
        <f t="shared" si="29"/>
        <v>133</v>
      </c>
      <c r="C316">
        <f t="shared" si="24"/>
        <v>313</v>
      </c>
      <c r="D316" s="5">
        <f t="shared" si="25"/>
        <v>19</v>
      </c>
      <c r="E316">
        <f t="shared" si="26"/>
        <v>297</v>
      </c>
      <c r="F316">
        <f t="shared" si="27"/>
        <v>41</v>
      </c>
      <c r="G316">
        <f t="shared" si="28"/>
        <v>1</v>
      </c>
      <c r="O316" s="4">
        <f>C316*$J$5</f>
        <v>19.074792243767313</v>
      </c>
      <c r="P316">
        <f>C316*$J$8+$J$9</f>
        <v>297.45152354570638</v>
      </c>
    </row>
    <row r="317" spans="2:16" x14ac:dyDescent="0.35">
      <c r="B317" s="2">
        <f t="shared" si="29"/>
        <v>134</v>
      </c>
      <c r="C317">
        <f t="shared" si="24"/>
        <v>314</v>
      </c>
      <c r="D317" s="5">
        <f t="shared" si="25"/>
        <v>19</v>
      </c>
      <c r="E317">
        <f t="shared" si="26"/>
        <v>298</v>
      </c>
      <c r="F317">
        <f t="shared" si="27"/>
        <v>42</v>
      </c>
      <c r="G317">
        <f t="shared" si="28"/>
        <v>1</v>
      </c>
      <c r="O317" s="4">
        <f>C317*$J$5</f>
        <v>19.13573407202216</v>
      </c>
      <c r="P317">
        <f>C317*$J$8+$J$9</f>
        <v>298.33795013850414</v>
      </c>
    </row>
    <row r="318" spans="2:16" x14ac:dyDescent="0.35">
      <c r="B318" s="2">
        <f t="shared" si="29"/>
        <v>135</v>
      </c>
      <c r="C318">
        <f t="shared" si="24"/>
        <v>315</v>
      </c>
      <c r="D318" s="5">
        <f t="shared" si="25"/>
        <v>19</v>
      </c>
      <c r="E318">
        <f t="shared" si="26"/>
        <v>299</v>
      </c>
      <c r="F318">
        <f t="shared" si="27"/>
        <v>43</v>
      </c>
      <c r="G318">
        <f t="shared" si="28"/>
        <v>1</v>
      </c>
      <c r="O318" s="4">
        <f>C318*$J$5</f>
        <v>19.196675900277008</v>
      </c>
      <c r="P318">
        <f>C318*$J$8+$J$9</f>
        <v>299.22437673130196</v>
      </c>
    </row>
    <row r="319" spans="2:16" x14ac:dyDescent="0.35">
      <c r="B319" s="2">
        <f t="shared" si="29"/>
        <v>136</v>
      </c>
      <c r="C319">
        <f t="shared" si="24"/>
        <v>316</v>
      </c>
      <c r="D319" s="5">
        <f t="shared" si="25"/>
        <v>19</v>
      </c>
      <c r="E319">
        <f t="shared" si="26"/>
        <v>300</v>
      </c>
      <c r="F319">
        <f t="shared" si="27"/>
        <v>44</v>
      </c>
      <c r="G319">
        <f t="shared" si="28"/>
        <v>1</v>
      </c>
      <c r="O319" s="4">
        <f>C319*$J$5</f>
        <v>19.257617728531855</v>
      </c>
      <c r="P319">
        <f>C319*$J$8+$J$9</f>
        <v>300.11080332409972</v>
      </c>
    </row>
    <row r="320" spans="2:16" x14ac:dyDescent="0.35">
      <c r="B320" s="2">
        <f t="shared" si="29"/>
        <v>137</v>
      </c>
      <c r="C320">
        <f t="shared" si="24"/>
        <v>317</v>
      </c>
      <c r="D320" s="5">
        <f t="shared" si="25"/>
        <v>19</v>
      </c>
      <c r="E320">
        <f t="shared" si="26"/>
        <v>300</v>
      </c>
      <c r="F320">
        <f t="shared" si="27"/>
        <v>44</v>
      </c>
      <c r="G320">
        <f t="shared" si="28"/>
        <v>1</v>
      </c>
      <c r="O320" s="4">
        <f>C320*$J$5</f>
        <v>19.318559556786703</v>
      </c>
      <c r="P320">
        <f>C320*$J$8+$J$9</f>
        <v>300.99722991689748</v>
      </c>
    </row>
    <row r="321" spans="2:16" x14ac:dyDescent="0.35">
      <c r="B321" s="2">
        <f t="shared" si="29"/>
        <v>138</v>
      </c>
      <c r="C321">
        <f t="shared" si="24"/>
        <v>318</v>
      </c>
      <c r="D321" s="5">
        <f t="shared" si="25"/>
        <v>19</v>
      </c>
      <c r="E321">
        <f t="shared" si="26"/>
        <v>301</v>
      </c>
      <c r="F321">
        <f t="shared" si="27"/>
        <v>45</v>
      </c>
      <c r="G321">
        <f t="shared" si="28"/>
        <v>1</v>
      </c>
      <c r="O321" s="4">
        <f>C321*$J$5</f>
        <v>19.37950138504155</v>
      </c>
      <c r="P321">
        <f>C321*$J$8+$J$9</f>
        <v>301.8836565096953</v>
      </c>
    </row>
    <row r="322" spans="2:16" x14ac:dyDescent="0.35">
      <c r="B322" s="2">
        <f t="shared" si="29"/>
        <v>139</v>
      </c>
      <c r="C322">
        <f t="shared" si="24"/>
        <v>319</v>
      </c>
      <c r="D322" s="5">
        <f t="shared" si="25"/>
        <v>19</v>
      </c>
      <c r="E322">
        <f t="shared" si="26"/>
        <v>302</v>
      </c>
      <c r="F322">
        <f t="shared" si="27"/>
        <v>46</v>
      </c>
      <c r="G322">
        <f t="shared" si="28"/>
        <v>1</v>
      </c>
      <c r="O322" s="4">
        <f>C322*$J$5</f>
        <v>19.440443213296398</v>
      </c>
      <c r="P322">
        <f>C322*$J$8+$J$9</f>
        <v>302.77008310249306</v>
      </c>
    </row>
    <row r="323" spans="2:16" x14ac:dyDescent="0.35">
      <c r="B323" s="2">
        <f t="shared" si="29"/>
        <v>140</v>
      </c>
      <c r="C323">
        <f t="shared" si="24"/>
        <v>320</v>
      </c>
      <c r="D323" s="5">
        <f t="shared" si="25"/>
        <v>19</v>
      </c>
      <c r="E323">
        <f t="shared" si="26"/>
        <v>303</v>
      </c>
      <c r="F323">
        <f t="shared" si="27"/>
        <v>47</v>
      </c>
      <c r="G323">
        <f t="shared" si="28"/>
        <v>1</v>
      </c>
      <c r="O323" s="4">
        <f>C323*$J$5</f>
        <v>19.501385041551245</v>
      </c>
      <c r="P323">
        <f>C323*$J$8+$J$9</f>
        <v>303.65650969529088</v>
      </c>
    </row>
    <row r="324" spans="2:16" x14ac:dyDescent="0.35">
      <c r="B324" s="2">
        <f t="shared" si="29"/>
        <v>141</v>
      </c>
      <c r="C324">
        <f t="shared" ref="C324:C363" si="30">B324+180</f>
        <v>321</v>
      </c>
      <c r="D324" s="5">
        <f t="shared" ref="D324:D363" si="31">TRUNC(O324)</f>
        <v>19</v>
      </c>
      <c r="E324">
        <f t="shared" ref="E324:E363" si="32">TRUNC(P324)</f>
        <v>304</v>
      </c>
      <c r="F324">
        <f t="shared" ref="F324:F363" si="33">MOD(E324,256)</f>
        <v>48</v>
      </c>
      <c r="G324">
        <f t="shared" ref="G324:G363" si="34">TRUNC(E324/256)</f>
        <v>1</v>
      </c>
      <c r="O324" s="4">
        <f>C324*$J$5</f>
        <v>19.562326869806096</v>
      </c>
      <c r="P324">
        <f>C324*$J$8+$J$9</f>
        <v>304.54293628808864</v>
      </c>
    </row>
    <row r="325" spans="2:16" x14ac:dyDescent="0.35">
      <c r="B325" s="2">
        <f t="shared" ref="B325:B363" si="35">B324+1</f>
        <v>142</v>
      </c>
      <c r="C325">
        <f t="shared" si="30"/>
        <v>322</v>
      </c>
      <c r="D325" s="5">
        <f t="shared" si="31"/>
        <v>19</v>
      </c>
      <c r="E325">
        <f t="shared" si="32"/>
        <v>305</v>
      </c>
      <c r="F325">
        <f t="shared" si="33"/>
        <v>49</v>
      </c>
      <c r="G325">
        <f t="shared" si="34"/>
        <v>1</v>
      </c>
      <c r="O325" s="4">
        <f>C325*$J$5</f>
        <v>19.623268698060944</v>
      </c>
      <c r="P325">
        <f>C325*$J$8+$J$9</f>
        <v>305.4293628808864</v>
      </c>
    </row>
    <row r="326" spans="2:16" x14ac:dyDescent="0.35">
      <c r="B326" s="2">
        <f t="shared" si="35"/>
        <v>143</v>
      </c>
      <c r="C326">
        <f t="shared" si="30"/>
        <v>323</v>
      </c>
      <c r="D326" s="5">
        <f t="shared" si="31"/>
        <v>19</v>
      </c>
      <c r="E326">
        <f t="shared" si="32"/>
        <v>306</v>
      </c>
      <c r="F326">
        <f t="shared" si="33"/>
        <v>50</v>
      </c>
      <c r="G326">
        <f t="shared" si="34"/>
        <v>1</v>
      </c>
      <c r="O326" s="4">
        <f>C326*$J$5</f>
        <v>19.684210526315791</v>
      </c>
      <c r="P326">
        <f>C326*$J$8+$J$9</f>
        <v>306.31578947368422</v>
      </c>
    </row>
    <row r="327" spans="2:16" x14ac:dyDescent="0.35">
      <c r="B327" s="2">
        <f t="shared" si="35"/>
        <v>144</v>
      </c>
      <c r="C327">
        <f t="shared" si="30"/>
        <v>324</v>
      </c>
      <c r="D327" s="5">
        <f t="shared" si="31"/>
        <v>19</v>
      </c>
      <c r="E327">
        <f t="shared" si="32"/>
        <v>307</v>
      </c>
      <c r="F327">
        <f t="shared" si="33"/>
        <v>51</v>
      </c>
      <c r="G327">
        <f t="shared" si="34"/>
        <v>1</v>
      </c>
      <c r="O327" s="4">
        <f>C327*$J$5</f>
        <v>19.745152354570639</v>
      </c>
      <c r="P327">
        <f>C327*$J$8+$J$9</f>
        <v>307.20221606648198</v>
      </c>
    </row>
    <row r="328" spans="2:16" x14ac:dyDescent="0.35">
      <c r="B328" s="2">
        <f t="shared" si="35"/>
        <v>145</v>
      </c>
      <c r="C328">
        <f t="shared" si="30"/>
        <v>325</v>
      </c>
      <c r="D328" s="5">
        <f t="shared" si="31"/>
        <v>19</v>
      </c>
      <c r="E328">
        <f t="shared" si="32"/>
        <v>308</v>
      </c>
      <c r="F328">
        <f t="shared" si="33"/>
        <v>52</v>
      </c>
      <c r="G328">
        <f t="shared" si="34"/>
        <v>1</v>
      </c>
      <c r="O328" s="4">
        <f>C328*$J$5</f>
        <v>19.806094182825486</v>
      </c>
      <c r="P328">
        <f>C328*$J$8+$J$9</f>
        <v>308.08864265927974</v>
      </c>
    </row>
    <row r="329" spans="2:16" x14ac:dyDescent="0.35">
      <c r="B329" s="2">
        <f t="shared" si="35"/>
        <v>146</v>
      </c>
      <c r="C329">
        <f t="shared" si="30"/>
        <v>326</v>
      </c>
      <c r="D329" s="5">
        <f t="shared" si="31"/>
        <v>19</v>
      </c>
      <c r="E329">
        <f t="shared" si="32"/>
        <v>308</v>
      </c>
      <c r="F329">
        <f t="shared" si="33"/>
        <v>52</v>
      </c>
      <c r="G329">
        <f t="shared" si="34"/>
        <v>1</v>
      </c>
      <c r="O329" s="4">
        <f>C329*$J$5</f>
        <v>19.867036011080334</v>
      </c>
      <c r="P329">
        <f>C329*$J$8+$J$9</f>
        <v>308.97506925207756</v>
      </c>
    </row>
    <row r="330" spans="2:16" x14ac:dyDescent="0.35">
      <c r="B330" s="2">
        <f t="shared" si="35"/>
        <v>147</v>
      </c>
      <c r="C330">
        <f t="shared" si="30"/>
        <v>327</v>
      </c>
      <c r="D330" s="5">
        <f t="shared" si="31"/>
        <v>19</v>
      </c>
      <c r="E330">
        <f t="shared" si="32"/>
        <v>309</v>
      </c>
      <c r="F330">
        <f t="shared" si="33"/>
        <v>53</v>
      </c>
      <c r="G330">
        <f t="shared" si="34"/>
        <v>1</v>
      </c>
      <c r="O330" s="4">
        <f>C330*$J$5</f>
        <v>19.927977839335181</v>
      </c>
      <c r="P330">
        <f>C330*$J$8+$J$9</f>
        <v>309.86149584487532</v>
      </c>
    </row>
    <row r="331" spans="2:16" x14ac:dyDescent="0.35">
      <c r="B331" s="2">
        <f t="shared" si="35"/>
        <v>148</v>
      </c>
      <c r="C331">
        <f t="shared" si="30"/>
        <v>328</v>
      </c>
      <c r="D331" s="5">
        <f t="shared" si="31"/>
        <v>19</v>
      </c>
      <c r="E331">
        <f t="shared" si="32"/>
        <v>310</v>
      </c>
      <c r="F331">
        <f t="shared" si="33"/>
        <v>54</v>
      </c>
      <c r="G331">
        <f t="shared" si="34"/>
        <v>1</v>
      </c>
      <c r="O331" s="4">
        <f>C331*$J$5</f>
        <v>19.988919667590029</v>
      </c>
      <c r="P331">
        <f>C331*$J$8+$J$9</f>
        <v>310.74792243767314</v>
      </c>
    </row>
    <row r="332" spans="2:16" x14ac:dyDescent="0.35">
      <c r="B332" s="2">
        <f t="shared" si="35"/>
        <v>149</v>
      </c>
      <c r="C332">
        <f t="shared" si="30"/>
        <v>329</v>
      </c>
      <c r="D332" s="5">
        <f t="shared" si="31"/>
        <v>20</v>
      </c>
      <c r="E332">
        <f t="shared" si="32"/>
        <v>311</v>
      </c>
      <c r="F332">
        <f t="shared" si="33"/>
        <v>55</v>
      </c>
      <c r="G332">
        <f t="shared" si="34"/>
        <v>1</v>
      </c>
      <c r="O332" s="4">
        <f>C332*$J$5</f>
        <v>20.049861495844876</v>
      </c>
      <c r="P332">
        <f>C332*$J$8+$J$9</f>
        <v>311.6343490304709</v>
      </c>
    </row>
    <row r="333" spans="2:16" x14ac:dyDescent="0.35">
      <c r="B333" s="2">
        <f t="shared" si="35"/>
        <v>150</v>
      </c>
      <c r="C333">
        <f t="shared" si="30"/>
        <v>330</v>
      </c>
      <c r="D333" s="5">
        <f t="shared" si="31"/>
        <v>20</v>
      </c>
      <c r="E333">
        <f t="shared" si="32"/>
        <v>312</v>
      </c>
      <c r="F333">
        <f t="shared" si="33"/>
        <v>56</v>
      </c>
      <c r="G333">
        <f t="shared" si="34"/>
        <v>1</v>
      </c>
      <c r="O333" s="4">
        <f>C333*$J$5</f>
        <v>20.110803324099724</v>
      </c>
      <c r="P333">
        <f>C333*$J$8+$J$9</f>
        <v>312.52077562326866</v>
      </c>
    </row>
    <row r="334" spans="2:16" x14ac:dyDescent="0.35">
      <c r="B334" s="2">
        <f t="shared" si="35"/>
        <v>151</v>
      </c>
      <c r="C334">
        <f t="shared" si="30"/>
        <v>331</v>
      </c>
      <c r="D334" s="5">
        <f t="shared" si="31"/>
        <v>20</v>
      </c>
      <c r="E334">
        <f t="shared" si="32"/>
        <v>313</v>
      </c>
      <c r="F334">
        <f t="shared" si="33"/>
        <v>57</v>
      </c>
      <c r="G334">
        <f t="shared" si="34"/>
        <v>1</v>
      </c>
      <c r="O334" s="4">
        <f>C334*$J$5</f>
        <v>20.171745152354571</v>
      </c>
      <c r="P334">
        <f>C334*$J$8+$J$9</f>
        <v>313.40720221606648</v>
      </c>
    </row>
    <row r="335" spans="2:16" x14ac:dyDescent="0.35">
      <c r="B335" s="2">
        <f t="shared" si="35"/>
        <v>152</v>
      </c>
      <c r="C335">
        <f t="shared" si="30"/>
        <v>332</v>
      </c>
      <c r="D335" s="5">
        <f t="shared" si="31"/>
        <v>20</v>
      </c>
      <c r="E335">
        <f t="shared" si="32"/>
        <v>314</v>
      </c>
      <c r="F335">
        <f t="shared" si="33"/>
        <v>58</v>
      </c>
      <c r="G335">
        <f t="shared" si="34"/>
        <v>1</v>
      </c>
      <c r="O335" s="4">
        <f>C335*$J$5</f>
        <v>20.232686980609419</v>
      </c>
      <c r="P335">
        <f>C335*$J$8+$J$9</f>
        <v>314.29362880886424</v>
      </c>
    </row>
    <row r="336" spans="2:16" x14ac:dyDescent="0.35">
      <c r="B336" s="2">
        <f t="shared" si="35"/>
        <v>153</v>
      </c>
      <c r="C336">
        <f t="shared" si="30"/>
        <v>333</v>
      </c>
      <c r="D336" s="5">
        <f t="shared" si="31"/>
        <v>20</v>
      </c>
      <c r="E336">
        <f t="shared" si="32"/>
        <v>315</v>
      </c>
      <c r="F336">
        <f t="shared" si="33"/>
        <v>59</v>
      </c>
      <c r="G336">
        <f t="shared" si="34"/>
        <v>1</v>
      </c>
      <c r="O336" s="4">
        <f>C336*$J$5</f>
        <v>20.293628808864266</v>
      </c>
      <c r="P336">
        <f>C336*$J$8+$J$9</f>
        <v>315.18005540166206</v>
      </c>
    </row>
    <row r="337" spans="2:16" x14ac:dyDescent="0.35">
      <c r="B337" s="2">
        <f t="shared" si="35"/>
        <v>154</v>
      </c>
      <c r="C337">
        <f t="shared" si="30"/>
        <v>334</v>
      </c>
      <c r="D337" s="5">
        <f t="shared" si="31"/>
        <v>20</v>
      </c>
      <c r="E337">
        <f t="shared" si="32"/>
        <v>316</v>
      </c>
      <c r="F337">
        <f t="shared" si="33"/>
        <v>60</v>
      </c>
      <c r="G337">
        <f t="shared" si="34"/>
        <v>1</v>
      </c>
      <c r="O337" s="4">
        <f>C337*$J$5</f>
        <v>20.354570637119114</v>
      </c>
      <c r="P337">
        <f>C337*$J$8+$J$9</f>
        <v>316.06648199445982</v>
      </c>
    </row>
    <row r="338" spans="2:16" x14ac:dyDescent="0.35">
      <c r="B338" s="2">
        <f t="shared" si="35"/>
        <v>155</v>
      </c>
      <c r="C338">
        <f t="shared" si="30"/>
        <v>335</v>
      </c>
      <c r="D338" s="5">
        <f t="shared" si="31"/>
        <v>20</v>
      </c>
      <c r="E338">
        <f t="shared" si="32"/>
        <v>316</v>
      </c>
      <c r="F338">
        <f t="shared" si="33"/>
        <v>60</v>
      </c>
      <c r="G338">
        <f t="shared" si="34"/>
        <v>1</v>
      </c>
      <c r="O338" s="4">
        <f>C338*$J$5</f>
        <v>20.415512465373961</v>
      </c>
      <c r="P338">
        <f>C338*$J$8+$J$9</f>
        <v>316.95290858725758</v>
      </c>
    </row>
    <row r="339" spans="2:16" x14ac:dyDescent="0.35">
      <c r="B339" s="2">
        <f t="shared" si="35"/>
        <v>156</v>
      </c>
      <c r="C339">
        <f t="shared" si="30"/>
        <v>336</v>
      </c>
      <c r="D339" s="5">
        <f t="shared" si="31"/>
        <v>20</v>
      </c>
      <c r="E339">
        <f t="shared" si="32"/>
        <v>317</v>
      </c>
      <c r="F339">
        <f t="shared" si="33"/>
        <v>61</v>
      </c>
      <c r="G339">
        <f t="shared" si="34"/>
        <v>1</v>
      </c>
      <c r="O339" s="4">
        <f>C339*$J$5</f>
        <v>20.476454293628809</v>
      </c>
      <c r="P339">
        <f>C339*$J$8+$J$9</f>
        <v>317.8393351800554</v>
      </c>
    </row>
    <row r="340" spans="2:16" x14ac:dyDescent="0.35">
      <c r="B340" s="2">
        <f t="shared" si="35"/>
        <v>157</v>
      </c>
      <c r="C340">
        <f t="shared" si="30"/>
        <v>337</v>
      </c>
      <c r="D340" s="5">
        <f t="shared" si="31"/>
        <v>20</v>
      </c>
      <c r="E340">
        <f t="shared" si="32"/>
        <v>318</v>
      </c>
      <c r="F340">
        <f t="shared" si="33"/>
        <v>62</v>
      </c>
      <c r="G340">
        <f t="shared" si="34"/>
        <v>1</v>
      </c>
      <c r="O340" s="4">
        <f>C340*$J$5</f>
        <v>20.537396121883656</v>
      </c>
      <c r="P340">
        <f>C340*$J$8+$J$9</f>
        <v>318.72576177285316</v>
      </c>
    </row>
    <row r="341" spans="2:16" x14ac:dyDescent="0.35">
      <c r="B341" s="2">
        <f t="shared" si="35"/>
        <v>158</v>
      </c>
      <c r="C341">
        <f t="shared" si="30"/>
        <v>338</v>
      </c>
      <c r="D341" s="5">
        <f t="shared" si="31"/>
        <v>20</v>
      </c>
      <c r="E341">
        <f t="shared" si="32"/>
        <v>319</v>
      </c>
      <c r="F341">
        <f t="shared" si="33"/>
        <v>63</v>
      </c>
      <c r="G341">
        <f t="shared" si="34"/>
        <v>1</v>
      </c>
      <c r="O341" s="4">
        <f>C341*$J$5</f>
        <v>20.598337950138504</v>
      </c>
      <c r="P341">
        <f>C341*$J$8+$J$9</f>
        <v>319.61218836565098</v>
      </c>
    </row>
    <row r="342" spans="2:16" x14ac:dyDescent="0.35">
      <c r="B342" s="2">
        <f t="shared" si="35"/>
        <v>159</v>
      </c>
      <c r="C342">
        <f t="shared" si="30"/>
        <v>339</v>
      </c>
      <c r="D342" s="5">
        <f t="shared" si="31"/>
        <v>20</v>
      </c>
      <c r="E342">
        <f t="shared" si="32"/>
        <v>320</v>
      </c>
      <c r="F342">
        <f t="shared" si="33"/>
        <v>64</v>
      </c>
      <c r="G342">
        <f t="shared" si="34"/>
        <v>1</v>
      </c>
      <c r="O342" s="4">
        <f>C342*$J$5</f>
        <v>20.659279778393351</v>
      </c>
      <c r="P342">
        <f>C342*$J$8+$J$9</f>
        <v>320.49861495844874</v>
      </c>
    </row>
    <row r="343" spans="2:16" x14ac:dyDescent="0.35">
      <c r="B343" s="2">
        <f t="shared" si="35"/>
        <v>160</v>
      </c>
      <c r="C343">
        <f t="shared" si="30"/>
        <v>340</v>
      </c>
      <c r="D343" s="5">
        <f t="shared" si="31"/>
        <v>20</v>
      </c>
      <c r="E343">
        <f t="shared" si="32"/>
        <v>321</v>
      </c>
      <c r="F343">
        <f t="shared" si="33"/>
        <v>65</v>
      </c>
      <c r="G343">
        <f t="shared" si="34"/>
        <v>1</v>
      </c>
      <c r="O343" s="4">
        <f>C343*$J$5</f>
        <v>20.720221606648199</v>
      </c>
      <c r="P343">
        <f>C343*$J$8+$J$9</f>
        <v>321.3850415512465</v>
      </c>
    </row>
    <row r="344" spans="2:16" x14ac:dyDescent="0.35">
      <c r="B344" s="2">
        <f t="shared" si="35"/>
        <v>161</v>
      </c>
      <c r="C344">
        <f t="shared" si="30"/>
        <v>341</v>
      </c>
      <c r="D344" s="5">
        <f t="shared" si="31"/>
        <v>20</v>
      </c>
      <c r="E344">
        <f t="shared" si="32"/>
        <v>322</v>
      </c>
      <c r="F344">
        <f t="shared" si="33"/>
        <v>66</v>
      </c>
      <c r="G344">
        <f t="shared" si="34"/>
        <v>1</v>
      </c>
      <c r="O344" s="4">
        <f>C344*$J$5</f>
        <v>20.781163434903046</v>
      </c>
      <c r="P344">
        <f>C344*$J$8+$J$9</f>
        <v>322.27146814404432</v>
      </c>
    </row>
    <row r="345" spans="2:16" x14ac:dyDescent="0.35">
      <c r="B345" s="2">
        <f t="shared" si="35"/>
        <v>162</v>
      </c>
      <c r="C345">
        <f t="shared" si="30"/>
        <v>342</v>
      </c>
      <c r="D345" s="5">
        <f t="shared" si="31"/>
        <v>20</v>
      </c>
      <c r="E345">
        <f t="shared" si="32"/>
        <v>323</v>
      </c>
      <c r="F345">
        <f t="shared" si="33"/>
        <v>67</v>
      </c>
      <c r="G345">
        <f t="shared" si="34"/>
        <v>1</v>
      </c>
      <c r="O345" s="4">
        <f>C345*$J$5</f>
        <v>20.842105263157894</v>
      </c>
      <c r="P345">
        <f>C345*$J$8+$J$9</f>
        <v>323.15789473684208</v>
      </c>
    </row>
    <row r="346" spans="2:16" x14ac:dyDescent="0.35">
      <c r="B346" s="2">
        <f t="shared" si="35"/>
        <v>163</v>
      </c>
      <c r="C346">
        <f t="shared" si="30"/>
        <v>343</v>
      </c>
      <c r="D346" s="5">
        <f t="shared" si="31"/>
        <v>20</v>
      </c>
      <c r="E346">
        <f t="shared" si="32"/>
        <v>324</v>
      </c>
      <c r="F346">
        <f t="shared" si="33"/>
        <v>68</v>
      </c>
      <c r="G346">
        <f t="shared" si="34"/>
        <v>1</v>
      </c>
      <c r="O346" s="4">
        <f>C346*$J$5</f>
        <v>20.903047091412741</v>
      </c>
      <c r="P346">
        <f>C346*$J$8+$J$9</f>
        <v>324.0443213296399</v>
      </c>
    </row>
    <row r="347" spans="2:16" x14ac:dyDescent="0.35">
      <c r="B347" s="2">
        <f t="shared" si="35"/>
        <v>164</v>
      </c>
      <c r="C347">
        <f t="shared" si="30"/>
        <v>344</v>
      </c>
      <c r="D347" s="5">
        <f t="shared" si="31"/>
        <v>20</v>
      </c>
      <c r="E347">
        <f t="shared" si="32"/>
        <v>324</v>
      </c>
      <c r="F347">
        <f t="shared" si="33"/>
        <v>68</v>
      </c>
      <c r="G347">
        <f t="shared" si="34"/>
        <v>1</v>
      </c>
      <c r="O347" s="4">
        <f>C347*$J$5</f>
        <v>20.963988919667589</v>
      </c>
      <c r="P347">
        <f>C347*$J$8+$J$9</f>
        <v>324.93074792243766</v>
      </c>
    </row>
    <row r="348" spans="2:16" x14ac:dyDescent="0.35">
      <c r="B348" s="2">
        <f t="shared" si="35"/>
        <v>165</v>
      </c>
      <c r="C348">
        <f t="shared" si="30"/>
        <v>345</v>
      </c>
      <c r="D348" s="5">
        <f t="shared" si="31"/>
        <v>21</v>
      </c>
      <c r="E348">
        <f t="shared" si="32"/>
        <v>325</v>
      </c>
      <c r="F348">
        <f t="shared" si="33"/>
        <v>69</v>
      </c>
      <c r="G348">
        <f t="shared" si="34"/>
        <v>1</v>
      </c>
      <c r="O348" s="4">
        <f>C348*$J$5</f>
        <v>21.024930747922436</v>
      </c>
      <c r="P348">
        <f>C348*$J$8+$J$9</f>
        <v>325.81717451523542</v>
      </c>
    </row>
    <row r="349" spans="2:16" x14ac:dyDescent="0.35">
      <c r="B349" s="2">
        <f t="shared" si="35"/>
        <v>166</v>
      </c>
      <c r="C349">
        <f t="shared" si="30"/>
        <v>346</v>
      </c>
      <c r="D349" s="5">
        <f t="shared" si="31"/>
        <v>21</v>
      </c>
      <c r="E349">
        <f t="shared" si="32"/>
        <v>326</v>
      </c>
      <c r="F349">
        <f t="shared" si="33"/>
        <v>70</v>
      </c>
      <c r="G349">
        <f t="shared" si="34"/>
        <v>1</v>
      </c>
      <c r="O349" s="4">
        <f>C349*$J$5</f>
        <v>21.085872576177287</v>
      </c>
      <c r="P349">
        <f>C349*$J$8+$J$9</f>
        <v>326.70360110803324</v>
      </c>
    </row>
    <row r="350" spans="2:16" x14ac:dyDescent="0.35">
      <c r="B350" s="2">
        <f t="shared" si="35"/>
        <v>167</v>
      </c>
      <c r="C350">
        <f t="shared" si="30"/>
        <v>347</v>
      </c>
      <c r="D350" s="5">
        <f t="shared" si="31"/>
        <v>21</v>
      </c>
      <c r="E350">
        <f t="shared" si="32"/>
        <v>327</v>
      </c>
      <c r="F350">
        <f t="shared" si="33"/>
        <v>71</v>
      </c>
      <c r="G350">
        <f t="shared" si="34"/>
        <v>1</v>
      </c>
      <c r="O350" s="4">
        <f>C350*$J$5</f>
        <v>21.146814404432135</v>
      </c>
      <c r="P350">
        <f>C350*$J$8+$J$9</f>
        <v>327.590027700831</v>
      </c>
    </row>
    <row r="351" spans="2:16" x14ac:dyDescent="0.35">
      <c r="B351" s="2">
        <f t="shared" si="35"/>
        <v>168</v>
      </c>
      <c r="C351">
        <f t="shared" si="30"/>
        <v>348</v>
      </c>
      <c r="D351" s="5">
        <f t="shared" si="31"/>
        <v>21</v>
      </c>
      <c r="E351">
        <f t="shared" si="32"/>
        <v>328</v>
      </c>
      <c r="F351">
        <f t="shared" si="33"/>
        <v>72</v>
      </c>
      <c r="G351">
        <f t="shared" si="34"/>
        <v>1</v>
      </c>
      <c r="O351" s="4">
        <f>C351*$J$5</f>
        <v>21.207756232686982</v>
      </c>
      <c r="P351">
        <f>C351*$J$8+$J$9</f>
        <v>328.47645429362882</v>
      </c>
    </row>
    <row r="352" spans="2:16" x14ac:dyDescent="0.35">
      <c r="B352" s="2">
        <f t="shared" si="35"/>
        <v>169</v>
      </c>
      <c r="C352">
        <f t="shared" si="30"/>
        <v>349</v>
      </c>
      <c r="D352" s="5">
        <f t="shared" si="31"/>
        <v>21</v>
      </c>
      <c r="E352">
        <f t="shared" si="32"/>
        <v>329</v>
      </c>
      <c r="F352">
        <f t="shared" si="33"/>
        <v>73</v>
      </c>
      <c r="G352">
        <f t="shared" si="34"/>
        <v>1</v>
      </c>
      <c r="O352" s="4">
        <f>C352*$J$5</f>
        <v>21.26869806094183</v>
      </c>
      <c r="P352">
        <f>C352*$J$8+$J$9</f>
        <v>329.36288088642658</v>
      </c>
    </row>
    <row r="353" spans="2:16" x14ac:dyDescent="0.35">
      <c r="B353" s="2">
        <f t="shared" si="35"/>
        <v>170</v>
      </c>
      <c r="C353">
        <f t="shared" si="30"/>
        <v>350</v>
      </c>
      <c r="D353" s="5">
        <f t="shared" si="31"/>
        <v>21</v>
      </c>
      <c r="E353">
        <f t="shared" si="32"/>
        <v>330</v>
      </c>
      <c r="F353">
        <f t="shared" si="33"/>
        <v>74</v>
      </c>
      <c r="G353">
        <f t="shared" si="34"/>
        <v>1</v>
      </c>
      <c r="O353" s="4">
        <f>C353*$J$5</f>
        <v>21.329639889196677</v>
      </c>
      <c r="P353">
        <f>C353*$J$8+$J$9</f>
        <v>330.24930747922434</v>
      </c>
    </row>
    <row r="354" spans="2:16" x14ac:dyDescent="0.35">
      <c r="B354" s="2">
        <f t="shared" si="35"/>
        <v>171</v>
      </c>
      <c r="C354">
        <f t="shared" si="30"/>
        <v>351</v>
      </c>
      <c r="D354" s="5">
        <f t="shared" si="31"/>
        <v>21</v>
      </c>
      <c r="E354">
        <f t="shared" si="32"/>
        <v>331</v>
      </c>
      <c r="F354">
        <f t="shared" si="33"/>
        <v>75</v>
      </c>
      <c r="G354">
        <f t="shared" si="34"/>
        <v>1</v>
      </c>
      <c r="O354" s="4">
        <f>C354*$J$5</f>
        <v>21.390581717451525</v>
      </c>
      <c r="P354">
        <f>C354*$J$8+$J$9</f>
        <v>331.13573407202216</v>
      </c>
    </row>
    <row r="355" spans="2:16" x14ac:dyDescent="0.35">
      <c r="B355" s="2">
        <f t="shared" si="35"/>
        <v>172</v>
      </c>
      <c r="C355">
        <f t="shared" si="30"/>
        <v>352</v>
      </c>
      <c r="D355" s="5">
        <f t="shared" si="31"/>
        <v>21</v>
      </c>
      <c r="E355">
        <f t="shared" si="32"/>
        <v>332</v>
      </c>
      <c r="F355">
        <f t="shared" si="33"/>
        <v>76</v>
      </c>
      <c r="G355">
        <f t="shared" si="34"/>
        <v>1</v>
      </c>
      <c r="O355" s="4">
        <f>C355*$J$5</f>
        <v>21.451523545706372</v>
      </c>
      <c r="P355">
        <f>C355*$J$8+$J$9</f>
        <v>332.02216066481992</v>
      </c>
    </row>
    <row r="356" spans="2:16" x14ac:dyDescent="0.35">
      <c r="B356" s="2">
        <f t="shared" si="35"/>
        <v>173</v>
      </c>
      <c r="C356">
        <f t="shared" si="30"/>
        <v>353</v>
      </c>
      <c r="D356" s="5">
        <f t="shared" si="31"/>
        <v>21</v>
      </c>
      <c r="E356">
        <f t="shared" si="32"/>
        <v>332</v>
      </c>
      <c r="F356">
        <f t="shared" si="33"/>
        <v>76</v>
      </c>
      <c r="G356">
        <f t="shared" si="34"/>
        <v>1</v>
      </c>
      <c r="O356" s="4">
        <f>C356*$J$5</f>
        <v>21.51246537396122</v>
      </c>
      <c r="P356">
        <f>C356*$J$8+$J$9</f>
        <v>332.90858725761774</v>
      </c>
    </row>
    <row r="357" spans="2:16" x14ac:dyDescent="0.35">
      <c r="B357" s="2">
        <f t="shared" si="35"/>
        <v>174</v>
      </c>
      <c r="C357">
        <f t="shared" si="30"/>
        <v>354</v>
      </c>
      <c r="D357" s="5">
        <f t="shared" si="31"/>
        <v>21</v>
      </c>
      <c r="E357">
        <f t="shared" si="32"/>
        <v>333</v>
      </c>
      <c r="F357">
        <f t="shared" si="33"/>
        <v>77</v>
      </c>
      <c r="G357">
        <f t="shared" si="34"/>
        <v>1</v>
      </c>
      <c r="O357" s="4">
        <f>C357*$J$5</f>
        <v>21.573407202216067</v>
      </c>
      <c r="P357">
        <f>C357*$J$8+$J$9</f>
        <v>333.7950138504155</v>
      </c>
    </row>
    <row r="358" spans="2:16" x14ac:dyDescent="0.35">
      <c r="B358" s="2">
        <f t="shared" si="35"/>
        <v>175</v>
      </c>
      <c r="C358">
        <f t="shared" si="30"/>
        <v>355</v>
      </c>
      <c r="D358" s="5">
        <f t="shared" si="31"/>
        <v>21</v>
      </c>
      <c r="E358">
        <f t="shared" si="32"/>
        <v>334</v>
      </c>
      <c r="F358">
        <f t="shared" si="33"/>
        <v>78</v>
      </c>
      <c r="G358">
        <f t="shared" si="34"/>
        <v>1</v>
      </c>
      <c r="O358" s="4">
        <f>C358*$J$5</f>
        <v>21.634349030470915</v>
      </c>
      <c r="P358">
        <f>C358*$J$8+$J$9</f>
        <v>334.68144044321326</v>
      </c>
    </row>
    <row r="359" spans="2:16" x14ac:dyDescent="0.35">
      <c r="B359" s="2">
        <f t="shared" si="35"/>
        <v>176</v>
      </c>
      <c r="C359">
        <f t="shared" si="30"/>
        <v>356</v>
      </c>
      <c r="D359" s="5">
        <f t="shared" si="31"/>
        <v>21</v>
      </c>
      <c r="E359">
        <f t="shared" si="32"/>
        <v>335</v>
      </c>
      <c r="F359">
        <f t="shared" si="33"/>
        <v>79</v>
      </c>
      <c r="G359">
        <f t="shared" si="34"/>
        <v>1</v>
      </c>
      <c r="O359" s="4">
        <f>C359*$J$5</f>
        <v>21.695290858725762</v>
      </c>
      <c r="P359">
        <f>C359*$J$8+$J$9</f>
        <v>335.56786703601108</v>
      </c>
    </row>
    <row r="360" spans="2:16" x14ac:dyDescent="0.35">
      <c r="B360" s="2">
        <f t="shared" si="35"/>
        <v>177</v>
      </c>
      <c r="C360">
        <f t="shared" si="30"/>
        <v>357</v>
      </c>
      <c r="D360" s="5">
        <f t="shared" si="31"/>
        <v>21</v>
      </c>
      <c r="E360">
        <f t="shared" si="32"/>
        <v>336</v>
      </c>
      <c r="F360">
        <f t="shared" si="33"/>
        <v>80</v>
      </c>
      <c r="G360">
        <f t="shared" si="34"/>
        <v>1</v>
      </c>
      <c r="O360" s="4">
        <f>C360*$J$5</f>
        <v>21.75623268698061</v>
      </c>
      <c r="P360">
        <f>C360*$J$8+$J$9</f>
        <v>336.45429362880884</v>
      </c>
    </row>
    <row r="361" spans="2:16" x14ac:dyDescent="0.35">
      <c r="B361" s="2">
        <f t="shared" si="35"/>
        <v>178</v>
      </c>
      <c r="C361">
        <f t="shared" si="30"/>
        <v>358</v>
      </c>
      <c r="D361" s="5">
        <f t="shared" si="31"/>
        <v>21</v>
      </c>
      <c r="E361">
        <f t="shared" si="32"/>
        <v>337</v>
      </c>
      <c r="F361">
        <f t="shared" si="33"/>
        <v>81</v>
      </c>
      <c r="G361">
        <f t="shared" si="34"/>
        <v>1</v>
      </c>
      <c r="O361" s="4">
        <f>C361*$J$5</f>
        <v>21.817174515235457</v>
      </c>
      <c r="P361">
        <f>C361*$J$8+$J$9</f>
        <v>337.34072022160666</v>
      </c>
    </row>
    <row r="362" spans="2:16" x14ac:dyDescent="0.35">
      <c r="B362" s="2">
        <f t="shared" si="35"/>
        <v>179</v>
      </c>
      <c r="C362">
        <f t="shared" si="30"/>
        <v>359</v>
      </c>
      <c r="D362" s="5">
        <f t="shared" si="31"/>
        <v>21</v>
      </c>
      <c r="E362">
        <f t="shared" si="32"/>
        <v>338</v>
      </c>
      <c r="F362">
        <f t="shared" si="33"/>
        <v>82</v>
      </c>
      <c r="G362">
        <f t="shared" si="34"/>
        <v>1</v>
      </c>
      <c r="O362" s="4">
        <f>C362*$J$5</f>
        <v>21.878116343490305</v>
      </c>
      <c r="P362">
        <f>C362*$J$8+$J$9</f>
        <v>338.22714681440442</v>
      </c>
    </row>
    <row r="363" spans="2:16" x14ac:dyDescent="0.35">
      <c r="B363" s="2">
        <f t="shared" si="35"/>
        <v>180</v>
      </c>
      <c r="C363">
        <f t="shared" si="30"/>
        <v>360</v>
      </c>
      <c r="D363" s="5">
        <f t="shared" si="31"/>
        <v>21</v>
      </c>
      <c r="E363">
        <f t="shared" si="32"/>
        <v>339</v>
      </c>
      <c r="F363">
        <f t="shared" si="33"/>
        <v>83</v>
      </c>
      <c r="G363">
        <f t="shared" si="34"/>
        <v>1</v>
      </c>
      <c r="O363" s="4">
        <f>C363*$J$5</f>
        <v>21.939058171745152</v>
      </c>
      <c r="P363">
        <f>C363*$J$8+$J$9</f>
        <v>339.11357340720218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4"/>
  <sheetViews>
    <sheetView workbookViewId="0">
      <selection activeCell="D5" sqref="D5"/>
    </sheetView>
  </sheetViews>
  <sheetFormatPr defaultRowHeight="14.5" x14ac:dyDescent="0.35"/>
  <cols>
    <col min="1" max="1" width="11.7265625" customWidth="1"/>
    <col min="3" max="4" width="19.1796875" customWidth="1"/>
  </cols>
  <sheetData>
    <row r="2" spans="1:7" x14ac:dyDescent="0.35">
      <c r="C2" t="s">
        <v>12</v>
      </c>
      <c r="D2" t="s">
        <v>13</v>
      </c>
      <c r="E2" t="s">
        <v>15</v>
      </c>
    </row>
    <row r="3" spans="1:7" x14ac:dyDescent="0.35">
      <c r="A3" t="s">
        <v>16</v>
      </c>
      <c r="B3" t="s">
        <v>11</v>
      </c>
      <c r="C3">
        <v>24</v>
      </c>
      <c r="D3">
        <f>256+87</f>
        <v>343</v>
      </c>
      <c r="E3">
        <f>D3-C3+1</f>
        <v>320</v>
      </c>
    </row>
    <row r="4" spans="1:7" x14ac:dyDescent="0.35">
      <c r="A4" t="s">
        <v>17</v>
      </c>
      <c r="B4" t="s">
        <v>14</v>
      </c>
      <c r="C4">
        <v>50</v>
      </c>
      <c r="D4">
        <f>249-36</f>
        <v>213</v>
      </c>
      <c r="E4">
        <f>D4-C4+1</f>
        <v>164</v>
      </c>
      <c r="G4" s="16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Latitude (Y)</vt:lpstr>
      <vt:lpstr>Longitude (X)</vt:lpstr>
      <vt:lpstr>C64 Sprites</vt:lpstr>
    </vt:vector>
  </TitlesOfParts>
  <Company>MDA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Bloomquist, Leif</dc:creator>
  <cp:lastModifiedBy>Leif Bloomquist</cp:lastModifiedBy>
  <dcterms:created xsi:type="dcterms:W3CDTF">2023-12-05T18:32:05Z</dcterms:created>
  <dcterms:modified xsi:type="dcterms:W3CDTF">2023-12-08T19:27:22Z</dcterms:modified>
</cp:coreProperties>
</file>