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2025\"/>
    </mc:Choice>
  </mc:AlternateContent>
  <xr:revisionPtr revIDLastSave="0" documentId="13_ncr:1_{5974DEC8-B0DF-4F94-83A2-137ABC0DADFE}" xr6:coauthVersionLast="47" xr6:coauthVersionMax="47" xr10:uidLastSave="{00000000-0000-0000-0000-000000000000}"/>
  <bookViews>
    <workbookView xWindow="28680" yWindow="-120" windowWidth="29040" windowHeight="15840" xr2:uid="{0D654529-63CE-47DE-A66B-D517902E57F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3" i="1"/>
  <c r="C22" i="1"/>
  <c r="C20" i="1"/>
  <c r="C19" i="1"/>
  <c r="C18" i="1"/>
  <c r="D14" i="1"/>
  <c r="C14" i="1"/>
  <c r="B14" i="1"/>
  <c r="G13" i="1"/>
  <c r="F13" i="1"/>
  <c r="E12" i="1"/>
  <c r="B12" i="1"/>
  <c r="C12" i="1"/>
  <c r="D12" i="1"/>
  <c r="G11" i="1"/>
  <c r="F11" i="1"/>
  <c r="D13" i="1"/>
  <c r="C13" i="1"/>
  <c r="B3" i="1"/>
  <c r="B11" i="1" s="1"/>
  <c r="C3" i="1"/>
  <c r="C5" i="1"/>
  <c r="B8" i="1"/>
  <c r="C6" i="1"/>
  <c r="C7" i="1"/>
  <c r="B2" i="1"/>
  <c r="C2" i="1" s="1"/>
  <c r="C11" i="1" l="1"/>
  <c r="B4" i="1"/>
</calcChain>
</file>

<file path=xl/sharedStrings.xml><?xml version="1.0" encoding="utf-8"?>
<sst xmlns="http://schemas.openxmlformats.org/spreadsheetml/2006/main" count="50" uniqueCount="34">
  <si>
    <t>29 мая</t>
  </si>
  <si>
    <t>Медвежегорск</t>
  </si>
  <si>
    <t>Панин С</t>
  </si>
  <si>
    <t>Пудож</t>
  </si>
  <si>
    <t>Панин А</t>
  </si>
  <si>
    <t>Девятины</t>
  </si>
  <si>
    <t>Волкова А</t>
  </si>
  <si>
    <t>11 июня</t>
  </si>
  <si>
    <t>6 июня</t>
  </si>
  <si>
    <t>Янишево</t>
  </si>
  <si>
    <t>Итого</t>
  </si>
  <si>
    <t>9 июня</t>
  </si>
  <si>
    <t>2 июня</t>
  </si>
  <si>
    <t>Тратил</t>
  </si>
  <si>
    <t>Когда</t>
  </si>
  <si>
    <t>Сколько</t>
  </si>
  <si>
    <t>Где</t>
  </si>
  <si>
    <t>На человека</t>
  </si>
  <si>
    <t>Сколько человек</t>
  </si>
  <si>
    <t>Громов Б</t>
  </si>
  <si>
    <t>Всего потратил 4 человека</t>
  </si>
  <si>
    <t>Всего потратил 3 человека</t>
  </si>
  <si>
    <t>Должен</t>
  </si>
  <si>
    <t xml:space="preserve">Громов скидывает </t>
  </si>
  <si>
    <t>Панину А</t>
  </si>
  <si>
    <t>Волкова скидывает</t>
  </si>
  <si>
    <t>Панину С</t>
  </si>
  <si>
    <t>Панин А скидывает</t>
  </si>
  <si>
    <t>По итогу 1 части</t>
  </si>
  <si>
    <t>По итогу 2 части</t>
  </si>
  <si>
    <t>Волковой А</t>
  </si>
  <si>
    <t>Панин С скидывает</t>
  </si>
  <si>
    <t>Общий итог</t>
  </si>
  <si>
    <t>Громов скидывает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</si>
</sst>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91C3-ABC0-4130-9042-71DD9FB25C9E}">
  <dimension ref="A1:G27"/>
  <sheetViews>
    <sheetView tabSelected="1" workbookViewId="0">
      <selection activeCell="E28" sqref="E28"/>
    </sheetView>
  </sheetViews>
  <sheetFormatPr defaultRowHeight="15" x14ac:dyDescent="0.25"/>
  <cols>
    <col min="1" max="1" width="26.7109375" customWidth="1"/>
    <col min="2" max="2" width="19.5703125" customWidth="1"/>
    <col min="3" max="3" width="17.28515625" customWidth="1"/>
    <col min="4" max="4" width="16.28515625" customWidth="1"/>
    <col min="5" max="5" width="17.42578125" customWidth="1"/>
    <col min="6" max="6" width="10.140625" customWidth="1"/>
  </cols>
  <sheetData>
    <row r="1" spans="1:7" x14ac:dyDescent="0.25">
      <c r="A1" t="s">
        <v>14</v>
      </c>
      <c r="B1" t="s">
        <v>15</v>
      </c>
      <c r="C1" t="s">
        <v>17</v>
      </c>
      <c r="D1" t="s">
        <v>16</v>
      </c>
      <c r="E1" t="s">
        <v>18</v>
      </c>
      <c r="F1" t="s">
        <v>13</v>
      </c>
    </row>
    <row r="2" spans="1:7" x14ac:dyDescent="0.25">
      <c r="A2" t="s">
        <v>0</v>
      </c>
      <c r="B2">
        <f>8155-650</f>
        <v>7505</v>
      </c>
      <c r="C2">
        <f>B2/E2</f>
        <v>1876.25</v>
      </c>
      <c r="D2" t="s">
        <v>1</v>
      </c>
      <c r="E2">
        <v>4</v>
      </c>
      <c r="F2" t="s">
        <v>2</v>
      </c>
    </row>
    <row r="3" spans="1:7" x14ac:dyDescent="0.25">
      <c r="A3" t="s">
        <v>12</v>
      </c>
      <c r="B3" s="1">
        <f>5790</f>
        <v>5790</v>
      </c>
      <c r="C3">
        <f>B3/E3</f>
        <v>1447.5</v>
      </c>
      <c r="D3" t="s">
        <v>3</v>
      </c>
      <c r="E3">
        <v>4</v>
      </c>
      <c r="F3" t="s">
        <v>4</v>
      </c>
    </row>
    <row r="4" spans="1:7" x14ac:dyDescent="0.25">
      <c r="A4" t="s">
        <v>10</v>
      </c>
      <c r="B4">
        <f>SUM(B2:B3)</f>
        <v>13295</v>
      </c>
    </row>
    <row r="5" spans="1:7" x14ac:dyDescent="0.25">
      <c r="A5" t="s">
        <v>11</v>
      </c>
      <c r="B5">
        <v>1010</v>
      </c>
      <c r="C5">
        <f>B5/3</f>
        <v>336.66666666666669</v>
      </c>
      <c r="D5" t="s">
        <v>9</v>
      </c>
      <c r="E5">
        <v>3</v>
      </c>
      <c r="F5" t="s">
        <v>2</v>
      </c>
    </row>
    <row r="6" spans="1:7" x14ac:dyDescent="0.25">
      <c r="A6" t="s">
        <v>8</v>
      </c>
      <c r="B6">
        <v>859</v>
      </c>
      <c r="C6">
        <f>B6/3</f>
        <v>286.33333333333331</v>
      </c>
      <c r="D6" t="s">
        <v>9</v>
      </c>
      <c r="E6">
        <v>3</v>
      </c>
      <c r="F6" t="s">
        <v>6</v>
      </c>
    </row>
    <row r="7" spans="1:7" x14ac:dyDescent="0.25">
      <c r="A7" t="s">
        <v>7</v>
      </c>
      <c r="B7">
        <v>4000</v>
      </c>
      <c r="C7">
        <f>B7/E7</f>
        <v>1333.3333333333333</v>
      </c>
      <c r="D7" t="s">
        <v>5</v>
      </c>
      <c r="E7">
        <v>3</v>
      </c>
      <c r="F7" t="s">
        <v>6</v>
      </c>
    </row>
    <row r="8" spans="1:7" x14ac:dyDescent="0.25">
      <c r="A8" t="s">
        <v>10</v>
      </c>
      <c r="B8">
        <f>SUM(B6:B7)</f>
        <v>4859</v>
      </c>
    </row>
    <row r="10" spans="1:7" x14ac:dyDescent="0.25">
      <c r="B10" t="s">
        <v>4</v>
      </c>
      <c r="C10" t="s">
        <v>2</v>
      </c>
      <c r="D10" t="s">
        <v>6</v>
      </c>
      <c r="E10" t="s">
        <v>19</v>
      </c>
    </row>
    <row r="11" spans="1:7" x14ac:dyDescent="0.25">
      <c r="A11" t="s">
        <v>20</v>
      </c>
      <c r="B11">
        <f>B3</f>
        <v>5790</v>
      </c>
      <c r="C11">
        <f>B2</f>
        <v>7505</v>
      </c>
      <c r="D11">
        <v>0</v>
      </c>
      <c r="E11">
        <v>0</v>
      </c>
      <c r="F11">
        <f>SUM(B11:E11)</f>
        <v>13295</v>
      </c>
      <c r="G11">
        <f>F11/4</f>
        <v>3323.75</v>
      </c>
    </row>
    <row r="12" spans="1:7" x14ac:dyDescent="0.25">
      <c r="A12" t="s">
        <v>22</v>
      </c>
      <c r="B12">
        <f>B11-$G$11</f>
        <v>2466.25</v>
      </c>
      <c r="C12">
        <f>C11-$G$11</f>
        <v>4181.25</v>
      </c>
      <c r="D12">
        <f>D11-$G$11</f>
        <v>-3323.75</v>
      </c>
      <c r="E12">
        <f>E11-$G$11</f>
        <v>-3323.75</v>
      </c>
    </row>
    <row r="13" spans="1:7" x14ac:dyDescent="0.25">
      <c r="A13" t="s">
        <v>21</v>
      </c>
      <c r="B13">
        <v>0</v>
      </c>
      <c r="C13">
        <f>B5</f>
        <v>1010</v>
      </c>
      <c r="D13">
        <f>B6+B7</f>
        <v>4859</v>
      </c>
      <c r="E13">
        <v>0</v>
      </c>
      <c r="F13">
        <f>SUM(B13:E13)</f>
        <v>5869</v>
      </c>
      <c r="G13">
        <f>F13/3</f>
        <v>1956.3333333333333</v>
      </c>
    </row>
    <row r="14" spans="1:7" x14ac:dyDescent="0.25">
      <c r="A14" t="s">
        <v>22</v>
      </c>
      <c r="B14">
        <f>B13-$G$13</f>
        <v>-1956.3333333333333</v>
      </c>
      <c r="C14">
        <f>C13-$G$13</f>
        <v>-946.33333333333326</v>
      </c>
      <c r="D14">
        <f>D13-$G$13</f>
        <v>2902.666666666667</v>
      </c>
    </row>
    <row r="18" spans="1:4" x14ac:dyDescent="0.25">
      <c r="A18" t="s">
        <v>28</v>
      </c>
      <c r="B18" t="s">
        <v>23</v>
      </c>
      <c r="C18">
        <f>E12</f>
        <v>-3323.75</v>
      </c>
      <c r="D18" t="s">
        <v>24</v>
      </c>
    </row>
    <row r="19" spans="1:4" x14ac:dyDescent="0.25">
      <c r="B19" t="s">
        <v>25</v>
      </c>
      <c r="C19">
        <f>D12</f>
        <v>-3323.75</v>
      </c>
      <c r="D19" t="s">
        <v>26</v>
      </c>
    </row>
    <row r="20" spans="1:4" x14ac:dyDescent="0.25">
      <c r="B20" t="s">
        <v>27</v>
      </c>
      <c r="C20">
        <f>B12-G11</f>
        <v>-857.5</v>
      </c>
      <c r="D20" t="s">
        <v>26</v>
      </c>
    </row>
    <row r="22" spans="1:4" x14ac:dyDescent="0.25">
      <c r="A22" t="s">
        <v>29</v>
      </c>
      <c r="B22" t="s">
        <v>27</v>
      </c>
      <c r="C22">
        <f>B14</f>
        <v>-1956.3333333333333</v>
      </c>
      <c r="D22" t="s">
        <v>30</v>
      </c>
    </row>
    <row r="23" spans="1:4" x14ac:dyDescent="0.25">
      <c r="B23" t="s">
        <v>31</v>
      </c>
      <c r="C23">
        <f>C14</f>
        <v>-946.33333333333326</v>
      </c>
      <c r="D23" t="s">
        <v>30</v>
      </c>
    </row>
    <row r="25" spans="1:4" x14ac:dyDescent="0.25">
      <c r="A25" t="s">
        <v>32</v>
      </c>
      <c r="B25" t="s">
        <v>33</v>
      </c>
      <c r="C25">
        <f>C18</f>
        <v>-3323.75</v>
      </c>
      <c r="D25" t="s">
        <v>24</v>
      </c>
    </row>
    <row r="26" spans="1:4" x14ac:dyDescent="0.25">
      <c r="B26" t="s">
        <v>25</v>
      </c>
      <c r="C26">
        <f>C19-C23</f>
        <v>-2377.416666666667</v>
      </c>
      <c r="D26" t="s">
        <v>26</v>
      </c>
    </row>
    <row r="27" spans="1:4" x14ac:dyDescent="0.25">
      <c r="B27" t="s">
        <v>27</v>
      </c>
      <c r="C27">
        <f>C20</f>
        <v>-857.5</v>
      </c>
      <c r="D2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User</cp:lastModifiedBy>
  <dcterms:created xsi:type="dcterms:W3CDTF">2025-06-15T14:38:51Z</dcterms:created>
  <dcterms:modified xsi:type="dcterms:W3CDTF">2025-06-16T12:06:46Z</dcterms:modified>
</cp:coreProperties>
</file>