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E:\WORK\Repository\s.panin\daily_duty\"/>
    </mc:Choice>
  </mc:AlternateContent>
  <xr:revisionPtr revIDLastSave="0" documentId="13_ncr:1_{6B0DE934-4720-48FD-9F7D-CDDDF5E2E1E0}" xr6:coauthVersionLast="47" xr6:coauthVersionMax="47" xr10:uidLastSave="{00000000-0000-0000-0000-000000000000}"/>
  <bookViews>
    <workbookView xWindow="28680" yWindow="-120" windowWidth="29040" windowHeight="15840" tabRatio="721" xr2:uid="{00000000-000D-0000-FFFF-FFFF00000000}"/>
  </bookViews>
  <sheets>
    <sheet name="График" sheetId="12" r:id="rId1"/>
    <sheet name="Шаблон" sheetId="14" r:id="rId2"/>
  </sheets>
  <definedNames>
    <definedName name="_xlnm.Print_Area" localSheetId="0">График!$A$1:$N$34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6" i="12" l="1"/>
  <c r="Q6" i="12" s="1"/>
  <c r="B33" i="12" l="1"/>
  <c r="B30" i="12"/>
  <c r="B27" i="12"/>
  <c r="B24" i="12"/>
  <c r="B21" i="12"/>
  <c r="B18" i="12"/>
  <c r="B15" i="12"/>
  <c r="B12" i="12"/>
  <c r="B9" i="12"/>
  <c r="R2" i="14"/>
  <c r="M20" i="14" l="1"/>
  <c r="I29" i="14" s="1"/>
  <c r="I30" i="14"/>
  <c r="M66" i="14"/>
  <c r="Q66" i="14" s="1"/>
  <c r="K66" i="14"/>
  <c r="E20" i="14"/>
  <c r="I31" i="14" s="1"/>
  <c r="E14" i="14"/>
  <c r="E8" i="14"/>
  <c r="E22" i="14" l="1"/>
  <c r="I40" i="14"/>
  <c r="I41" i="14"/>
  <c r="K29" i="14"/>
  <c r="K41" i="14"/>
  <c r="K63" i="14"/>
  <c r="M63" i="14" s="1"/>
  <c r="Q63" i="14" s="1"/>
  <c r="K61" i="14"/>
  <c r="M61" i="14" s="1"/>
  <c r="Q61" i="14" s="1"/>
  <c r="K32" i="14"/>
  <c r="K31" i="14"/>
  <c r="K30" i="14"/>
  <c r="K28" i="14"/>
  <c r="K27" i="14"/>
  <c r="I27" i="14"/>
  <c r="K43" i="14"/>
  <c r="K42" i="14"/>
  <c r="K40" i="14"/>
  <c r="K39" i="14"/>
  <c r="I39" i="14"/>
  <c r="K38" i="14"/>
  <c r="K55" i="14"/>
  <c r="K54" i="14"/>
  <c r="K53" i="14"/>
  <c r="K52" i="14"/>
  <c r="K51" i="14"/>
  <c r="K50" i="14"/>
  <c r="K49" i="14"/>
  <c r="I49" i="14"/>
  <c r="I28" i="14"/>
  <c r="M29" i="14" l="1"/>
  <c r="Q29" i="14" s="1"/>
  <c r="I32" i="14"/>
  <c r="M32" i="14" s="1"/>
  <c r="M31" i="14"/>
  <c r="Q31" i="14" s="1"/>
  <c r="S31" i="14" s="1"/>
  <c r="M41" i="14"/>
  <c r="M28" i="14"/>
  <c r="Q28" i="14" s="1"/>
  <c r="M27" i="14"/>
  <c r="Q27" i="14" s="1"/>
  <c r="M30" i="14"/>
  <c r="Q30" i="14" s="1"/>
  <c r="M40" i="14"/>
  <c r="M49" i="14"/>
  <c r="Q49" i="14" s="1"/>
  <c r="M39" i="14"/>
  <c r="I42" i="14" l="1"/>
  <c r="M42" i="14" s="1"/>
  <c r="Q42" i="14" s="1"/>
  <c r="I38" i="14"/>
  <c r="M38" i="14" s="1"/>
  <c r="Q38" i="14" s="1"/>
  <c r="I43" i="14"/>
  <c r="M43" i="14" s="1"/>
  <c r="Q43" i="14" s="1"/>
  <c r="I50" i="14"/>
  <c r="M50" i="14" s="1"/>
  <c r="Q50" i="14" s="1"/>
  <c r="I54" i="14"/>
  <c r="M54" i="14" s="1"/>
  <c r="Q54" i="14" s="1"/>
  <c r="I52" i="14"/>
  <c r="M52" i="14" s="1"/>
  <c r="Q52" i="14" s="1"/>
  <c r="I55" i="14" l="1"/>
  <c r="M55" i="14" s="1"/>
  <c r="Q55" i="14" s="1"/>
  <c r="I53" i="14"/>
  <c r="M53" i="14" s="1"/>
  <c r="Q53" i="14" s="1"/>
  <c r="I51" i="14"/>
  <c r="M51" i="14" s="1"/>
  <c r="Q51" i="14" s="1"/>
  <c r="Q68" i="1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P6" authorId="0" shapeId="0" xr:uid="{5F7825A9-55F1-4E2D-9B89-CE99E7421D9B}">
      <text>
        <r>
          <rPr>
            <sz val="9"/>
            <color indexed="81"/>
            <rFont val="Tahoma"/>
            <charset val="1"/>
          </rPr>
          <t xml:space="preserve">Убедитесь, что в диапазон попали все необходимые ячейки
</t>
        </r>
      </text>
    </comment>
  </commentList>
</comments>
</file>

<file path=xl/sharedStrings.xml><?xml version="1.0" encoding="utf-8"?>
<sst xmlns="http://schemas.openxmlformats.org/spreadsheetml/2006/main" count="246" uniqueCount="75">
  <si>
    <t>=</t>
  </si>
  <si>
    <t>Продукты, употребляемые в завтрак, обед и ужин</t>
  </si>
  <si>
    <t>Цена</t>
  </si>
  <si>
    <t>Хлеб черный, белый</t>
  </si>
  <si>
    <t>Изюм по 1 ст. ложке</t>
  </si>
  <si>
    <t>Общий вес гр.</t>
  </si>
  <si>
    <t>суббота</t>
  </si>
  <si>
    <t>супы на усмотрение участников</t>
  </si>
  <si>
    <t>Репчатый лук</t>
  </si>
  <si>
    <t>средних</t>
  </si>
  <si>
    <t>Чеснок</t>
  </si>
  <si>
    <t xml:space="preserve">докупается в походе </t>
  </si>
  <si>
    <t>Обед.</t>
  </si>
  <si>
    <t>Перекус.</t>
  </si>
  <si>
    <t>Кетчуп</t>
  </si>
  <si>
    <t>Бутерброд с копчен.</t>
  </si>
  <si>
    <t>среда</t>
  </si>
  <si>
    <t>Геркулес</t>
  </si>
  <si>
    <t>+</t>
  </si>
  <si>
    <t>Топленое(сливочное) масло</t>
  </si>
  <si>
    <t>Панин С</t>
  </si>
  <si>
    <t>Сухари</t>
  </si>
  <si>
    <t>Перловка</t>
  </si>
  <si>
    <t>Завтрак</t>
  </si>
  <si>
    <t>каждый выбирает на себя сам</t>
  </si>
  <si>
    <t>Кол-во</t>
  </si>
  <si>
    <t>банки</t>
  </si>
  <si>
    <t>Печенье, 2 шт.</t>
  </si>
  <si>
    <t>Панин А</t>
  </si>
  <si>
    <t>вторник</t>
  </si>
  <si>
    <t>пятница</t>
  </si>
  <si>
    <t>понедельник</t>
  </si>
  <si>
    <t>Борщ</t>
  </si>
  <si>
    <t>Гречка</t>
  </si>
  <si>
    <t>Бутерброд с сыром</t>
  </si>
  <si>
    <t>Лимон в чай</t>
  </si>
  <si>
    <t xml:space="preserve"> </t>
  </si>
  <si>
    <t>Сахар кусковой</t>
  </si>
  <si>
    <t>Пшенка</t>
  </si>
  <si>
    <t>пакетик</t>
  </si>
  <si>
    <t>Тушенка</t>
  </si>
  <si>
    <t>Рис</t>
  </si>
  <si>
    <t>×</t>
  </si>
  <si>
    <t>четверг</t>
  </si>
  <si>
    <t>4 головки</t>
  </si>
  <si>
    <t>Суп харчо</t>
  </si>
  <si>
    <t>воскресенье</t>
  </si>
  <si>
    <t>Обед</t>
  </si>
  <si>
    <t>Ужин</t>
  </si>
  <si>
    <t>Волкова А</t>
  </si>
  <si>
    <t>Рагулин С</t>
  </si>
  <si>
    <t>Ковалев Б</t>
  </si>
  <si>
    <t>Общее кол-во
приемов пищи</t>
  </si>
  <si>
    <t>На 1 участника</t>
  </si>
  <si>
    <t>Макароны</t>
  </si>
  <si>
    <t>Калькулятор для раскладки</t>
  </si>
  <si>
    <t>График дежурств отъезд 04 мая 2024г</t>
  </si>
  <si>
    <t>Тест</t>
  </si>
  <si>
    <t>Гороховый</t>
  </si>
  <si>
    <t>отъезд 04 мая 2024г</t>
  </si>
  <si>
    <t>Харчо</t>
  </si>
  <si>
    <t>Общее</t>
  </si>
  <si>
    <t>Каша с мясом</t>
  </si>
  <si>
    <t>Каша с молоком</t>
  </si>
  <si>
    <t>Громов Б</t>
  </si>
  <si>
    <t>Сгущеное молоко</t>
  </si>
  <si>
    <t>Соль</t>
  </si>
  <si>
    <t>участников на данный день</t>
  </si>
  <si>
    <t>порций</t>
  </si>
  <si>
    <t>Коэфф</t>
  </si>
  <si>
    <t>Стульникова</t>
  </si>
  <si>
    <t>Рассчет питания согласно графику дежурств</t>
  </si>
  <si>
    <t>Коэффициент Стульникова</t>
  </si>
  <si>
    <t>!!! Версия !!!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</si>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</sst>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22" x14ac:knownFonts="1">
    <font>
      <sz val="8"/>
      <name val="Tahoma"/>
    </font>
    <font>
      <sz val="10"/>
      <name val="Arial Cyr"/>
      <charset val="204"/>
    </font>
    <font>
      <sz val="11"/>
      <name val="Arial Cyr"/>
      <charset val="204"/>
    </font>
    <font>
      <sz val="18"/>
      <name val="Arial Cyr"/>
      <charset val="204"/>
    </font>
    <font>
      <sz val="14"/>
      <name val="Arial Cyr"/>
    </font>
    <font>
      <sz val="16"/>
      <name val="Arial Cyr"/>
      <charset val="204"/>
    </font>
    <font>
      <b/>
      <sz val="18"/>
      <name val="Arial Cyr"/>
    </font>
    <font>
      <b/>
      <i/>
      <sz val="18"/>
      <name val="Arial Cyr"/>
      <charset val="204"/>
    </font>
    <font>
      <sz val="14"/>
      <name val="Arial Cyr"/>
      <charset val="204"/>
    </font>
    <font>
      <sz val="14"/>
      <name val="Arial"/>
      <family val="2"/>
      <charset val="204"/>
    </font>
    <font>
      <b/>
      <i/>
      <sz val="16"/>
      <name val="Arial Cyr"/>
      <charset val="204"/>
    </font>
    <font>
      <b/>
      <sz val="14"/>
      <name val="Arial Cyr"/>
      <charset val="204"/>
    </font>
    <font>
      <sz val="18"/>
      <color rgb="FFFF0000"/>
      <name val="Arial Cyr"/>
      <charset val="204"/>
    </font>
    <font>
      <sz val="14"/>
      <color rgb="FF0000FF"/>
      <name val="Arial Cyr"/>
      <charset val="204"/>
    </font>
    <font>
      <b/>
      <i/>
      <sz val="18"/>
      <color rgb="FFFF0000"/>
      <name val="Arial Cyr"/>
      <charset val="204"/>
    </font>
    <font>
      <sz val="14"/>
      <color rgb="FF800080"/>
      <name val="Arial Cyr"/>
      <charset val="204"/>
    </font>
    <font>
      <sz val="14"/>
      <color rgb="FF008000"/>
      <name val="Arial Cyr"/>
      <charset val="204"/>
    </font>
    <font>
      <sz val="14"/>
      <color rgb="FFFF0000"/>
      <name val="Arial Cyr"/>
      <charset val="204"/>
    </font>
    <font>
      <b/>
      <i/>
      <sz val="16"/>
      <color rgb="FFFF0000"/>
      <name val="Arial Cyr"/>
      <charset val="204"/>
    </font>
    <font>
      <b/>
      <i/>
      <sz val="10"/>
      <name val="Arial Cyr"/>
      <charset val="204"/>
    </font>
    <font>
      <b/>
      <i/>
      <sz val="14"/>
      <name val="Arial Cyr"/>
      <charset val="204"/>
    </font>
    <font>
      <sz val="9"/>
      <color indexed="81"/>
      <name val="Tahoma"/>
      <charset val="1"/>
    </font>
  </fonts>
  <fills count="1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8EB4E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</fills>
  <borders count="2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dashed">
        <color indexed="64"/>
      </top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ashed">
        <color indexed="64"/>
      </top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199">
    <xf numFmtId="0" fontId="1" fillId="0" borderId="0" xfId="0" applyNumberFormat="1" applyFont="1" applyFill="1" applyBorder="1" applyAlignment="1" applyProtection="1"/>
    <xf numFmtId="0" fontId="8" fillId="0" borderId="0" xfId="0" applyNumberFormat="1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horizontal="right"/>
    </xf>
    <xf numFmtId="0" fontId="1" fillId="0" borderId="0" xfId="0" applyNumberFormat="1" applyFont="1" applyFill="1" applyBorder="1" applyAlignment="1" applyProtection="1">
      <alignment horizontal="left"/>
    </xf>
    <xf numFmtId="1" fontId="8" fillId="3" borderId="0" xfId="0" applyNumberFormat="1" applyFont="1" applyFill="1" applyBorder="1" applyAlignment="1" applyProtection="1">
      <alignment horizontal="center"/>
    </xf>
    <xf numFmtId="1" fontId="13" fillId="6" borderId="11" xfId="0" applyNumberFormat="1" applyFont="1" applyFill="1" applyBorder="1" applyAlignment="1" applyProtection="1">
      <alignment horizontal="center" vertical="center"/>
    </xf>
    <xf numFmtId="1" fontId="8" fillId="3" borderId="0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Border="1" applyAlignment="1" applyProtection="1">
      <alignment vertical="center"/>
    </xf>
    <xf numFmtId="1" fontId="8" fillId="4" borderId="11" xfId="0" applyNumberFormat="1" applyFont="1" applyFill="1" applyBorder="1" applyAlignment="1" applyProtection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/>
    </xf>
    <xf numFmtId="0" fontId="8" fillId="0" borderId="0" xfId="0" applyNumberFormat="1" applyFont="1" applyFill="1" applyBorder="1" applyAlignment="1" applyProtection="1">
      <alignment horizontal="right" indent="7"/>
    </xf>
    <xf numFmtId="0" fontId="8" fillId="3" borderId="0" xfId="0" applyNumberFormat="1" applyFont="1" applyFill="1" applyBorder="1" applyAlignment="1" applyProtection="1">
      <alignment horizontal="center" vertical="center"/>
    </xf>
    <xf numFmtId="0" fontId="14" fillId="0" borderId="0" xfId="0" applyNumberFormat="1" applyFont="1" applyFill="1" applyBorder="1" applyAlignment="1" applyProtection="1">
      <alignment horizontal="center" vertical="center"/>
    </xf>
    <xf numFmtId="1" fontId="15" fillId="6" borderId="11" xfId="0" applyNumberFormat="1" applyFont="1" applyFill="1" applyBorder="1" applyAlignment="1" applyProtection="1">
      <alignment horizontal="center" vertical="center"/>
    </xf>
    <xf numFmtId="1" fontId="8" fillId="0" borderId="0" xfId="0" applyNumberFormat="1" applyFont="1" applyFill="1" applyBorder="1" applyAlignment="1" applyProtection="1">
      <alignment horizontal="center"/>
    </xf>
    <xf numFmtId="0" fontId="8" fillId="3" borderId="2" xfId="0" applyNumberFormat="1" applyFont="1" applyFill="1" applyBorder="1" applyAlignment="1" applyProtection="1">
      <alignment horizontal="center" vertical="center"/>
    </xf>
    <xf numFmtId="0" fontId="8" fillId="0" borderId="3" xfId="0" applyNumberFormat="1" applyFont="1" applyFill="1" applyBorder="1" applyAlignment="1" applyProtection="1"/>
    <xf numFmtId="2" fontId="8" fillId="0" borderId="0" xfId="0" applyNumberFormat="1" applyFont="1" applyFill="1" applyBorder="1" applyAlignment="1" applyProtection="1">
      <alignment horizontal="center"/>
    </xf>
    <xf numFmtId="0" fontId="8" fillId="3" borderId="4" xfId="0" applyNumberFormat="1" applyFont="1" applyFill="1" applyBorder="1" applyAlignment="1" applyProtection="1">
      <alignment horizontal="center" vertical="center"/>
    </xf>
    <xf numFmtId="49" fontId="8" fillId="0" borderId="12" xfId="0" applyNumberFormat="1" applyFont="1" applyFill="1" applyBorder="1" applyAlignment="1" applyProtection="1">
      <alignment horizontal="center"/>
    </xf>
    <xf numFmtId="1" fontId="15" fillId="3" borderId="0" xfId="0" applyNumberFormat="1" applyFont="1" applyFill="1" applyBorder="1" applyAlignment="1" applyProtection="1">
      <alignment horizontal="center" vertical="center"/>
    </xf>
    <xf numFmtId="0" fontId="16" fillId="0" borderId="0" xfId="0" applyNumberFormat="1" applyFont="1" applyFill="1" applyBorder="1" applyAlignment="1" applyProtection="1">
      <alignment horizontal="center" vertical="center"/>
    </xf>
    <xf numFmtId="164" fontId="8" fillId="0" borderId="0" xfId="0" applyNumberFormat="1" applyFont="1" applyFill="1" applyBorder="1" applyAlignment="1" applyProtection="1">
      <alignment horizontal="center"/>
    </xf>
    <xf numFmtId="0" fontId="8" fillId="3" borderId="0" xfId="0" applyNumberFormat="1" applyFont="1" applyFill="1" applyBorder="1" applyAlignment="1" applyProtection="1">
      <alignment horizontal="center"/>
    </xf>
    <xf numFmtId="1" fontId="17" fillId="0" borderId="11" xfId="0" applyNumberFormat="1" applyFont="1" applyFill="1" applyBorder="1" applyAlignment="1" applyProtection="1">
      <alignment horizontal="center"/>
    </xf>
    <xf numFmtId="0" fontId="8" fillId="8" borderId="0" xfId="0" applyNumberFormat="1" applyFont="1" applyFill="1" applyBorder="1" applyAlignment="1" applyProtection="1"/>
    <xf numFmtId="1" fontId="5" fillId="0" borderId="0" xfId="0" applyNumberFormat="1" applyFont="1" applyFill="1" applyBorder="1" applyAlignment="1" applyProtection="1">
      <alignment horizontal="center" vertical="center"/>
    </xf>
    <xf numFmtId="1" fontId="1" fillId="0" borderId="0" xfId="0" applyNumberFormat="1" applyFont="1" applyFill="1" applyBorder="1" applyAlignment="1" applyProtection="1">
      <alignment horizontal="center" vertical="center"/>
    </xf>
    <xf numFmtId="0" fontId="8" fillId="9" borderId="0" xfId="0" applyNumberFormat="1" applyFont="1" applyFill="1" applyBorder="1" applyAlignment="1" applyProtection="1">
      <alignment horizontal="center"/>
    </xf>
    <xf numFmtId="1" fontId="8" fillId="7" borderId="0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vertical="center"/>
    </xf>
    <xf numFmtId="0" fontId="12" fillId="0" borderId="0" xfId="0" applyNumberFormat="1" applyFont="1" applyFill="1" applyBorder="1" applyAlignment="1" applyProtection="1">
      <alignment horizontal="center" vertical="center"/>
    </xf>
    <xf numFmtId="2" fontId="4" fillId="0" borderId="0" xfId="0" applyNumberFormat="1" applyFont="1" applyFill="1" applyBorder="1" applyAlignment="1" applyProtection="1">
      <alignment horizontal="center"/>
    </xf>
    <xf numFmtId="1" fontId="13" fillId="6" borderId="0" xfId="0" applyNumberFormat="1" applyFont="1" applyFill="1" applyBorder="1" applyAlignment="1" applyProtection="1">
      <alignment horizontal="center"/>
    </xf>
    <xf numFmtId="1" fontId="13" fillId="0" borderId="0" xfId="0" applyNumberFormat="1" applyFont="1" applyFill="1" applyBorder="1" applyAlignment="1" applyProtection="1">
      <alignment horizontal="center"/>
    </xf>
    <xf numFmtId="0" fontId="8" fillId="0" borderId="6" xfId="0" applyNumberFormat="1" applyFont="1" applyFill="1" applyBorder="1" applyAlignment="1" applyProtection="1"/>
    <xf numFmtId="0" fontId="8" fillId="0" borderId="7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>
      <alignment horizontal="right" indent="7"/>
    </xf>
    <xf numFmtId="0" fontId="8" fillId="0" borderId="8" xfId="0" applyNumberFormat="1" applyFont="1" applyFill="1" applyBorder="1" applyAlignment="1" applyProtection="1"/>
    <xf numFmtId="0" fontId="17" fillId="0" borderId="0" xfId="0" applyNumberFormat="1" applyFont="1" applyFill="1" applyBorder="1" applyAlignment="1" applyProtection="1">
      <alignment horizontal="center"/>
    </xf>
    <xf numFmtId="0" fontId="1" fillId="0" borderId="2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>
      <alignment horizontal="center" vertical="center"/>
    </xf>
    <xf numFmtId="0" fontId="7" fillId="0" borderId="0" xfId="0" applyNumberFormat="1" applyFont="1" applyFill="1" applyBorder="1" applyAlignment="1" applyProtection="1">
      <alignment horizontal="center" vertical="center"/>
    </xf>
    <xf numFmtId="1" fontId="17" fillId="0" borderId="0" xfId="0" applyNumberFormat="1" applyFont="1" applyFill="1" applyBorder="1" applyAlignment="1" applyProtection="1">
      <alignment horizontal="center"/>
    </xf>
    <xf numFmtId="1" fontId="13" fillId="0" borderId="0" xfId="0" applyNumberFormat="1" applyFont="1" applyFill="1" applyBorder="1" applyAlignment="1" applyProtection="1">
      <alignment horizontal="center" vertical="center"/>
    </xf>
    <xf numFmtId="0" fontId="8" fillId="8" borderId="0" xfId="0" applyNumberFormat="1" applyFont="1" applyFill="1" applyBorder="1" applyAlignment="1" applyProtection="1">
      <alignment horizontal="center"/>
    </xf>
    <xf numFmtId="1" fontId="8" fillId="6" borderId="0" xfId="0" applyNumberFormat="1" applyFont="1" applyFill="1" applyBorder="1" applyAlignment="1" applyProtection="1">
      <alignment horizontal="center"/>
    </xf>
    <xf numFmtId="0" fontId="14" fillId="0" borderId="0" xfId="0" applyNumberFormat="1" applyFont="1" applyFill="1" applyBorder="1" applyAlignment="1" applyProtection="1">
      <alignment horizontal="right" vertical="center"/>
    </xf>
    <xf numFmtId="0" fontId="8" fillId="7" borderId="0" xfId="0" applyNumberFormat="1" applyFont="1" applyFill="1" applyBorder="1" applyAlignment="1" applyProtection="1"/>
    <xf numFmtId="0" fontId="18" fillId="0" borderId="0" xfId="0" applyNumberFormat="1" applyFont="1" applyFill="1" applyBorder="1" applyAlignment="1" applyProtection="1"/>
    <xf numFmtId="0" fontId="8" fillId="0" borderId="2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0" fontId="8" fillId="0" borderId="9" xfId="0" applyNumberFormat="1" applyFont="1" applyFill="1" applyBorder="1" applyAlignment="1" applyProtection="1"/>
    <xf numFmtId="1" fontId="8" fillId="0" borderId="0" xfId="0" applyNumberFormat="1" applyFont="1" applyFill="1" applyBorder="1" applyAlignment="1" applyProtection="1">
      <alignment horizontal="center" vertical="center"/>
    </xf>
    <xf numFmtId="0" fontId="10" fillId="0" borderId="0" xfId="0" applyNumberFormat="1" applyFont="1" applyFill="1" applyBorder="1" applyAlignment="1" applyProtection="1">
      <alignment horizontal="left" vertical="center"/>
    </xf>
    <xf numFmtId="0" fontId="8" fillId="0" borderId="10" xfId="0" applyNumberFormat="1" applyFont="1" applyFill="1" applyBorder="1" applyAlignment="1" applyProtection="1"/>
    <xf numFmtId="1" fontId="13" fillId="3" borderId="0" xfId="0" applyNumberFormat="1" applyFont="1" applyFill="1" applyBorder="1" applyAlignment="1" applyProtection="1">
      <alignment horizontal="center"/>
    </xf>
    <xf numFmtId="0" fontId="18" fillId="0" borderId="0" xfId="0" applyNumberFormat="1" applyFont="1" applyFill="1" applyBorder="1" applyAlignment="1" applyProtection="1">
      <alignment vertical="center"/>
    </xf>
    <xf numFmtId="1" fontId="5" fillId="0" borderId="0" xfId="0" applyNumberFormat="1" applyFont="1" applyFill="1" applyBorder="1" applyAlignment="1" applyProtection="1">
      <alignment vertical="center"/>
    </xf>
    <xf numFmtId="0" fontId="10" fillId="0" borderId="0" xfId="0" applyNumberFormat="1" applyFont="1" applyFill="1" applyBorder="1" applyAlignment="1" applyProtection="1">
      <alignment vertical="center"/>
    </xf>
    <xf numFmtId="165" fontId="8" fillId="0" borderId="0" xfId="0" applyNumberFormat="1" applyFont="1" applyFill="1" applyBorder="1" applyAlignment="1" applyProtection="1">
      <alignment horizontal="center"/>
    </xf>
    <xf numFmtId="0" fontId="14" fillId="0" borderId="0" xfId="0" applyNumberFormat="1" applyFont="1" applyFill="1" applyBorder="1" applyAlignment="1" applyProtection="1">
      <alignment vertical="center"/>
    </xf>
    <xf numFmtId="0" fontId="8" fillId="0" borderId="5" xfId="0" applyNumberFormat="1" applyFont="1" applyFill="1" applyBorder="1" applyAlignment="1" applyProtection="1">
      <alignment vertical="center"/>
    </xf>
    <xf numFmtId="0" fontId="8" fillId="4" borderId="0" xfId="0" applyNumberFormat="1" applyFont="1" applyFill="1" applyBorder="1" applyAlignment="1" applyProtection="1">
      <alignment horizontal="center"/>
    </xf>
    <xf numFmtId="0" fontId="4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>
      <alignment horizontal="center" vertical="center"/>
    </xf>
    <xf numFmtId="0" fontId="8" fillId="0" borderId="0" xfId="0" applyNumberFormat="1" applyFont="1" applyFill="1" applyBorder="1" applyAlignment="1" applyProtection="1"/>
    <xf numFmtId="0" fontId="8" fillId="0" borderId="0" xfId="0" applyNumberFormat="1" applyFont="1" applyFill="1" applyBorder="1" applyAlignment="1" applyProtection="1">
      <alignment horizontal="center" vertical="center"/>
    </xf>
    <xf numFmtId="0" fontId="8" fillId="0" borderId="0" xfId="0" applyNumberFormat="1" applyFont="1" applyFill="1" applyBorder="1" applyAlignment="1" applyProtection="1"/>
    <xf numFmtId="0" fontId="8" fillId="0" borderId="0" xfId="0" applyNumberFormat="1" applyFont="1" applyFill="1" applyBorder="1" applyAlignment="1" applyProtection="1">
      <alignment horizontal="center" vertical="center"/>
    </xf>
    <xf numFmtId="0" fontId="8" fillId="4" borderId="0" xfId="0" applyNumberFormat="1" applyFont="1" applyFill="1" applyBorder="1" applyAlignment="1" applyProtection="1"/>
    <xf numFmtId="49" fontId="8" fillId="0" borderId="0" xfId="0" applyNumberFormat="1" applyFont="1" applyFill="1" applyBorder="1" applyAlignment="1" applyProtection="1">
      <alignment horizontal="center"/>
    </xf>
    <xf numFmtId="0" fontId="8" fillId="0" borderId="0" xfId="0" applyNumberFormat="1" applyFont="1" applyFill="1" applyBorder="1" applyAlignment="1" applyProtection="1">
      <alignment horizontal="center"/>
    </xf>
    <xf numFmtId="49" fontId="8" fillId="3" borderId="0" xfId="0" applyNumberFormat="1" applyFont="1" applyFill="1" applyBorder="1" applyAlignment="1" applyProtection="1">
      <alignment horizontal="center" vertical="center"/>
    </xf>
    <xf numFmtId="0" fontId="8" fillId="10" borderId="5" xfId="0" applyNumberFormat="1" applyFont="1" applyFill="1" applyBorder="1" applyAlignment="1" applyProtection="1">
      <alignment horizontal="center" vertical="center"/>
    </xf>
    <xf numFmtId="0" fontId="8" fillId="10" borderId="4" xfId="0" applyNumberFormat="1" applyFont="1" applyFill="1" applyBorder="1" applyAlignment="1" applyProtection="1">
      <alignment horizontal="center" vertical="center"/>
    </xf>
    <xf numFmtId="0" fontId="8" fillId="10" borderId="1" xfId="0" applyNumberFormat="1" applyFont="1" applyFill="1" applyBorder="1" applyAlignment="1" applyProtection="1">
      <alignment horizontal="center" vertical="center"/>
    </xf>
    <xf numFmtId="0" fontId="8" fillId="10" borderId="0" xfId="0" applyNumberFormat="1" applyFont="1" applyFill="1" applyBorder="1" applyAlignment="1" applyProtection="1">
      <alignment horizontal="center" vertical="center"/>
    </xf>
    <xf numFmtId="0" fontId="8" fillId="10" borderId="2" xfId="0" applyNumberFormat="1" applyFont="1" applyFill="1" applyBorder="1" applyAlignment="1" applyProtection="1">
      <alignment horizontal="center" vertical="center"/>
    </xf>
    <xf numFmtId="0" fontId="19" fillId="0" borderId="0" xfId="0" applyNumberFormat="1" applyFont="1" applyFill="1" applyBorder="1" applyAlignment="1" applyProtection="1">
      <alignment wrapText="1"/>
    </xf>
    <xf numFmtId="49" fontId="1" fillId="0" borderId="0" xfId="0" applyNumberFormat="1" applyFont="1" applyFill="1" applyBorder="1" applyAlignment="1" applyProtection="1"/>
    <xf numFmtId="1" fontId="8" fillId="3" borderId="11" xfId="0" applyNumberFormat="1" applyFont="1" applyFill="1" applyBorder="1" applyAlignment="1" applyProtection="1">
      <alignment horizontal="center" vertical="center"/>
    </xf>
    <xf numFmtId="1" fontId="8" fillId="3" borderId="11" xfId="0" applyNumberFormat="1" applyFont="1" applyFill="1" applyBorder="1" applyAlignment="1" applyProtection="1">
      <alignment horizontal="left" vertical="center"/>
    </xf>
    <xf numFmtId="1" fontId="8" fillId="4" borderId="11" xfId="0" applyNumberFormat="1" applyFont="1" applyFill="1" applyBorder="1" applyAlignment="1" applyProtection="1">
      <alignment horizontal="left" vertical="center"/>
    </xf>
    <xf numFmtId="49" fontId="8" fillId="0" borderId="0" xfId="0" applyNumberFormat="1" applyFont="1" applyFill="1" applyBorder="1" applyAlignment="1" applyProtection="1">
      <alignment horizontal="center" vertical="center"/>
    </xf>
    <xf numFmtId="0" fontId="8" fillId="0" borderId="0" xfId="0" applyNumberFormat="1" applyFont="1" applyFill="1" applyBorder="1" applyAlignment="1" applyProtection="1">
      <alignment horizontal="center" vertical="center"/>
    </xf>
    <xf numFmtId="0" fontId="8" fillId="0" borderId="0" xfId="0" applyNumberFormat="1" applyFont="1" applyFill="1" applyBorder="1" applyAlignment="1" applyProtection="1"/>
    <xf numFmtId="0" fontId="7" fillId="0" borderId="0" xfId="0" applyNumberFormat="1" applyFont="1" applyFill="1" applyBorder="1" applyAlignment="1" applyProtection="1">
      <alignment vertical="center"/>
    </xf>
    <xf numFmtId="0" fontId="7" fillId="0" borderId="0" xfId="0" applyNumberFormat="1" applyFont="1" applyFill="1" applyBorder="1" applyAlignment="1" applyProtection="1">
      <alignment horizontal="right" vertical="center"/>
    </xf>
    <xf numFmtId="0" fontId="8" fillId="0" borderId="0" xfId="0" applyNumberFormat="1" applyFont="1" applyFill="1" applyBorder="1" applyAlignment="1" applyProtection="1">
      <alignment horizontal="center"/>
    </xf>
    <xf numFmtId="0" fontId="8" fillId="0" borderId="0" xfId="0" applyNumberFormat="1" applyFont="1" applyFill="1" applyBorder="1" applyAlignment="1" applyProtection="1"/>
    <xf numFmtId="49" fontId="8" fillId="0" borderId="0" xfId="0" applyNumberFormat="1" applyFont="1" applyFill="1" applyBorder="1" applyAlignment="1" applyProtection="1">
      <alignment horizontal="center"/>
    </xf>
    <xf numFmtId="0" fontId="2" fillId="5" borderId="0" xfId="0" applyNumberFormat="1" applyFont="1" applyFill="1" applyBorder="1" applyAlignment="1" applyProtection="1">
      <alignment horizontal="center" vertical="center"/>
    </xf>
    <xf numFmtId="0" fontId="12" fillId="0" borderId="14" xfId="0" applyNumberFormat="1" applyFont="1" applyFill="1" applyBorder="1" applyAlignment="1" applyProtection="1">
      <alignment horizontal="left" vertical="center"/>
    </xf>
    <xf numFmtId="0" fontId="8" fillId="0" borderId="14" xfId="0" applyNumberFormat="1" applyFont="1" applyFill="1" applyBorder="1" applyAlignment="1" applyProtection="1">
      <alignment vertical="center"/>
    </xf>
    <xf numFmtId="0" fontId="8" fillId="0" borderId="14" xfId="0" applyNumberFormat="1" applyFont="1" applyFill="1" applyBorder="1" applyAlignment="1" applyProtection="1">
      <alignment horizontal="center" vertical="center"/>
    </xf>
    <xf numFmtId="0" fontId="1" fillId="0" borderId="14" xfId="0" applyNumberFormat="1" applyFont="1" applyFill="1" applyBorder="1" applyAlignment="1" applyProtection="1"/>
    <xf numFmtId="0" fontId="8" fillId="0" borderId="14" xfId="0" applyNumberFormat="1" applyFont="1" applyFill="1" applyBorder="1" applyAlignment="1" applyProtection="1"/>
    <xf numFmtId="0" fontId="1" fillId="0" borderId="14" xfId="0" applyNumberFormat="1" applyFont="1" applyFill="1" applyBorder="1" applyAlignment="1" applyProtection="1">
      <alignment vertical="center"/>
    </xf>
    <xf numFmtId="0" fontId="2" fillId="0" borderId="14" xfId="0" applyNumberFormat="1" applyFont="1" applyFill="1" applyBorder="1" applyAlignment="1" applyProtection="1">
      <alignment horizontal="center" vertical="center"/>
    </xf>
    <xf numFmtId="0" fontId="2" fillId="0" borderId="14" xfId="0" applyNumberFormat="1" applyFont="1" applyFill="1" applyBorder="1" applyAlignment="1" applyProtection="1">
      <alignment vertical="center"/>
    </xf>
    <xf numFmtId="0" fontId="2" fillId="3" borderId="14" xfId="0" applyNumberFormat="1" applyFont="1" applyFill="1" applyBorder="1" applyAlignment="1" applyProtection="1">
      <alignment horizontal="center" vertical="center"/>
    </xf>
    <xf numFmtId="0" fontId="2" fillId="0" borderId="15" xfId="0" applyNumberFormat="1" applyFont="1" applyFill="1" applyBorder="1" applyAlignment="1" applyProtection="1">
      <alignment horizontal="center" vertical="center"/>
    </xf>
    <xf numFmtId="0" fontId="12" fillId="0" borderId="16" xfId="0" applyNumberFormat="1" applyFont="1" applyFill="1" applyBorder="1" applyAlignment="1" applyProtection="1">
      <alignment horizontal="center" vertical="center"/>
    </xf>
    <xf numFmtId="0" fontId="2" fillId="0" borderId="18" xfId="0" applyNumberFormat="1" applyFont="1" applyFill="1" applyBorder="1" applyAlignment="1" applyProtection="1">
      <alignment horizontal="center" vertical="center"/>
    </xf>
    <xf numFmtId="0" fontId="2" fillId="0" borderId="19" xfId="0" applyNumberFormat="1" applyFont="1" applyFill="1" applyBorder="1" applyAlignment="1" applyProtection="1">
      <alignment horizontal="center" vertical="center"/>
    </xf>
    <xf numFmtId="0" fontId="2" fillId="0" borderId="20" xfId="0" applyNumberFormat="1" applyFont="1" applyFill="1" applyBorder="1" applyAlignment="1" applyProtection="1">
      <alignment vertical="center"/>
    </xf>
    <xf numFmtId="0" fontId="2" fillId="0" borderId="15" xfId="0" applyNumberFormat="1" applyFont="1" applyFill="1" applyBorder="1" applyAlignment="1" applyProtection="1">
      <alignment vertical="center"/>
    </xf>
    <xf numFmtId="0" fontId="2" fillId="0" borderId="16" xfId="0" applyNumberFormat="1" applyFont="1" applyFill="1" applyBorder="1" applyAlignment="1" applyProtection="1">
      <alignment horizontal="center" vertical="center"/>
    </xf>
    <xf numFmtId="0" fontId="2" fillId="0" borderId="20" xfId="0" applyNumberFormat="1" applyFont="1" applyFill="1" applyBorder="1" applyAlignment="1" applyProtection="1">
      <alignment horizontal="center" vertical="center"/>
    </xf>
    <xf numFmtId="0" fontId="8" fillId="0" borderId="15" xfId="0" applyNumberFormat="1" applyFont="1" applyFill="1" applyBorder="1" applyAlignment="1" applyProtection="1">
      <alignment horizontal="center" vertical="center"/>
    </xf>
    <xf numFmtId="0" fontId="8" fillId="0" borderId="16" xfId="0" applyNumberFormat="1" applyFont="1" applyFill="1" applyBorder="1" applyAlignment="1" applyProtection="1">
      <alignment horizontal="center" vertical="center"/>
    </xf>
    <xf numFmtId="0" fontId="1" fillId="0" borderId="20" xfId="0" applyNumberFormat="1" applyFont="1" applyFill="1" applyBorder="1" applyAlignment="1" applyProtection="1">
      <alignment vertical="center"/>
    </xf>
    <xf numFmtId="0" fontId="1" fillId="0" borderId="15" xfId="0" applyNumberFormat="1" applyFont="1" applyFill="1" applyBorder="1" applyAlignment="1" applyProtection="1">
      <alignment vertical="center"/>
    </xf>
    <xf numFmtId="0" fontId="1" fillId="0" borderId="16" xfId="0" applyNumberFormat="1" applyFont="1" applyFill="1" applyBorder="1" applyAlignment="1" applyProtection="1">
      <alignment vertical="center"/>
    </xf>
    <xf numFmtId="0" fontId="1" fillId="0" borderId="16" xfId="0" applyNumberFormat="1" applyFont="1" applyFill="1" applyBorder="1" applyAlignment="1" applyProtection="1"/>
    <xf numFmtId="0" fontId="1" fillId="0" borderId="20" xfId="0" applyNumberFormat="1" applyFont="1" applyFill="1" applyBorder="1" applyAlignment="1" applyProtection="1"/>
    <xf numFmtId="0" fontId="1" fillId="0" borderId="15" xfId="0" applyNumberFormat="1" applyFont="1" applyFill="1" applyBorder="1" applyAlignment="1" applyProtection="1"/>
    <xf numFmtId="0" fontId="1" fillId="0" borderId="19" xfId="0" applyNumberFormat="1" applyFont="1" applyFill="1" applyBorder="1" applyAlignment="1" applyProtection="1"/>
    <xf numFmtId="0" fontId="8" fillId="0" borderId="15" xfId="0" applyNumberFormat="1" applyFont="1" applyFill="1" applyBorder="1" applyAlignment="1" applyProtection="1">
      <alignment vertical="center"/>
    </xf>
    <xf numFmtId="0" fontId="8" fillId="0" borderId="16" xfId="0" applyNumberFormat="1" applyFont="1" applyFill="1" applyBorder="1" applyAlignment="1" applyProtection="1">
      <alignment vertical="center"/>
    </xf>
    <xf numFmtId="0" fontId="8" fillId="0" borderId="17" xfId="0" applyNumberFormat="1" applyFont="1" applyFill="1" applyBorder="1" applyAlignment="1" applyProtection="1">
      <alignment horizontal="center" vertical="center"/>
    </xf>
    <xf numFmtId="0" fontId="12" fillId="0" borderId="18" xfId="0" applyNumberFormat="1" applyFont="1" applyFill="1" applyBorder="1" applyAlignment="1" applyProtection="1">
      <alignment horizontal="center" vertical="center"/>
    </xf>
    <xf numFmtId="0" fontId="8" fillId="0" borderId="0" xfId="0" applyNumberFormat="1" applyFont="1" applyFill="1" applyBorder="1" applyAlignment="1" applyProtection="1"/>
    <xf numFmtId="49" fontId="8" fillId="0" borderId="0" xfId="0" applyNumberFormat="1" applyFont="1" applyFill="1" applyBorder="1" applyAlignment="1" applyProtection="1">
      <alignment horizontal="center"/>
    </xf>
    <xf numFmtId="0" fontId="2" fillId="13" borderId="14" xfId="0" applyNumberFormat="1" applyFont="1" applyFill="1" applyBorder="1" applyAlignment="1" applyProtection="1">
      <alignment horizontal="center" vertical="center"/>
    </xf>
    <xf numFmtId="0" fontId="2" fillId="14" borderId="14" xfId="0" applyNumberFormat="1" applyFont="1" applyFill="1" applyBorder="1" applyAlignment="1" applyProtection="1">
      <alignment horizontal="center" vertical="center"/>
    </xf>
    <xf numFmtId="0" fontId="2" fillId="11" borderId="23" xfId="0" applyNumberFormat="1" applyFont="1" applyFill="1" applyBorder="1" applyAlignment="1" applyProtection="1">
      <alignment horizontal="center" vertical="center"/>
    </xf>
    <xf numFmtId="0" fontId="2" fillId="0" borderId="24" xfId="0" applyNumberFormat="1" applyFont="1" applyFill="1" applyBorder="1" applyAlignment="1" applyProtection="1">
      <alignment horizontal="center" vertical="center"/>
    </xf>
    <xf numFmtId="0" fontId="12" fillId="0" borderId="21" xfId="0" applyNumberFormat="1" applyFont="1" applyFill="1" applyBorder="1" applyAlignment="1" applyProtection="1">
      <alignment horizontal="center" vertical="center"/>
    </xf>
    <xf numFmtId="0" fontId="2" fillId="0" borderId="23" xfId="0" applyNumberFormat="1" applyFont="1" applyFill="1" applyBorder="1" applyAlignment="1" applyProtection="1">
      <alignment vertical="center"/>
    </xf>
    <xf numFmtId="0" fontId="1" fillId="0" borderId="23" xfId="0" applyNumberFormat="1" applyFont="1" applyFill="1" applyBorder="1" applyAlignment="1" applyProtection="1">
      <alignment vertical="center"/>
    </xf>
    <xf numFmtId="0" fontId="1" fillId="0" borderId="23" xfId="0" applyNumberFormat="1" applyFont="1" applyFill="1" applyBorder="1" applyAlignment="1" applyProtection="1"/>
    <xf numFmtId="0" fontId="8" fillId="10" borderId="22" xfId="0" applyNumberFormat="1" applyFont="1" applyFill="1" applyBorder="1" applyAlignment="1" applyProtection="1">
      <alignment horizontal="center" vertical="center"/>
    </xf>
    <xf numFmtId="0" fontId="2" fillId="15" borderId="26" xfId="0" applyNumberFormat="1" applyFont="1" applyFill="1" applyBorder="1" applyAlignment="1" applyProtection="1">
      <alignment horizontal="center" vertical="center"/>
    </xf>
    <xf numFmtId="0" fontId="2" fillId="0" borderId="27" xfId="0" applyNumberFormat="1" applyFont="1" applyFill="1" applyBorder="1" applyAlignment="1" applyProtection="1">
      <alignment horizontal="center" vertical="center"/>
    </xf>
    <xf numFmtId="0" fontId="12" fillId="0" borderId="25" xfId="0" applyNumberFormat="1" applyFont="1" applyFill="1" applyBorder="1" applyAlignment="1" applyProtection="1">
      <alignment horizontal="center" vertical="center"/>
    </xf>
    <xf numFmtId="0" fontId="2" fillId="0" borderId="25" xfId="0" applyNumberFormat="1" applyFont="1" applyFill="1" applyBorder="1" applyAlignment="1" applyProtection="1">
      <alignment vertical="center"/>
    </xf>
    <xf numFmtId="0" fontId="1" fillId="0" borderId="25" xfId="0" applyNumberFormat="1" applyFont="1" applyFill="1" applyBorder="1" applyAlignment="1" applyProtection="1">
      <alignment vertical="center"/>
    </xf>
    <xf numFmtId="0" fontId="1" fillId="0" borderId="25" xfId="0" applyNumberFormat="1" applyFont="1" applyFill="1" applyBorder="1" applyAlignment="1" applyProtection="1"/>
    <xf numFmtId="0" fontId="2" fillId="2" borderId="23" xfId="0" applyNumberFormat="1" applyFont="1" applyFill="1" applyBorder="1" applyAlignment="1" applyProtection="1">
      <alignment horizontal="center" vertical="center"/>
    </xf>
    <xf numFmtId="0" fontId="2" fillId="0" borderId="21" xfId="0" applyNumberFormat="1" applyFont="1" applyFill="1" applyBorder="1" applyAlignment="1" applyProtection="1">
      <alignment horizontal="center" vertical="center"/>
    </xf>
    <xf numFmtId="0" fontId="8" fillId="0" borderId="23" xfId="0" applyNumberFormat="1" applyFont="1" applyFill="1" applyBorder="1" applyAlignment="1" applyProtection="1">
      <alignment horizontal="center" vertical="center"/>
    </xf>
    <xf numFmtId="0" fontId="2" fillId="12" borderId="25" xfId="0" applyNumberFormat="1" applyFont="1" applyFill="1" applyBorder="1" applyAlignment="1" applyProtection="1">
      <alignment horizontal="center" vertical="center"/>
    </xf>
    <xf numFmtId="0" fontId="2" fillId="0" borderId="26" xfId="0" applyNumberFormat="1" applyFont="1" applyFill="1" applyBorder="1" applyAlignment="1" applyProtection="1">
      <alignment horizontal="center" vertical="center"/>
    </xf>
    <xf numFmtId="0" fontId="12" fillId="0" borderId="27" xfId="0" applyNumberFormat="1" applyFont="1" applyFill="1" applyBorder="1" applyAlignment="1" applyProtection="1">
      <alignment horizontal="center" vertical="center"/>
    </xf>
    <xf numFmtId="0" fontId="8" fillId="0" borderId="21" xfId="0" applyNumberFormat="1" applyFont="1" applyFill="1" applyBorder="1" applyAlignment="1" applyProtection="1">
      <alignment horizontal="center" vertical="center"/>
    </xf>
    <xf numFmtId="0" fontId="2" fillId="15" borderId="25" xfId="0" applyNumberFormat="1" applyFont="1" applyFill="1" applyBorder="1" applyAlignment="1" applyProtection="1">
      <alignment horizontal="center" vertical="center"/>
    </xf>
    <xf numFmtId="0" fontId="2" fillId="0" borderId="26" xfId="0" applyNumberFormat="1" applyFont="1" applyFill="1" applyBorder="1" applyAlignment="1" applyProtection="1">
      <alignment vertical="center"/>
    </xf>
    <xf numFmtId="0" fontId="2" fillId="0" borderId="27" xfId="0" applyNumberFormat="1" applyFont="1" applyFill="1" applyBorder="1" applyAlignment="1" applyProtection="1">
      <alignment vertical="center"/>
    </xf>
    <xf numFmtId="0" fontId="8" fillId="0" borderId="25" xfId="0" applyNumberFormat="1" applyFont="1" applyFill="1" applyBorder="1" applyAlignment="1" applyProtection="1">
      <alignment horizontal="center" vertical="center"/>
    </xf>
    <xf numFmtId="0" fontId="2" fillId="0" borderId="23" xfId="0" applyNumberFormat="1" applyFont="1" applyFill="1" applyBorder="1" applyAlignment="1" applyProtection="1">
      <alignment horizontal="center" vertical="center"/>
    </xf>
    <xf numFmtId="0" fontId="1" fillId="0" borderId="21" xfId="0" applyNumberFormat="1" applyFont="1" applyFill="1" applyBorder="1" applyAlignment="1" applyProtection="1">
      <alignment vertical="center"/>
    </xf>
    <xf numFmtId="0" fontId="2" fillId="0" borderId="25" xfId="0" applyNumberFormat="1" applyFont="1" applyFill="1" applyBorder="1" applyAlignment="1" applyProtection="1">
      <alignment horizontal="center" vertical="center"/>
    </xf>
    <xf numFmtId="0" fontId="8" fillId="0" borderId="27" xfId="0" applyNumberFormat="1" applyFont="1" applyFill="1" applyBorder="1" applyAlignment="1" applyProtection="1">
      <alignment horizontal="center" vertical="center"/>
    </xf>
    <xf numFmtId="0" fontId="1" fillId="0" borderId="21" xfId="0" applyNumberFormat="1" applyFont="1" applyFill="1" applyBorder="1" applyAlignment="1" applyProtection="1"/>
    <xf numFmtId="0" fontId="1" fillId="0" borderId="26" xfId="0" applyNumberFormat="1" applyFont="1" applyFill="1" applyBorder="1" applyAlignment="1" applyProtection="1">
      <alignment vertical="center"/>
    </xf>
    <xf numFmtId="0" fontId="1" fillId="0" borderId="27" xfId="0" applyNumberFormat="1" applyFont="1" applyFill="1" applyBorder="1" applyAlignment="1" applyProtection="1">
      <alignment vertical="center"/>
    </xf>
    <xf numFmtId="0" fontId="1" fillId="0" borderId="27" xfId="0" applyNumberFormat="1" applyFont="1" applyFill="1" applyBorder="1" applyAlignment="1" applyProtection="1"/>
    <xf numFmtId="0" fontId="0" fillId="0" borderId="0" xfId="0"/>
    <xf numFmtId="0" fontId="8" fillId="0" borderId="0" xfId="0" applyFont="1" applyAlignment="1">
      <alignment horizontal="center"/>
    </xf>
    <xf numFmtId="0" fontId="8" fillId="0" borderId="0" xfId="0" applyFont="1" applyAlignment="1">
      <alignment horizontal="right" indent="7"/>
    </xf>
    <xf numFmtId="0" fontId="8" fillId="0" borderId="0" xfId="0" applyFont="1"/>
    <xf numFmtId="1" fontId="8" fillId="0" borderId="0" xfId="0" applyNumberFormat="1" applyFont="1" applyAlignment="1">
      <alignment horizontal="center"/>
    </xf>
    <xf numFmtId="49" fontId="8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0" fontId="8" fillId="0" borderId="0" xfId="0" applyFont="1" applyAlignment="1">
      <alignment vertical="center"/>
    </xf>
    <xf numFmtId="0" fontId="8" fillId="0" borderId="10" xfId="0" applyFont="1" applyBorder="1"/>
    <xf numFmtId="0" fontId="1" fillId="0" borderId="0" xfId="0" applyFont="1"/>
    <xf numFmtId="0" fontId="2" fillId="16" borderId="23" xfId="0" applyNumberFormat="1" applyFont="1" applyFill="1" applyBorder="1" applyAlignment="1" applyProtection="1">
      <alignment horizontal="center" vertical="center"/>
    </xf>
    <xf numFmtId="0" fontId="8" fillId="0" borderId="0" xfId="0" applyNumberFormat="1" applyFont="1" applyFill="1" applyBorder="1" applyAlignment="1" applyProtection="1">
      <alignment horizontal="center" vertical="center"/>
    </xf>
    <xf numFmtId="0" fontId="2" fillId="3" borderId="19" xfId="0" applyNumberFormat="1" applyFont="1" applyFill="1" applyBorder="1" applyAlignment="1" applyProtection="1">
      <alignment horizontal="center" vertical="center"/>
    </xf>
    <xf numFmtId="0" fontId="2" fillId="3" borderId="24" xfId="0" applyNumberFormat="1" applyFont="1" applyFill="1" applyBorder="1" applyAlignment="1" applyProtection="1">
      <alignment horizontal="center" vertical="center"/>
    </xf>
    <xf numFmtId="0" fontId="2" fillId="3" borderId="18" xfId="0" applyNumberFormat="1" applyFont="1" applyFill="1" applyBorder="1" applyAlignment="1" applyProtection="1">
      <alignment horizontal="center" vertical="center"/>
    </xf>
    <xf numFmtId="0" fontId="2" fillId="11" borderId="19" xfId="0" applyNumberFormat="1" applyFont="1" applyFill="1" applyBorder="1" applyAlignment="1" applyProtection="1">
      <alignment horizontal="center" vertical="center"/>
    </xf>
    <xf numFmtId="0" fontId="2" fillId="11" borderId="24" xfId="0" applyNumberFormat="1" applyFont="1" applyFill="1" applyBorder="1" applyAlignment="1" applyProtection="1">
      <alignment horizontal="center" vertical="center"/>
    </xf>
    <xf numFmtId="0" fontId="4" fillId="0" borderId="23" xfId="0" applyNumberFormat="1" applyFont="1" applyFill="1" applyBorder="1" applyAlignment="1" applyProtection="1">
      <alignment horizontal="center" vertical="center"/>
    </xf>
    <xf numFmtId="0" fontId="4" fillId="0" borderId="14" xfId="0" applyNumberFormat="1" applyFont="1" applyFill="1" applyBorder="1" applyAlignment="1" applyProtection="1">
      <alignment horizontal="center" vertical="center"/>
    </xf>
    <xf numFmtId="0" fontId="4" fillId="0" borderId="25" xfId="0" applyNumberFormat="1" applyFont="1" applyFill="1" applyBorder="1" applyAlignment="1" applyProtection="1">
      <alignment horizontal="center" vertical="center"/>
    </xf>
    <xf numFmtId="0" fontId="20" fillId="0" borderId="25" xfId="0" applyNumberFormat="1" applyFont="1" applyFill="1" applyBorder="1" applyAlignment="1" applyProtection="1">
      <alignment horizontal="center" vertical="center"/>
    </xf>
    <xf numFmtId="0" fontId="20" fillId="0" borderId="23" xfId="0" applyNumberFormat="1" applyFont="1" applyFill="1" applyBorder="1" applyAlignment="1" applyProtection="1">
      <alignment horizontal="center" vertical="center"/>
    </xf>
    <xf numFmtId="0" fontId="8" fillId="0" borderId="0" xfId="0" applyNumberFormat="1" applyFont="1" applyFill="1" applyBorder="1" applyAlignment="1" applyProtection="1">
      <alignment horizontal="center" vertical="center" wrapText="1"/>
    </xf>
    <xf numFmtId="0" fontId="8" fillId="11" borderId="28" xfId="0" applyNumberFormat="1" applyFont="1" applyFill="1" applyBorder="1" applyAlignment="1" applyProtection="1">
      <alignment horizontal="center" vertical="center"/>
    </xf>
    <xf numFmtId="0" fontId="6" fillId="0" borderId="0" xfId="0" applyNumberFormat="1" applyFont="1" applyFill="1" applyBorder="1" applyAlignment="1" applyProtection="1">
      <alignment horizontal="center" vertical="center"/>
    </xf>
    <xf numFmtId="0" fontId="11" fillId="0" borderId="0" xfId="0" applyNumberFormat="1" applyFont="1" applyFill="1" applyBorder="1" applyAlignment="1" applyProtection="1">
      <alignment horizontal="center" vertical="center"/>
    </xf>
    <xf numFmtId="0" fontId="9" fillId="0" borderId="0" xfId="0" applyNumberFormat="1" applyFont="1" applyFill="1" applyBorder="1" applyAlignment="1" applyProtection="1">
      <alignment vertical="center"/>
    </xf>
    <xf numFmtId="0" fontId="3" fillId="0" borderId="1" xfId="0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Fill="1" applyBorder="1" applyAlignment="1" applyProtection="1">
      <alignment horizontal="center" vertical="center"/>
    </xf>
    <xf numFmtId="0" fontId="8" fillId="0" borderId="0" xfId="0" applyNumberFormat="1" applyFont="1" applyFill="1" applyBorder="1" applyAlignment="1" applyProtection="1">
      <alignment horizontal="center" vertical="center"/>
    </xf>
    <xf numFmtId="0" fontId="8" fillId="0" borderId="0" xfId="0" applyNumberFormat="1" applyFont="1" applyFill="1" applyBorder="1" applyAlignment="1" applyProtection="1"/>
    <xf numFmtId="0" fontId="8" fillId="4" borderId="0" xfId="0" applyNumberFormat="1" applyFont="1" applyFill="1" applyBorder="1" applyAlignment="1" applyProtection="1"/>
    <xf numFmtId="0" fontId="8" fillId="3" borderId="0" xfId="0" applyNumberFormat="1" applyFont="1" applyFill="1" applyBorder="1" applyAlignment="1" applyProtection="1"/>
    <xf numFmtId="0" fontId="8" fillId="6" borderId="0" xfId="0" applyNumberFormat="1" applyFont="1" applyFill="1" applyBorder="1" applyAlignment="1" applyProtection="1"/>
    <xf numFmtId="0" fontId="8" fillId="9" borderId="0" xfId="0" applyNumberFormat="1" applyFont="1" applyFill="1" applyBorder="1" applyAlignment="1" applyProtection="1"/>
    <xf numFmtId="49" fontId="8" fillId="0" borderId="0" xfId="0" applyNumberFormat="1" applyFont="1" applyFill="1" applyBorder="1" applyAlignment="1" applyProtection="1">
      <alignment horizontal="left"/>
    </xf>
    <xf numFmtId="49" fontId="8" fillId="0" borderId="0" xfId="0" applyNumberFormat="1" applyFont="1" applyFill="1" applyBorder="1" applyAlignment="1" applyProtection="1">
      <alignment horizontal="center"/>
    </xf>
    <xf numFmtId="0" fontId="8" fillId="0" borderId="0" xfId="0" applyNumberFormat="1" applyFont="1" applyFill="1" applyBorder="1" applyAlignment="1" applyProtection="1">
      <alignment horizontal="left" vertical="center" wrapText="1"/>
    </xf>
    <xf numFmtId="0" fontId="8" fillId="0" borderId="13" xfId="0" applyNumberFormat="1" applyFont="1" applyFill="1" applyBorder="1" applyAlignment="1" applyProtection="1"/>
    <xf numFmtId="0" fontId="8" fillId="0" borderId="12" xfId="0" applyNumberFormat="1" applyFont="1" applyFill="1" applyBorder="1" applyAlignment="1" applyProtection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08DEA-9196-4B02-8A2A-B717733C0E32}">
  <sheetPr codeName="Лист1">
    <pageSetUpPr autoPageBreaks="0" fitToPage="1"/>
  </sheetPr>
  <dimension ref="A1:AG65"/>
  <sheetViews>
    <sheetView tabSelected="1" showOutlineSymbols="0" defaultGridColor="0" view="pageBreakPreview" topLeftCell="A4" colorId="21" zoomScale="85" zoomScaleNormal="40" zoomScaleSheetLayoutView="85" workbookViewId="0">
      <selection activeCell="P7" sqref="P7"/>
    </sheetView>
  </sheetViews>
  <sheetFormatPr defaultColWidth="10.6640625" defaultRowHeight="12.75" customHeight="1" x14ac:dyDescent="0.2"/>
  <cols>
    <col min="2" max="3" width="19.83203125" customWidth="1"/>
    <col min="4" max="4" width="20.5" customWidth="1"/>
    <col min="5" max="5" width="20.6640625" customWidth="1"/>
    <col min="6" max="13" width="20.5" customWidth="1"/>
    <col min="14" max="28" width="17.1640625" customWidth="1"/>
  </cols>
  <sheetData>
    <row r="1" spans="1:33" ht="12.75" customHeight="1" thickBot="1" x14ac:dyDescent="0.25">
      <c r="A1" t="s">
        <v>57</v>
      </c>
    </row>
    <row r="2" spans="1:33" ht="19.5" customHeight="1" thickBot="1" x14ac:dyDescent="0.3">
      <c r="B2" s="1" t="s">
        <v>73</v>
      </c>
      <c r="C2" s="182">
        <v>2</v>
      </c>
      <c r="D2" s="183" t="s">
        <v>56</v>
      </c>
      <c r="E2" s="184"/>
      <c r="F2" s="184"/>
      <c r="G2" s="184"/>
      <c r="H2" s="184"/>
      <c r="I2" s="184"/>
      <c r="J2" s="184"/>
      <c r="K2" s="1"/>
      <c r="L2" s="1"/>
      <c r="M2" s="66"/>
      <c r="N2" s="66"/>
    </row>
    <row r="3" spans="1:33" ht="19.5" customHeight="1" x14ac:dyDescent="0.25">
      <c r="B3" s="1"/>
      <c r="C3" s="1"/>
      <c r="D3" s="1"/>
      <c r="E3" s="1"/>
      <c r="F3" s="185"/>
      <c r="G3" s="185"/>
      <c r="H3" s="185"/>
      <c r="I3" s="1"/>
      <c r="J3" s="1"/>
      <c r="K3" s="1"/>
      <c r="L3" s="1"/>
      <c r="M3" s="66"/>
      <c r="N3" s="66"/>
    </row>
    <row r="4" spans="1:33" ht="20.25" customHeight="1" x14ac:dyDescent="0.25">
      <c r="B4" s="30"/>
      <c r="C4" s="30"/>
      <c r="D4" s="67" t="s">
        <v>25</v>
      </c>
      <c r="E4" s="30"/>
      <c r="F4" s="30"/>
      <c r="G4" s="30"/>
      <c r="H4" s="30"/>
      <c r="I4" s="30"/>
      <c r="J4" s="30"/>
      <c r="K4" s="30"/>
      <c r="L4" s="30"/>
      <c r="N4" s="66"/>
    </row>
    <row r="5" spans="1:33" ht="56.1" customHeight="1" x14ac:dyDescent="0.2">
      <c r="B5" s="1"/>
      <c r="C5" s="1"/>
      <c r="D5" s="181" t="s">
        <v>67</v>
      </c>
      <c r="E5" s="62"/>
      <c r="F5" s="74" t="s">
        <v>6</v>
      </c>
      <c r="G5" s="75" t="s">
        <v>46</v>
      </c>
      <c r="H5" s="18" t="s">
        <v>31</v>
      </c>
      <c r="I5" s="18" t="s">
        <v>29</v>
      </c>
      <c r="J5" s="18" t="s">
        <v>16</v>
      </c>
      <c r="K5" s="75" t="s">
        <v>43</v>
      </c>
      <c r="L5" s="75" t="s">
        <v>30</v>
      </c>
      <c r="M5" s="75" t="s">
        <v>6</v>
      </c>
      <c r="N5" s="75" t="s">
        <v>46</v>
      </c>
      <c r="P5" s="79" t="s">
        <v>52</v>
      </c>
      <c r="Q5" s="79" t="s">
        <v>53</v>
      </c>
      <c r="R5" s="79"/>
      <c r="S5" s="79"/>
      <c r="T5" s="79"/>
      <c r="U5" s="79"/>
      <c r="V5" s="79"/>
      <c r="W5" s="79"/>
      <c r="X5" s="79"/>
    </row>
    <row r="6" spans="1:33" ht="20.25" customHeight="1" x14ac:dyDescent="0.2">
      <c r="B6" s="1"/>
      <c r="C6" s="1"/>
      <c r="D6" s="73" t="s">
        <v>74</v>
      </c>
      <c r="E6" s="62"/>
      <c r="F6" s="74">
        <v>4</v>
      </c>
      <c r="G6" s="75">
        <v>5</v>
      </c>
      <c r="H6" s="18">
        <v>6</v>
      </c>
      <c r="I6" s="18">
        <v>7</v>
      </c>
      <c r="J6" s="18">
        <v>8</v>
      </c>
      <c r="K6" s="75">
        <v>9</v>
      </c>
      <c r="L6" s="75">
        <v>10</v>
      </c>
      <c r="M6" s="75">
        <v>11</v>
      </c>
      <c r="N6" s="75">
        <v>12</v>
      </c>
      <c r="P6">
        <f>COUNT(D8:D111)</f>
        <v>24</v>
      </c>
      <c r="Q6" s="80">
        <f>P6/D6</f>
        <v>4</v>
      </c>
    </row>
    <row r="7" spans="1:33" ht="20.25" customHeight="1" thickBot="1" x14ac:dyDescent="0.3">
      <c r="A7" s="40"/>
      <c r="B7" s="50"/>
      <c r="C7" s="50"/>
      <c r="D7" s="1"/>
      <c r="E7" s="1"/>
      <c r="F7" s="1"/>
      <c r="G7" s="1"/>
      <c r="H7" s="1"/>
      <c r="I7" s="1"/>
      <c r="J7" s="1"/>
      <c r="K7" s="1"/>
      <c r="L7" s="1"/>
      <c r="M7" s="86"/>
      <c r="N7" s="86"/>
    </row>
    <row r="8" spans="1:33" ht="20.25" customHeight="1" x14ac:dyDescent="0.25">
      <c r="A8" s="186">
        <v>6</v>
      </c>
      <c r="B8" s="76" t="s">
        <v>6</v>
      </c>
      <c r="C8" s="77" t="s">
        <v>23</v>
      </c>
      <c r="D8" s="93"/>
      <c r="E8" s="119"/>
      <c r="F8" s="121"/>
      <c r="G8" s="120"/>
      <c r="H8" s="94"/>
      <c r="I8" s="95"/>
      <c r="J8" s="95"/>
      <c r="K8" s="94"/>
      <c r="L8" s="94"/>
      <c r="M8" s="96"/>
      <c r="N8" s="97"/>
      <c r="Y8" s="85"/>
      <c r="Z8" s="1"/>
      <c r="AA8" s="1"/>
      <c r="AB8" s="85"/>
      <c r="AC8" s="85"/>
      <c r="AD8" s="1"/>
      <c r="AE8" s="1"/>
      <c r="AG8" s="86"/>
    </row>
    <row r="9" spans="1:33" ht="20.25" customHeight="1" x14ac:dyDescent="0.2">
      <c r="A9" s="187"/>
      <c r="B9" s="77">
        <f>F6</f>
        <v>4</v>
      </c>
      <c r="C9" s="77" t="s">
        <v>47</v>
      </c>
      <c r="D9" s="93"/>
      <c r="E9" s="113"/>
      <c r="F9" s="122"/>
      <c r="G9" s="108"/>
      <c r="H9" s="100"/>
      <c r="I9" s="100"/>
      <c r="J9" s="98"/>
      <c r="K9" s="98"/>
      <c r="L9" s="98"/>
      <c r="M9" s="96"/>
      <c r="N9" s="96"/>
      <c r="Y9" s="31"/>
      <c r="Z9" s="41"/>
      <c r="AA9" s="7"/>
      <c r="AB9" s="7"/>
      <c r="AC9" s="30"/>
      <c r="AD9" s="30"/>
      <c r="AE9" s="30"/>
    </row>
    <row r="10" spans="1:33" ht="20.25" customHeight="1" thickBot="1" x14ac:dyDescent="0.25">
      <c r="A10" s="187"/>
      <c r="B10" s="78"/>
      <c r="C10" s="133" t="s">
        <v>48</v>
      </c>
      <c r="D10" s="150">
        <v>6</v>
      </c>
      <c r="E10" s="134" t="s">
        <v>38</v>
      </c>
      <c r="F10" s="105" t="s">
        <v>51</v>
      </c>
      <c r="G10" s="135"/>
      <c r="H10" s="136"/>
      <c r="I10" s="137"/>
      <c r="J10" s="138"/>
      <c r="K10" s="138"/>
      <c r="L10" s="138"/>
      <c r="M10" s="139"/>
      <c r="N10" s="139"/>
      <c r="Z10" s="41"/>
      <c r="AA10" s="31"/>
      <c r="AB10" s="7"/>
      <c r="AC10" s="30"/>
      <c r="AD10" s="30"/>
      <c r="AE10" s="30"/>
    </row>
    <row r="11" spans="1:33" ht="20.25" customHeight="1" x14ac:dyDescent="0.2">
      <c r="A11" s="187"/>
      <c r="B11" s="77" t="s">
        <v>46</v>
      </c>
      <c r="C11" s="77" t="s">
        <v>23</v>
      </c>
      <c r="D11" s="176">
        <v>6</v>
      </c>
      <c r="E11" s="127" t="s">
        <v>33</v>
      </c>
      <c r="F11" s="109"/>
      <c r="G11" s="128" t="s">
        <v>28</v>
      </c>
      <c r="H11" s="129"/>
      <c r="I11" s="130"/>
      <c r="J11" s="131"/>
      <c r="K11" s="131"/>
      <c r="L11" s="131"/>
      <c r="M11" s="132"/>
      <c r="N11" s="132"/>
      <c r="Y11" s="41"/>
      <c r="Z11" s="41"/>
      <c r="AA11" s="31"/>
      <c r="AB11" s="7"/>
      <c r="AC11" s="30"/>
      <c r="AD11" s="30"/>
      <c r="AE11" s="30"/>
    </row>
    <row r="12" spans="1:33" ht="20.25" customHeight="1" x14ac:dyDescent="0.2">
      <c r="A12" s="187"/>
      <c r="B12" s="77">
        <f>G6</f>
        <v>5</v>
      </c>
      <c r="C12" s="77" t="s">
        <v>47</v>
      </c>
      <c r="D12" s="177">
        <v>6</v>
      </c>
      <c r="E12" s="101" t="s">
        <v>60</v>
      </c>
      <c r="F12" s="102"/>
      <c r="G12" s="104" t="s">
        <v>28</v>
      </c>
      <c r="H12" s="103"/>
      <c r="I12" s="100"/>
      <c r="J12" s="98"/>
      <c r="K12" s="98"/>
      <c r="L12" s="98"/>
      <c r="M12" s="96"/>
      <c r="N12" s="96"/>
      <c r="Y12" s="41"/>
      <c r="Z12" s="41"/>
      <c r="AA12" s="31"/>
      <c r="AB12" s="7"/>
      <c r="AC12" s="30"/>
      <c r="AD12" s="30"/>
      <c r="AE12" s="30"/>
    </row>
    <row r="13" spans="1:33" ht="20.25" customHeight="1" thickBot="1" x14ac:dyDescent="0.25">
      <c r="A13" s="187"/>
      <c r="B13" s="78"/>
      <c r="C13" s="78" t="s">
        <v>48</v>
      </c>
      <c r="D13" s="177">
        <v>6</v>
      </c>
      <c r="E13" s="143" t="s">
        <v>17</v>
      </c>
      <c r="F13" s="144"/>
      <c r="G13" s="105" t="s">
        <v>28</v>
      </c>
      <c r="H13" s="145"/>
      <c r="I13" s="137"/>
      <c r="J13" s="138"/>
      <c r="K13" s="138"/>
      <c r="L13" s="138"/>
      <c r="M13" s="139"/>
      <c r="N13" s="139"/>
      <c r="Y13" s="41"/>
      <c r="Z13" s="41"/>
      <c r="AA13" s="31"/>
      <c r="AB13" s="7"/>
      <c r="AC13" s="30"/>
      <c r="AD13" s="30"/>
      <c r="AE13" s="30"/>
    </row>
    <row r="14" spans="1:33" ht="20.25" customHeight="1" x14ac:dyDescent="0.2">
      <c r="A14" s="187"/>
      <c r="B14" s="11" t="s">
        <v>31</v>
      </c>
      <c r="C14" s="11" t="s">
        <v>23</v>
      </c>
      <c r="D14" s="177">
        <v>6</v>
      </c>
      <c r="E14" s="140" t="s">
        <v>41</v>
      </c>
      <c r="F14" s="130"/>
      <c r="G14" s="106"/>
      <c r="H14" s="128" t="s">
        <v>64</v>
      </c>
      <c r="I14" s="141"/>
      <c r="J14" s="142"/>
      <c r="K14" s="142"/>
      <c r="L14" s="131"/>
      <c r="M14" s="132"/>
      <c r="N14" s="132"/>
      <c r="Y14" s="7"/>
      <c r="Z14" s="7"/>
      <c r="AA14" s="41"/>
      <c r="AB14" s="41"/>
      <c r="AC14" s="85"/>
      <c r="AD14" s="85"/>
      <c r="AE14" s="30"/>
    </row>
    <row r="15" spans="1:33" ht="20.25" customHeight="1" x14ac:dyDescent="0.2">
      <c r="A15" s="187"/>
      <c r="B15" s="11">
        <f>H6</f>
        <v>6</v>
      </c>
      <c r="C15" s="11" t="s">
        <v>47</v>
      </c>
      <c r="D15" s="177">
        <v>6</v>
      </c>
      <c r="E15" s="125" t="s">
        <v>32</v>
      </c>
      <c r="F15" s="100"/>
      <c r="G15" s="107"/>
      <c r="H15" s="128" t="s">
        <v>64</v>
      </c>
      <c r="I15" s="108"/>
      <c r="J15" s="95"/>
      <c r="K15" s="96"/>
      <c r="L15" s="98"/>
      <c r="M15" s="96"/>
      <c r="N15" s="96"/>
      <c r="Y15" s="7"/>
      <c r="Z15" s="7"/>
      <c r="AA15" s="41"/>
      <c r="AB15" s="41"/>
      <c r="AC15" s="85"/>
      <c r="AD15" s="85"/>
      <c r="AE15" s="30"/>
    </row>
    <row r="16" spans="1:33" ht="20.25" customHeight="1" thickBot="1" x14ac:dyDescent="0.25">
      <c r="A16" s="187"/>
      <c r="B16" s="15"/>
      <c r="C16" s="15" t="s">
        <v>48</v>
      </c>
      <c r="D16" s="177">
        <v>6</v>
      </c>
      <c r="E16" s="147" t="s">
        <v>38</v>
      </c>
      <c r="F16" s="137"/>
      <c r="G16" s="148"/>
      <c r="H16" s="128" t="s">
        <v>64</v>
      </c>
      <c r="I16" s="149"/>
      <c r="J16" s="150"/>
      <c r="K16" s="139"/>
      <c r="L16" s="138"/>
      <c r="M16" s="139"/>
      <c r="N16" s="139"/>
      <c r="Y16" s="7"/>
      <c r="Z16" s="7"/>
      <c r="AA16" s="41"/>
      <c r="AB16" s="7"/>
      <c r="AC16" s="85"/>
      <c r="AD16" s="85"/>
      <c r="AE16" s="30"/>
    </row>
    <row r="17" spans="1:33" ht="20.25" customHeight="1" x14ac:dyDescent="0.2">
      <c r="A17" s="187"/>
      <c r="B17" s="11" t="s">
        <v>29</v>
      </c>
      <c r="C17" s="11" t="s">
        <v>23</v>
      </c>
      <c r="D17" s="177">
        <v>6</v>
      </c>
      <c r="E17" s="169" t="s">
        <v>54</v>
      </c>
      <c r="F17" s="130"/>
      <c r="G17" s="130"/>
      <c r="H17" s="109"/>
      <c r="I17" s="128" t="s">
        <v>50</v>
      </c>
      <c r="J17" s="146"/>
      <c r="K17" s="132"/>
      <c r="L17" s="131"/>
      <c r="M17" s="132"/>
      <c r="N17" s="132"/>
      <c r="Y17" s="7"/>
      <c r="Z17" s="7"/>
      <c r="AA17" s="41"/>
      <c r="AB17" s="41"/>
      <c r="AC17" s="85"/>
      <c r="AD17" s="85"/>
      <c r="AE17" s="30"/>
    </row>
    <row r="18" spans="1:33" ht="20.25" customHeight="1" x14ac:dyDescent="0.2">
      <c r="A18" s="187"/>
      <c r="B18" s="11">
        <f>I6</f>
        <v>7</v>
      </c>
      <c r="C18" s="11" t="s">
        <v>47</v>
      </c>
      <c r="D18" s="177">
        <v>6</v>
      </c>
      <c r="E18" s="126" t="s">
        <v>58</v>
      </c>
      <c r="F18" s="98"/>
      <c r="G18" s="98"/>
      <c r="H18" s="110"/>
      <c r="I18" s="104" t="s">
        <v>50</v>
      </c>
      <c r="J18" s="111"/>
      <c r="K18" s="95"/>
      <c r="L18" s="98"/>
      <c r="M18" s="96"/>
      <c r="N18" s="96"/>
      <c r="Y18" s="30"/>
      <c r="Z18" s="30"/>
      <c r="AA18" s="85"/>
      <c r="AB18" s="41"/>
      <c r="AC18" s="85"/>
      <c r="AD18" s="85"/>
      <c r="AE18" s="30"/>
    </row>
    <row r="19" spans="1:33" ht="20.25" customHeight="1" thickBot="1" x14ac:dyDescent="0.25">
      <c r="A19" s="187"/>
      <c r="B19" s="15"/>
      <c r="C19" s="15" t="s">
        <v>48</v>
      </c>
      <c r="D19" s="177">
        <v>6</v>
      </c>
      <c r="E19" s="143" t="s">
        <v>17</v>
      </c>
      <c r="F19" s="137"/>
      <c r="G19" s="137"/>
      <c r="H19" s="144"/>
      <c r="I19" s="105" t="s">
        <v>50</v>
      </c>
      <c r="J19" s="149"/>
      <c r="K19" s="150"/>
      <c r="L19" s="138"/>
      <c r="M19" s="139"/>
      <c r="N19" s="139"/>
      <c r="Y19" s="7"/>
      <c r="Z19" s="7"/>
      <c r="AA19" s="41"/>
      <c r="AB19" s="41"/>
      <c r="AC19" s="7"/>
      <c r="AD19" s="85"/>
      <c r="AE19" s="30"/>
    </row>
    <row r="20" spans="1:33" ht="20.25" customHeight="1" x14ac:dyDescent="0.2">
      <c r="A20" s="187"/>
      <c r="B20" s="11" t="s">
        <v>16</v>
      </c>
      <c r="C20" s="11" t="s">
        <v>23</v>
      </c>
      <c r="D20" s="177">
        <v>6</v>
      </c>
      <c r="E20" s="127" t="s">
        <v>33</v>
      </c>
      <c r="F20" s="130"/>
      <c r="G20" s="130"/>
      <c r="H20" s="151"/>
      <c r="I20" s="109"/>
      <c r="J20" s="128" t="s">
        <v>49</v>
      </c>
      <c r="K20" s="146"/>
      <c r="L20" s="131"/>
      <c r="M20" s="132"/>
      <c r="N20" s="132"/>
      <c r="Y20" s="7"/>
      <c r="Z20" s="7"/>
      <c r="AA20" s="41"/>
      <c r="AB20" s="41"/>
      <c r="AC20" s="41"/>
      <c r="AD20" s="85"/>
      <c r="AE20" s="30"/>
    </row>
    <row r="21" spans="1:33" ht="20.25" customHeight="1" x14ac:dyDescent="0.2">
      <c r="A21" s="187"/>
      <c r="B21" s="11">
        <f>J6</f>
        <v>8</v>
      </c>
      <c r="C21" s="11" t="s">
        <v>47</v>
      </c>
      <c r="D21" s="177">
        <v>6</v>
      </c>
      <c r="E21" s="101" t="s">
        <v>60</v>
      </c>
      <c r="F21" s="100"/>
      <c r="G21" s="100"/>
      <c r="H21" s="99"/>
      <c r="I21" s="102"/>
      <c r="J21" s="104" t="s">
        <v>49</v>
      </c>
      <c r="K21" s="111"/>
      <c r="L21" s="98"/>
      <c r="M21" s="96"/>
      <c r="N21" s="96"/>
      <c r="Y21" s="7"/>
      <c r="Z21" s="7"/>
      <c r="AA21" s="41"/>
      <c r="AB21" s="41"/>
      <c r="AC21" s="41"/>
      <c r="AD21" s="85"/>
      <c r="AE21" s="30"/>
    </row>
    <row r="22" spans="1:33" ht="20.25" customHeight="1" thickBot="1" x14ac:dyDescent="0.25">
      <c r="A22" s="187"/>
      <c r="B22" s="15"/>
      <c r="C22" s="15" t="s">
        <v>48</v>
      </c>
      <c r="D22" s="177">
        <v>6</v>
      </c>
      <c r="E22" s="147" t="s">
        <v>38</v>
      </c>
      <c r="F22" s="137"/>
      <c r="G22" s="137"/>
      <c r="H22" s="153"/>
      <c r="I22" s="144"/>
      <c r="J22" s="105" t="s">
        <v>49</v>
      </c>
      <c r="K22" s="154"/>
      <c r="L22" s="138"/>
      <c r="M22" s="139"/>
      <c r="N22" s="139"/>
      <c r="Y22" s="7"/>
      <c r="Z22" s="7"/>
      <c r="AA22" s="41"/>
      <c r="AB22" s="41"/>
      <c r="AC22" s="41"/>
      <c r="AD22" s="85"/>
      <c r="AE22" s="30"/>
    </row>
    <row r="23" spans="1:33" ht="19.5" customHeight="1" x14ac:dyDescent="0.2">
      <c r="A23" s="187"/>
      <c r="B23" s="77" t="s">
        <v>43</v>
      </c>
      <c r="C23" s="77" t="s">
        <v>23</v>
      </c>
      <c r="D23" s="177">
        <v>6</v>
      </c>
      <c r="E23" s="140" t="s">
        <v>41</v>
      </c>
      <c r="F23" s="131"/>
      <c r="G23" s="131"/>
      <c r="H23" s="131"/>
      <c r="I23" s="131"/>
      <c r="J23" s="112"/>
      <c r="K23" s="128" t="s">
        <v>51</v>
      </c>
      <c r="L23" s="152"/>
      <c r="M23" s="132"/>
      <c r="N23" s="132"/>
      <c r="Y23" s="30"/>
      <c r="Z23" s="30"/>
      <c r="AA23" s="30"/>
      <c r="AB23" s="30"/>
      <c r="AC23" s="30"/>
      <c r="AD23" s="41"/>
      <c r="AE23" s="30"/>
    </row>
    <row r="24" spans="1:33" ht="19.5" customHeight="1" x14ac:dyDescent="0.2">
      <c r="A24" s="187"/>
      <c r="B24" s="77">
        <f>K6</f>
        <v>9</v>
      </c>
      <c r="C24" s="77" t="s">
        <v>47</v>
      </c>
      <c r="D24" s="177">
        <v>6</v>
      </c>
      <c r="E24" s="125" t="s">
        <v>32</v>
      </c>
      <c r="F24" s="98"/>
      <c r="G24" s="98"/>
      <c r="H24" s="98"/>
      <c r="I24" s="98"/>
      <c r="J24" s="113"/>
      <c r="K24" s="104" t="s">
        <v>51</v>
      </c>
      <c r="L24" s="114"/>
      <c r="M24" s="96"/>
      <c r="N24" s="96"/>
      <c r="Y24" s="30"/>
      <c r="Z24" s="30"/>
      <c r="AA24" s="30"/>
      <c r="AB24" s="30"/>
      <c r="AC24" s="30"/>
      <c r="AD24" s="41"/>
      <c r="AE24" s="30"/>
    </row>
    <row r="25" spans="1:33" ht="19.5" customHeight="1" thickBot="1" x14ac:dyDescent="0.25">
      <c r="A25" s="187"/>
      <c r="B25" s="78"/>
      <c r="C25" s="78" t="s">
        <v>48</v>
      </c>
      <c r="D25" s="150">
        <v>6</v>
      </c>
      <c r="E25" s="143" t="s">
        <v>17</v>
      </c>
      <c r="F25" s="138"/>
      <c r="G25" s="138"/>
      <c r="H25" s="138"/>
      <c r="I25" s="138"/>
      <c r="J25" s="156"/>
      <c r="K25" s="171" t="s">
        <v>51</v>
      </c>
      <c r="L25" s="157"/>
      <c r="M25" s="139"/>
      <c r="N25" s="139"/>
      <c r="Y25" s="30"/>
      <c r="Z25" s="30"/>
      <c r="AA25" s="30"/>
      <c r="AB25" s="30"/>
      <c r="AC25" s="30"/>
      <c r="AD25" s="92"/>
      <c r="AE25" s="30"/>
    </row>
    <row r="26" spans="1:33" ht="19.5" customHeight="1" x14ac:dyDescent="0.2">
      <c r="A26" s="187"/>
      <c r="B26" s="77" t="s">
        <v>30</v>
      </c>
      <c r="C26" s="77" t="s">
        <v>23</v>
      </c>
      <c r="D26" s="142">
        <v>6</v>
      </c>
      <c r="E26" s="169" t="s">
        <v>54</v>
      </c>
      <c r="F26" s="131"/>
      <c r="G26" s="131"/>
      <c r="H26" s="131"/>
      <c r="I26" s="131"/>
      <c r="J26" s="131"/>
      <c r="K26" s="112"/>
      <c r="L26" s="172" t="s">
        <v>28</v>
      </c>
      <c r="M26" s="155"/>
      <c r="N26" s="132"/>
      <c r="Y26" s="30"/>
      <c r="Z26" s="30"/>
      <c r="AA26" s="30"/>
      <c r="AB26" s="30"/>
      <c r="AC26" s="30"/>
      <c r="AD26" s="30"/>
      <c r="AE26" s="41"/>
    </row>
    <row r="27" spans="1:33" ht="19.5" customHeight="1" x14ac:dyDescent="0.2">
      <c r="A27" s="187"/>
      <c r="B27" s="77">
        <f>L6</f>
        <v>10</v>
      </c>
      <c r="C27" s="77" t="s">
        <v>47</v>
      </c>
      <c r="D27" s="95">
        <v>6</v>
      </c>
      <c r="E27" s="126" t="s">
        <v>58</v>
      </c>
      <c r="F27" s="98"/>
      <c r="G27" s="98"/>
      <c r="H27" s="98"/>
      <c r="I27" s="98"/>
      <c r="J27" s="98"/>
      <c r="K27" s="113"/>
      <c r="L27" s="173" t="s">
        <v>64</v>
      </c>
      <c r="M27" s="115"/>
      <c r="N27" s="96"/>
      <c r="Y27" s="30"/>
      <c r="Z27" s="30"/>
      <c r="AA27" s="30"/>
      <c r="AB27" s="30"/>
      <c r="AC27" s="30"/>
      <c r="AD27" s="30"/>
      <c r="AE27" s="41"/>
    </row>
    <row r="28" spans="1:33" ht="19.5" customHeight="1" thickBot="1" x14ac:dyDescent="0.25">
      <c r="A28" s="187"/>
      <c r="B28" s="78"/>
      <c r="C28" s="78" t="s">
        <v>48</v>
      </c>
      <c r="D28" s="179">
        <v>6</v>
      </c>
      <c r="E28" s="147" t="s">
        <v>38</v>
      </c>
      <c r="F28" s="138"/>
      <c r="G28" s="138"/>
      <c r="H28" s="138"/>
      <c r="I28" s="138"/>
      <c r="J28" s="138"/>
      <c r="K28" s="156"/>
      <c r="L28" s="174" t="s">
        <v>50</v>
      </c>
      <c r="M28" s="158"/>
      <c r="N28" s="139"/>
      <c r="Y28" s="30"/>
      <c r="Z28" s="30"/>
      <c r="AA28" s="30"/>
      <c r="AB28" s="30"/>
      <c r="AC28" s="30"/>
      <c r="AD28" s="30"/>
      <c r="AE28" s="41"/>
    </row>
    <row r="29" spans="1:33" ht="19.5" customHeight="1" x14ac:dyDescent="0.2">
      <c r="A29" s="187"/>
      <c r="B29" s="77" t="s">
        <v>6</v>
      </c>
      <c r="C29" s="77" t="s">
        <v>23</v>
      </c>
      <c r="D29" s="180">
        <v>6</v>
      </c>
      <c r="E29" s="127" t="s">
        <v>33</v>
      </c>
      <c r="F29" s="131"/>
      <c r="G29" s="131"/>
      <c r="H29" s="131"/>
      <c r="I29" s="131"/>
      <c r="J29" s="131"/>
      <c r="K29" s="131"/>
      <c r="L29" s="112"/>
      <c r="M29" s="175" t="s">
        <v>49</v>
      </c>
      <c r="N29" s="155"/>
      <c r="Y29" s="30"/>
      <c r="Z29" s="30"/>
      <c r="AA29" s="30"/>
      <c r="AB29" s="30"/>
      <c r="AC29" s="30"/>
      <c r="AD29" s="30"/>
      <c r="AE29" s="30"/>
      <c r="AF29" s="41"/>
    </row>
    <row r="30" spans="1:33" ht="19.5" customHeight="1" x14ac:dyDescent="0.2">
      <c r="A30" s="187"/>
      <c r="B30" s="77">
        <f>M6</f>
        <v>11</v>
      </c>
      <c r="C30" s="77" t="s">
        <v>47</v>
      </c>
      <c r="D30" s="177">
        <v>6</v>
      </c>
      <c r="E30" s="101" t="s">
        <v>60</v>
      </c>
      <c r="F30" s="98"/>
      <c r="G30" s="98"/>
      <c r="H30" s="98"/>
      <c r="I30" s="98"/>
      <c r="J30" s="98"/>
      <c r="K30" s="98"/>
      <c r="L30" s="113"/>
      <c r="M30" s="104" t="s">
        <v>20</v>
      </c>
      <c r="N30" s="115"/>
      <c r="Y30" s="30"/>
      <c r="Z30" s="30"/>
      <c r="AA30" s="30"/>
      <c r="AB30" s="30"/>
      <c r="AC30" s="30"/>
      <c r="AD30" s="30"/>
      <c r="AE30" s="30"/>
      <c r="AF30" s="41"/>
    </row>
    <row r="31" spans="1:33" ht="19.5" customHeight="1" thickBot="1" x14ac:dyDescent="0.25">
      <c r="A31" s="187"/>
      <c r="B31" s="78"/>
      <c r="C31" s="78" t="s">
        <v>48</v>
      </c>
      <c r="D31" s="178">
        <v>6</v>
      </c>
      <c r="E31" s="143" t="s">
        <v>17</v>
      </c>
      <c r="F31" s="138"/>
      <c r="G31" s="138"/>
      <c r="H31" s="138"/>
      <c r="I31" s="138"/>
      <c r="J31" s="138"/>
      <c r="K31" s="138"/>
      <c r="L31" s="156"/>
      <c r="M31" s="105" t="s">
        <v>20</v>
      </c>
      <c r="N31" s="158"/>
      <c r="Y31" s="30"/>
      <c r="Z31" s="30"/>
      <c r="AA31" s="30"/>
      <c r="AB31" s="30"/>
      <c r="AC31" s="30"/>
      <c r="AD31" s="30"/>
      <c r="AE31" s="30"/>
      <c r="AF31" s="41"/>
    </row>
    <row r="32" spans="1:33" ht="19.5" customHeight="1" x14ac:dyDescent="0.2">
      <c r="A32" s="187"/>
      <c r="B32" s="77" t="s">
        <v>46</v>
      </c>
      <c r="C32" s="77" t="s">
        <v>23</v>
      </c>
      <c r="D32" s="176">
        <v>6</v>
      </c>
      <c r="E32" s="140" t="s">
        <v>41</v>
      </c>
      <c r="F32" s="131"/>
      <c r="G32" s="131"/>
      <c r="H32" s="131"/>
      <c r="I32" s="131"/>
      <c r="J32" s="131"/>
      <c r="K32" s="131"/>
      <c r="L32" s="131"/>
      <c r="M32" s="116"/>
      <c r="N32" s="128" t="s">
        <v>20</v>
      </c>
      <c r="Y32" s="30"/>
      <c r="Z32" s="30"/>
      <c r="AA32" s="30"/>
      <c r="AB32" s="30"/>
      <c r="AC32" s="30"/>
      <c r="AD32" s="30"/>
      <c r="AE32" s="30"/>
      <c r="AG32" s="41"/>
    </row>
    <row r="33" spans="1:33" ht="19.5" customHeight="1" x14ac:dyDescent="0.2">
      <c r="A33" s="187"/>
      <c r="B33" s="77">
        <f>N6</f>
        <v>12</v>
      </c>
      <c r="C33" s="77" t="s">
        <v>47</v>
      </c>
      <c r="D33" s="177">
        <v>6</v>
      </c>
      <c r="E33" s="125" t="s">
        <v>32</v>
      </c>
      <c r="F33" s="98"/>
      <c r="G33" s="98"/>
      <c r="H33" s="98"/>
      <c r="I33" s="98"/>
      <c r="J33" s="98"/>
      <c r="K33" s="98"/>
      <c r="L33" s="98"/>
      <c r="M33" s="117"/>
      <c r="N33" s="104" t="s">
        <v>20</v>
      </c>
      <c r="Y33" s="30"/>
      <c r="Z33" s="30"/>
      <c r="AA33" s="30"/>
      <c r="AB33" s="30"/>
      <c r="AC33" s="30"/>
      <c r="AD33" s="30"/>
      <c r="AE33" s="30"/>
      <c r="AG33" s="41"/>
    </row>
    <row r="34" spans="1:33" ht="19.5" customHeight="1" thickBot="1" x14ac:dyDescent="0.25">
      <c r="A34" s="187"/>
      <c r="B34" s="77"/>
      <c r="C34" s="77" t="s">
        <v>48</v>
      </c>
      <c r="D34" s="98"/>
      <c r="E34" s="99"/>
      <c r="F34" s="98"/>
      <c r="G34" s="98"/>
      <c r="H34" s="98"/>
      <c r="I34" s="98"/>
      <c r="J34" s="98"/>
      <c r="K34" s="98"/>
      <c r="L34" s="98"/>
      <c r="M34" s="117"/>
      <c r="N34" s="118"/>
    </row>
    <row r="35" spans="1:33" ht="19.5" customHeight="1" x14ac:dyDescent="0.2"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</row>
    <row r="36" spans="1:33" ht="19.5" customHeight="1" x14ac:dyDescent="0.2"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</row>
    <row r="37" spans="1:33" ht="19.5" customHeight="1" x14ac:dyDescent="0.2"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</row>
    <row r="38" spans="1:33" ht="19.5" customHeight="1" x14ac:dyDescent="0.2">
      <c r="B38" s="30"/>
      <c r="C38" s="30"/>
      <c r="D38" s="30"/>
      <c r="E38" s="30"/>
      <c r="F38" s="30"/>
      <c r="G38" s="30"/>
      <c r="I38" s="30"/>
      <c r="J38" s="30"/>
      <c r="K38" s="30"/>
      <c r="L38" s="30"/>
    </row>
    <row r="39" spans="1:33" ht="19.5" customHeight="1" x14ac:dyDescent="0.2">
      <c r="B39" s="30"/>
      <c r="C39" s="30"/>
      <c r="D39" s="59"/>
      <c r="E39" s="42"/>
      <c r="F39" s="30"/>
      <c r="G39" s="51"/>
      <c r="H39" s="65"/>
      <c r="I39" s="30"/>
      <c r="J39" s="30"/>
      <c r="K39" s="30"/>
      <c r="L39" s="30"/>
    </row>
    <row r="40" spans="1:33" ht="19.5" customHeight="1" x14ac:dyDescent="0.2">
      <c r="B40" s="30"/>
      <c r="C40" s="30"/>
      <c r="D40" s="59"/>
      <c r="E40" s="87"/>
      <c r="F40" s="30"/>
      <c r="G40" s="51"/>
      <c r="H40" s="65"/>
      <c r="I40" s="30"/>
      <c r="J40" s="30"/>
      <c r="K40" s="30"/>
      <c r="L40" s="30"/>
    </row>
    <row r="41" spans="1:33" ht="19.5" customHeight="1" x14ac:dyDescent="0.2">
      <c r="B41" s="30"/>
      <c r="C41" s="30"/>
      <c r="D41" s="59"/>
      <c r="E41" s="42"/>
      <c r="F41" s="30"/>
      <c r="G41" s="51"/>
      <c r="H41" s="65"/>
      <c r="I41" s="30"/>
      <c r="J41" s="30"/>
      <c r="K41" s="30"/>
      <c r="L41" s="30"/>
    </row>
    <row r="42" spans="1:33" ht="19.5" customHeight="1" x14ac:dyDescent="0.2">
      <c r="B42" s="30"/>
      <c r="C42" s="30"/>
      <c r="D42" s="59"/>
      <c r="E42" s="87"/>
      <c r="F42" s="30"/>
      <c r="G42" s="51"/>
      <c r="H42" s="65"/>
      <c r="I42" s="30"/>
      <c r="J42" s="30"/>
      <c r="K42" s="30"/>
      <c r="L42" s="30"/>
    </row>
    <row r="43" spans="1:33" ht="19.5" customHeight="1" x14ac:dyDescent="0.2">
      <c r="B43" s="30"/>
      <c r="C43" s="30"/>
      <c r="D43" s="59"/>
      <c r="E43" s="42"/>
      <c r="F43" s="30"/>
      <c r="I43" s="30"/>
      <c r="J43" s="30"/>
      <c r="K43" s="30"/>
      <c r="L43" s="30"/>
    </row>
    <row r="44" spans="1:33" ht="19.5" customHeight="1" x14ac:dyDescent="0.2">
      <c r="B44" s="30"/>
      <c r="C44" s="30"/>
      <c r="D44" s="54"/>
      <c r="E44" s="87"/>
      <c r="F44" s="30"/>
      <c r="I44" s="30"/>
      <c r="J44" s="30"/>
      <c r="K44" s="30"/>
      <c r="L44" s="30"/>
    </row>
    <row r="45" spans="1:33" ht="19.5" customHeight="1" x14ac:dyDescent="0.2">
      <c r="B45" s="30"/>
      <c r="C45" s="30"/>
      <c r="D45" s="59"/>
      <c r="E45" s="42"/>
      <c r="F45" s="30"/>
      <c r="G45" s="30"/>
      <c r="H45" s="30"/>
      <c r="I45" s="30"/>
      <c r="J45" s="30"/>
      <c r="K45" s="30"/>
      <c r="L45" s="30"/>
    </row>
    <row r="46" spans="1:33" ht="19.5" customHeight="1" x14ac:dyDescent="0.2">
      <c r="B46" s="30"/>
      <c r="C46" s="30"/>
      <c r="D46" s="59"/>
      <c r="E46" s="88"/>
      <c r="F46" s="30"/>
      <c r="G46" s="30"/>
      <c r="H46" s="30"/>
      <c r="I46" s="30"/>
      <c r="J46" s="30"/>
      <c r="K46" s="30"/>
      <c r="L46" s="30"/>
    </row>
    <row r="47" spans="1:33" ht="19.5" customHeight="1" x14ac:dyDescent="0.2">
      <c r="B47" s="30"/>
      <c r="C47" s="30"/>
      <c r="D47" s="59"/>
      <c r="E47" s="42"/>
      <c r="F47" s="30"/>
      <c r="G47" s="30"/>
      <c r="H47" s="30"/>
      <c r="I47" s="30"/>
      <c r="J47" s="30"/>
      <c r="K47" s="30"/>
      <c r="L47" s="30"/>
    </row>
    <row r="48" spans="1:33" ht="19.5" customHeight="1" x14ac:dyDescent="0.2">
      <c r="B48" s="30"/>
      <c r="C48" s="30"/>
      <c r="D48" s="59"/>
      <c r="E48" s="88"/>
      <c r="F48" s="30"/>
      <c r="G48" s="30"/>
      <c r="H48" s="30"/>
      <c r="I48" s="30"/>
      <c r="J48" s="30"/>
      <c r="K48" s="30"/>
      <c r="L48" s="30"/>
    </row>
    <row r="49" spans="2:12" ht="19.5" customHeight="1" x14ac:dyDescent="0.2">
      <c r="B49" s="30"/>
      <c r="C49" s="30"/>
      <c r="F49" s="30"/>
      <c r="G49" s="30"/>
      <c r="H49" s="30"/>
      <c r="I49" s="30"/>
      <c r="J49" s="30"/>
      <c r="K49" s="30"/>
      <c r="L49" s="30"/>
    </row>
    <row r="50" spans="2:12" ht="19.5" customHeight="1" x14ac:dyDescent="0.2">
      <c r="B50" s="30"/>
      <c r="C50" s="30"/>
      <c r="D50" s="57"/>
      <c r="E50" s="12"/>
      <c r="F50" s="30"/>
      <c r="G50" s="30"/>
      <c r="H50" s="30"/>
      <c r="I50" s="30"/>
      <c r="J50" s="30"/>
      <c r="K50" s="30"/>
      <c r="L50" s="30"/>
    </row>
    <row r="51" spans="2:12" ht="19.5" customHeight="1" x14ac:dyDescent="0.2">
      <c r="B51" s="30"/>
      <c r="C51" s="30"/>
      <c r="D51" s="57"/>
      <c r="E51" s="61"/>
      <c r="F51" s="30"/>
      <c r="G51" s="30"/>
      <c r="H51" s="30"/>
      <c r="I51" s="30"/>
      <c r="J51" s="30"/>
      <c r="K51" s="30"/>
      <c r="L51" s="30"/>
    </row>
    <row r="52" spans="2:12" ht="19.5" customHeight="1" x14ac:dyDescent="0.2">
      <c r="B52" s="30"/>
      <c r="C52" s="30"/>
      <c r="D52" s="57"/>
      <c r="E52" s="12"/>
      <c r="F52" s="30"/>
      <c r="G52" s="30"/>
      <c r="H52" s="30"/>
      <c r="I52" s="30"/>
      <c r="J52" s="30"/>
      <c r="K52" s="30"/>
      <c r="L52" s="30"/>
    </row>
    <row r="53" spans="2:12" ht="19.5" customHeight="1" x14ac:dyDescent="0.2">
      <c r="B53" s="30"/>
      <c r="C53" s="30"/>
      <c r="D53" s="57"/>
      <c r="E53" s="47"/>
      <c r="F53" s="30"/>
      <c r="G53" s="30"/>
      <c r="H53" s="30"/>
      <c r="I53" s="30"/>
      <c r="J53" s="30"/>
      <c r="K53" s="30"/>
      <c r="L53" s="30"/>
    </row>
    <row r="54" spans="2:12" ht="19.5" customHeight="1" x14ac:dyDescent="0.2">
      <c r="B54" s="30"/>
      <c r="C54" s="30"/>
      <c r="D54" s="57"/>
      <c r="E54" s="12"/>
      <c r="F54" s="30"/>
      <c r="G54" s="30"/>
      <c r="H54" s="30"/>
      <c r="I54" s="30"/>
      <c r="J54" s="30"/>
      <c r="K54" s="30"/>
      <c r="L54" s="30"/>
    </row>
    <row r="55" spans="2:12" ht="19.5" customHeight="1" x14ac:dyDescent="0.2">
      <c r="B55" s="30"/>
      <c r="C55" s="30"/>
      <c r="D55" s="57"/>
      <c r="E55" s="47"/>
      <c r="F55" s="30"/>
      <c r="G55" s="30"/>
      <c r="H55" s="30"/>
      <c r="I55" s="30"/>
      <c r="J55" s="30"/>
      <c r="K55" s="30"/>
      <c r="L55" s="30"/>
    </row>
    <row r="56" spans="2:12" ht="19.5" customHeight="1" x14ac:dyDescent="0.2">
      <c r="B56" s="30"/>
      <c r="C56" s="30"/>
      <c r="D56" s="57"/>
      <c r="E56" s="42"/>
      <c r="F56" s="30"/>
      <c r="G56" s="30"/>
      <c r="H56" s="30"/>
      <c r="I56" s="30"/>
      <c r="J56" s="30"/>
      <c r="K56" s="30"/>
      <c r="L56" s="30"/>
    </row>
    <row r="57" spans="2:12" ht="19.5" customHeight="1" x14ac:dyDescent="0.3">
      <c r="D57" s="49"/>
      <c r="E57" s="42"/>
    </row>
    <row r="58" spans="2:12" ht="19.5" customHeight="1" x14ac:dyDescent="0.3">
      <c r="D58" s="49"/>
      <c r="E58" s="42"/>
    </row>
    <row r="59" spans="2:12" ht="19.5" customHeight="1" x14ac:dyDescent="0.3">
      <c r="D59" s="49"/>
      <c r="E59" s="42"/>
    </row>
    <row r="60" spans="2:12" ht="19.5" customHeight="1" x14ac:dyDescent="0.3">
      <c r="D60" s="49"/>
      <c r="E60" s="42"/>
    </row>
    <row r="61" spans="2:12" ht="19.5" customHeight="1" x14ac:dyDescent="0.3">
      <c r="D61" s="49"/>
      <c r="E61" s="42"/>
    </row>
    <row r="62" spans="2:12" ht="19.5" customHeight="1" x14ac:dyDescent="0.3">
      <c r="D62" s="49"/>
      <c r="E62" s="42"/>
    </row>
    <row r="63" spans="2:12" ht="19.5" customHeight="1" x14ac:dyDescent="0.3">
      <c r="D63" s="49"/>
      <c r="E63" s="42"/>
    </row>
    <row r="64" spans="2:12" ht="19.5" customHeight="1" x14ac:dyDescent="0.3">
      <c r="D64" s="49"/>
      <c r="E64" s="42"/>
    </row>
    <row r="65" spans="4:5" ht="19.5" customHeight="1" x14ac:dyDescent="0.3">
      <c r="D65" s="49"/>
      <c r="E65" s="42"/>
    </row>
  </sheetData>
  <mergeCells count="3">
    <mergeCell ref="D2:J2"/>
    <mergeCell ref="F3:H3"/>
    <mergeCell ref="A8:A34"/>
  </mergeCells>
  <pageMargins left="0.70866141732283472" right="0.70866141732283472" top="0" bottom="0" header="0.31496062992125984" footer="0.31496062992125984"/>
  <pageSetup paperSize="9" scale="60" orientation="landscape" useFirstPageNumber="1" r:id="rId1"/>
  <headerFooter alignWithMargins="0"/>
  <rowBreaks count="1" manualBreakCount="1">
    <brk id="5" max="16383" man="1"/>
  </rowBreaks>
  <colBreaks count="1" manualBreakCount="1">
    <brk id="15" max="1048575" man="1"/>
  </col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72E04-A8A8-404C-864F-A0F3787A9D22}">
  <sheetPr>
    <pageSetUpPr autoPageBreaks="0" fitToPage="1"/>
  </sheetPr>
  <dimension ref="A1:CP69"/>
  <sheetViews>
    <sheetView showOutlineSymbols="0" defaultGridColor="0" view="pageBreakPreview" colorId="21" zoomScale="85" zoomScaleNormal="70" zoomScaleSheetLayoutView="85" workbookViewId="0">
      <selection activeCell="S3" sqref="S3"/>
    </sheetView>
  </sheetViews>
  <sheetFormatPr defaultColWidth="10.6640625" defaultRowHeight="12.75" customHeight="1" x14ac:dyDescent="0.2"/>
  <cols>
    <col min="1" max="2" width="7.83203125" customWidth="1"/>
    <col min="3" max="3" width="15.33203125" customWidth="1"/>
    <col min="4" max="5" width="10.1640625" customWidth="1"/>
    <col min="6" max="6" width="18.83203125" customWidth="1"/>
    <col min="7" max="7" width="10.1640625" customWidth="1"/>
    <col min="8" max="8" width="6.6640625" customWidth="1"/>
    <col min="9" max="9" width="10.1640625" customWidth="1"/>
    <col min="10" max="10" width="6.6640625" customWidth="1"/>
    <col min="11" max="11" width="10.1640625" customWidth="1"/>
    <col min="12" max="12" width="6.6640625" customWidth="1"/>
    <col min="13" max="13" width="10.1640625" customWidth="1"/>
    <col min="14" max="14" width="14.33203125" customWidth="1"/>
    <col min="15" max="15" width="9.6640625" customWidth="1"/>
    <col min="16" max="16" width="6.6640625" customWidth="1"/>
    <col min="17" max="17" width="17.1640625" customWidth="1"/>
    <col min="18" max="18" width="10.1640625" customWidth="1"/>
    <col min="19" max="19" width="7.83203125" customWidth="1"/>
    <col min="20" max="20" width="11.33203125" customWidth="1"/>
  </cols>
  <sheetData>
    <row r="1" spans="1:94" ht="12.75" customHeight="1" thickBot="1" x14ac:dyDescent="0.25">
      <c r="B1" s="27">
        <v>6</v>
      </c>
      <c r="C1" s="27">
        <v>8</v>
      </c>
      <c r="D1" s="27">
        <v>8</v>
      </c>
      <c r="E1" s="27">
        <v>8</v>
      </c>
      <c r="F1" s="27">
        <v>10</v>
      </c>
      <c r="G1" s="27">
        <v>8</v>
      </c>
      <c r="H1" s="27">
        <v>5</v>
      </c>
      <c r="I1" s="27">
        <v>8</v>
      </c>
      <c r="J1" s="27">
        <v>5</v>
      </c>
      <c r="K1" s="27">
        <v>8</v>
      </c>
      <c r="L1" s="27">
        <v>5</v>
      </c>
      <c r="M1" s="27">
        <v>8</v>
      </c>
      <c r="N1" s="27">
        <v>8</v>
      </c>
      <c r="O1" s="27">
        <v>6</v>
      </c>
      <c r="P1" s="27">
        <v>6</v>
      </c>
      <c r="Q1" s="27">
        <v>14</v>
      </c>
      <c r="R1" s="27">
        <v>8</v>
      </c>
      <c r="S1" s="27">
        <v>6</v>
      </c>
      <c r="T1" s="27">
        <v>9</v>
      </c>
    </row>
    <row r="2" spans="1:94" ht="18" customHeight="1" thickBot="1" x14ac:dyDescent="0.25">
      <c r="A2" s="3"/>
      <c r="B2" s="3"/>
      <c r="C2" s="3"/>
      <c r="D2" s="58" t="s">
        <v>55</v>
      </c>
      <c r="E2" s="58"/>
      <c r="F2" s="58"/>
      <c r="G2" s="58"/>
      <c r="H2" s="26"/>
      <c r="I2" s="26" t="s">
        <v>36</v>
      </c>
      <c r="J2" s="26"/>
      <c r="K2" s="27"/>
      <c r="L2" s="27"/>
      <c r="M2" s="27"/>
      <c r="N2" s="27"/>
      <c r="O2" s="27"/>
      <c r="P2" s="27"/>
      <c r="Q2" s="170" t="s">
        <v>73</v>
      </c>
      <c r="R2" s="182">
        <f>График!C2</f>
        <v>2</v>
      </c>
      <c r="S2" s="27"/>
      <c r="T2" s="27"/>
    </row>
    <row r="3" spans="1:94" ht="12.75" customHeight="1" x14ac:dyDescent="0.25">
      <c r="B3" s="27"/>
      <c r="C3" s="27"/>
      <c r="D3" s="27"/>
      <c r="E3" s="27"/>
      <c r="F3" s="27"/>
      <c r="G3" s="68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</row>
    <row r="4" spans="1:94" ht="17.25" customHeight="1" thickBot="1" x14ac:dyDescent="0.3">
      <c r="B4" s="72"/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R4" s="68"/>
      <c r="S4" s="68"/>
      <c r="T4" s="55"/>
      <c r="U4" s="68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8"/>
      <c r="AI4" s="68"/>
      <c r="AJ4" s="68"/>
      <c r="AK4" s="68"/>
      <c r="AL4" s="68"/>
      <c r="AM4" s="68"/>
      <c r="AN4" s="68"/>
      <c r="AO4" s="68"/>
      <c r="AP4" s="68"/>
      <c r="AQ4" s="68"/>
      <c r="AR4" s="68"/>
      <c r="AS4" s="68"/>
      <c r="AT4" s="68"/>
      <c r="AU4" s="68"/>
      <c r="AV4" s="68"/>
      <c r="AW4" s="68"/>
      <c r="AX4" s="68"/>
      <c r="AY4" s="68"/>
      <c r="AZ4" s="68"/>
      <c r="BA4" s="68"/>
      <c r="BB4" s="68"/>
      <c r="BC4" s="68"/>
      <c r="BD4" s="68"/>
      <c r="BE4" s="68"/>
      <c r="BF4" s="68"/>
      <c r="BG4" s="68"/>
      <c r="BH4" s="68"/>
      <c r="BI4" s="68"/>
      <c r="BJ4" s="68"/>
      <c r="BK4" s="68"/>
      <c r="BL4" s="68"/>
      <c r="BM4" s="68"/>
      <c r="BN4" s="68"/>
      <c r="BO4" s="68"/>
      <c r="BP4" s="68"/>
      <c r="BQ4" s="68"/>
      <c r="BR4" s="68"/>
      <c r="BS4" s="68"/>
      <c r="BT4" s="68"/>
      <c r="BU4" s="68"/>
      <c r="BV4" s="68"/>
      <c r="BW4" s="68"/>
      <c r="BX4" s="68"/>
      <c r="BY4" s="68"/>
      <c r="BZ4" s="68"/>
      <c r="CA4" s="68"/>
      <c r="CB4" s="68"/>
      <c r="CC4" s="68"/>
      <c r="CD4" s="68"/>
      <c r="CE4" s="68"/>
      <c r="CF4" s="68"/>
      <c r="CG4" s="68"/>
      <c r="CH4" s="68"/>
      <c r="CI4" s="68"/>
      <c r="CJ4" s="68"/>
      <c r="CK4" s="68"/>
      <c r="CL4" s="68"/>
      <c r="CM4" s="68"/>
      <c r="CN4" s="68"/>
      <c r="CO4" s="68"/>
      <c r="CP4" s="68"/>
    </row>
    <row r="5" spans="1:94" ht="35.25" customHeight="1" thickTop="1" thickBot="1" x14ac:dyDescent="0.3">
      <c r="B5" s="196" t="s">
        <v>71</v>
      </c>
      <c r="C5" s="196"/>
      <c r="D5" s="196"/>
      <c r="E5" s="196"/>
      <c r="F5" s="196"/>
      <c r="G5" s="196"/>
      <c r="H5" s="196"/>
      <c r="I5" s="198"/>
      <c r="J5" s="24">
        <v>1</v>
      </c>
      <c r="K5" s="197" t="s">
        <v>72</v>
      </c>
      <c r="L5" s="189"/>
      <c r="M5" s="189"/>
      <c r="N5" s="189"/>
      <c r="O5" s="188" t="s">
        <v>59</v>
      </c>
      <c r="P5" s="188"/>
      <c r="Q5" s="188"/>
      <c r="R5" s="188"/>
      <c r="S5" s="21"/>
      <c r="T5" s="1"/>
      <c r="U5" s="1"/>
      <c r="V5" s="1"/>
      <c r="W5" s="68"/>
      <c r="X5" s="68"/>
      <c r="Y5" s="68"/>
      <c r="Z5" s="68"/>
      <c r="AA5" s="68"/>
      <c r="AB5" s="68"/>
      <c r="AC5" s="68"/>
      <c r="AD5" s="68"/>
      <c r="AE5" s="68"/>
      <c r="AF5" s="68"/>
      <c r="AG5" s="68"/>
      <c r="AH5" s="68"/>
      <c r="AI5" s="68"/>
      <c r="AJ5" s="68"/>
      <c r="AK5" s="68"/>
      <c r="AL5" s="68"/>
      <c r="AM5" s="68"/>
      <c r="AN5" s="68"/>
      <c r="AO5" s="68"/>
      <c r="AP5" s="68"/>
      <c r="AQ5" s="68"/>
      <c r="AR5" s="68"/>
      <c r="AS5" s="68"/>
      <c r="AT5" s="68"/>
      <c r="AU5" s="68"/>
      <c r="AV5" s="68"/>
      <c r="AW5" s="68"/>
      <c r="AX5" s="68"/>
      <c r="AY5" s="68"/>
      <c r="AZ5" s="68"/>
      <c r="BA5" s="68"/>
      <c r="BB5" s="68"/>
      <c r="BC5" s="68"/>
      <c r="BD5" s="68"/>
      <c r="BE5" s="68"/>
      <c r="BF5" s="68"/>
      <c r="BG5" s="68"/>
      <c r="BH5" s="68"/>
      <c r="BI5" s="68"/>
      <c r="BJ5" s="68"/>
      <c r="BK5" s="68"/>
      <c r="BL5" s="68"/>
      <c r="BM5" s="68"/>
      <c r="BN5" s="68"/>
      <c r="BO5" s="68"/>
      <c r="BP5" s="68"/>
      <c r="BQ5" s="68"/>
      <c r="BR5" s="68"/>
      <c r="BS5" s="68"/>
      <c r="BT5" s="68"/>
      <c r="BU5" s="68"/>
      <c r="BV5" s="68"/>
      <c r="BW5" s="68"/>
      <c r="BX5" s="68"/>
      <c r="BY5" s="68"/>
      <c r="BZ5" s="68"/>
      <c r="CA5" s="68"/>
      <c r="CB5" s="68"/>
      <c r="CC5" s="68"/>
      <c r="CD5" s="68"/>
      <c r="CE5" s="68"/>
      <c r="CF5" s="68"/>
      <c r="CG5" s="68"/>
      <c r="CH5" s="68"/>
      <c r="CI5" s="68"/>
      <c r="CJ5" s="68"/>
      <c r="CK5" s="68"/>
      <c r="CL5" s="68"/>
      <c r="CM5" s="68"/>
      <c r="CN5" s="68"/>
      <c r="CO5" s="68"/>
      <c r="CP5" s="68"/>
    </row>
    <row r="6" spans="1:94" ht="18" customHeight="1" thickTop="1" x14ac:dyDescent="0.25">
      <c r="B6" s="72"/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68"/>
      <c r="AI6" s="68"/>
      <c r="AJ6" s="68"/>
      <c r="AK6" s="68"/>
      <c r="AL6" s="68"/>
      <c r="AM6" s="68"/>
      <c r="AN6" s="68"/>
      <c r="AO6" s="68"/>
      <c r="AP6" s="68"/>
      <c r="AQ6" s="68"/>
      <c r="AR6" s="68"/>
      <c r="AS6" s="68"/>
      <c r="AT6" s="68"/>
      <c r="AU6" s="68"/>
      <c r="AV6" s="68"/>
      <c r="AW6" s="68"/>
      <c r="AX6" s="68"/>
      <c r="AY6" s="68"/>
      <c r="AZ6" s="68"/>
      <c r="BA6" s="68"/>
      <c r="BB6" s="68"/>
      <c r="BC6" s="68"/>
      <c r="BD6" s="68"/>
      <c r="BE6" s="68"/>
      <c r="BF6" s="68"/>
      <c r="BG6" s="68"/>
      <c r="BH6" s="68"/>
      <c r="BI6" s="68"/>
      <c r="BJ6" s="68"/>
      <c r="BK6" s="68"/>
      <c r="BL6" s="68"/>
      <c r="BM6" s="68"/>
      <c r="BN6" s="68"/>
      <c r="BO6" s="68"/>
      <c r="BP6" s="68"/>
      <c r="BQ6" s="68"/>
      <c r="BR6" s="68"/>
      <c r="BS6" s="68"/>
      <c r="BT6" s="68"/>
      <c r="BU6" s="68"/>
      <c r="BV6" s="68"/>
      <c r="BW6" s="68"/>
      <c r="BX6" s="68"/>
      <c r="BY6" s="68"/>
      <c r="BZ6" s="68"/>
      <c r="CA6" s="68"/>
      <c r="CB6" s="68"/>
      <c r="CC6" s="68"/>
      <c r="CD6" s="68"/>
      <c r="CE6" s="68"/>
      <c r="CF6" s="68"/>
      <c r="CG6" s="68"/>
      <c r="CH6" s="68"/>
      <c r="CI6" s="68"/>
      <c r="CJ6" s="68"/>
      <c r="CK6" s="68"/>
      <c r="CL6" s="68"/>
      <c r="CM6" s="68"/>
      <c r="CN6" s="68"/>
      <c r="CO6" s="68"/>
      <c r="CP6" s="68"/>
    </row>
    <row r="7" spans="1:94" ht="18" customHeight="1" thickBot="1" x14ac:dyDescent="0.3">
      <c r="B7" s="72"/>
      <c r="C7" s="68"/>
      <c r="D7" s="68"/>
      <c r="E7" s="68"/>
      <c r="F7" s="68"/>
      <c r="G7" s="68" t="s">
        <v>17</v>
      </c>
      <c r="H7" s="68"/>
      <c r="I7" s="68" t="s">
        <v>38</v>
      </c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68"/>
      <c r="Z7" s="68"/>
      <c r="AA7" s="68"/>
      <c r="AB7" s="68"/>
      <c r="AC7" s="68"/>
      <c r="AD7" s="68"/>
      <c r="AE7" s="68"/>
      <c r="AF7" s="68"/>
      <c r="AG7" s="68"/>
      <c r="AH7" s="68"/>
      <c r="AI7" s="68"/>
      <c r="AJ7" s="68"/>
      <c r="AK7" s="68"/>
      <c r="AL7" s="68"/>
      <c r="AM7" s="68"/>
      <c r="AN7" s="68"/>
      <c r="AO7" s="68"/>
      <c r="AP7" s="68"/>
      <c r="AQ7" s="68"/>
      <c r="AR7" s="68"/>
      <c r="AS7" s="68"/>
      <c r="AT7" s="68"/>
      <c r="AU7" s="68"/>
      <c r="AV7" s="68"/>
      <c r="AW7" s="68"/>
      <c r="AX7" s="68"/>
      <c r="AY7" s="68"/>
      <c r="AZ7" s="68"/>
      <c r="BA7" s="68"/>
      <c r="BB7" s="68"/>
      <c r="BC7" s="68"/>
      <c r="BD7" s="68"/>
      <c r="BE7" s="68"/>
      <c r="BF7" s="68"/>
      <c r="BG7" s="68"/>
      <c r="BH7" s="68"/>
      <c r="BI7" s="68"/>
      <c r="BJ7" s="68"/>
      <c r="BK7" s="68"/>
      <c r="BL7" s="68"/>
      <c r="BM7" s="68"/>
      <c r="BN7" s="68"/>
      <c r="BO7" s="68"/>
      <c r="BP7" s="68"/>
      <c r="BQ7" s="68"/>
      <c r="BR7" s="68"/>
      <c r="BS7" s="68"/>
      <c r="BT7" s="68"/>
      <c r="BU7" s="68"/>
      <c r="BV7" s="68"/>
      <c r="BW7" s="68"/>
      <c r="BX7" s="68"/>
      <c r="BY7" s="68"/>
      <c r="BZ7" s="68"/>
      <c r="CA7" s="68"/>
      <c r="CB7" s="68"/>
      <c r="CC7" s="68"/>
      <c r="CD7" s="68"/>
      <c r="CE7" s="68"/>
      <c r="CF7" s="68"/>
      <c r="CG7" s="68"/>
      <c r="CH7" s="68"/>
      <c r="CI7" s="68"/>
      <c r="CJ7" s="68"/>
      <c r="CK7" s="68"/>
      <c r="CL7" s="68"/>
      <c r="CM7" s="68"/>
      <c r="CN7" s="68"/>
      <c r="CO7" s="68"/>
      <c r="CP7" s="68"/>
    </row>
    <row r="8" spans="1:94" ht="18" customHeight="1" thickTop="1" thickBot="1" x14ac:dyDescent="0.3">
      <c r="B8" s="23">
        <v>1</v>
      </c>
      <c r="C8" s="191" t="s">
        <v>63</v>
      </c>
      <c r="D8" s="191"/>
      <c r="E8" s="14">
        <f>SUM(G8,I8,K8)</f>
        <v>0</v>
      </c>
      <c r="F8" s="71" t="s">
        <v>0</v>
      </c>
      <c r="G8" s="5">
        <v>0</v>
      </c>
      <c r="H8" s="71" t="s">
        <v>18</v>
      </c>
      <c r="I8" s="6">
        <v>0</v>
      </c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  <c r="AA8" s="68"/>
      <c r="AB8" s="68"/>
      <c r="AC8" s="68"/>
      <c r="AD8" s="68"/>
      <c r="AE8" s="68"/>
      <c r="AF8" s="68"/>
      <c r="AG8" s="68"/>
      <c r="AH8" s="68"/>
      <c r="AI8" s="68"/>
      <c r="AJ8" s="68"/>
      <c r="AK8" s="68"/>
      <c r="AL8" s="68"/>
      <c r="AM8" s="68"/>
      <c r="AN8" s="68"/>
      <c r="AO8" s="68"/>
      <c r="AP8" s="68"/>
      <c r="AQ8" s="68"/>
      <c r="AR8" s="68"/>
      <c r="AS8" s="68"/>
      <c r="AT8" s="68"/>
      <c r="AU8" s="68"/>
      <c r="AV8" s="68"/>
      <c r="AW8" s="68"/>
      <c r="AX8" s="68"/>
      <c r="AY8" s="68"/>
      <c r="AZ8" s="68"/>
      <c r="BA8" s="68"/>
      <c r="BB8" s="68"/>
      <c r="BC8" s="68"/>
      <c r="BD8" s="68"/>
      <c r="BE8" s="68"/>
      <c r="BF8" s="68"/>
      <c r="BG8" s="68"/>
      <c r="BH8" s="68"/>
      <c r="BI8" s="68"/>
      <c r="BJ8" s="68"/>
      <c r="BK8" s="68"/>
      <c r="BL8" s="68"/>
      <c r="BM8" s="68"/>
      <c r="BN8" s="68"/>
      <c r="BO8" s="68"/>
      <c r="BP8" s="68"/>
      <c r="BQ8" s="68"/>
      <c r="BR8" s="68"/>
      <c r="BS8" s="68"/>
      <c r="BT8" s="68"/>
      <c r="BU8" s="68"/>
      <c r="BV8" s="68"/>
      <c r="BW8" s="68"/>
      <c r="BX8" s="68"/>
      <c r="BY8" s="68"/>
      <c r="BZ8" s="68"/>
      <c r="CA8" s="68"/>
      <c r="CB8" s="68"/>
      <c r="CC8" s="68"/>
      <c r="CD8" s="68"/>
      <c r="CE8" s="68"/>
      <c r="CF8" s="68"/>
      <c r="CG8" s="68"/>
      <c r="CH8" s="68"/>
      <c r="CI8" s="68"/>
      <c r="CJ8" s="68"/>
      <c r="CK8" s="68"/>
      <c r="CL8" s="68"/>
      <c r="CM8" s="68"/>
      <c r="CN8" s="68"/>
      <c r="CO8" s="68"/>
      <c r="CP8" s="68"/>
    </row>
    <row r="9" spans="1:94" ht="18" customHeight="1" thickTop="1" x14ac:dyDescent="0.25">
      <c r="B9" s="72"/>
      <c r="C9" s="68"/>
      <c r="D9" s="68"/>
      <c r="E9" s="14"/>
      <c r="F9" s="71"/>
      <c r="G9" s="44"/>
      <c r="H9" s="71"/>
      <c r="I9" s="53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68"/>
      <c r="AI9" s="68"/>
      <c r="AJ9" s="68"/>
      <c r="AK9" s="68"/>
      <c r="AL9" s="68"/>
      <c r="AM9" s="68"/>
      <c r="AN9" s="68"/>
      <c r="AO9" s="68"/>
      <c r="AP9" s="68"/>
      <c r="AQ9" s="68"/>
      <c r="AR9" s="68"/>
      <c r="AS9" s="68"/>
      <c r="AT9" s="68"/>
      <c r="AU9" s="68"/>
      <c r="AV9" s="68"/>
      <c r="AW9" s="68"/>
      <c r="AX9" s="68"/>
      <c r="AY9" s="68"/>
      <c r="AZ9" s="68"/>
      <c r="BA9" s="68"/>
      <c r="BB9" s="68"/>
      <c r="BC9" s="68"/>
      <c r="BD9" s="68"/>
      <c r="BE9" s="68"/>
      <c r="BF9" s="68"/>
      <c r="BG9" s="68"/>
      <c r="BH9" s="68"/>
      <c r="BI9" s="68"/>
      <c r="BJ9" s="68"/>
      <c r="BK9" s="68"/>
      <c r="BL9" s="68"/>
      <c r="BM9" s="68"/>
      <c r="BN9" s="68"/>
      <c r="BO9" s="68"/>
      <c r="BP9" s="68"/>
      <c r="BQ9" s="68"/>
      <c r="BR9" s="68"/>
      <c r="BS9" s="68"/>
      <c r="BT9" s="68"/>
      <c r="BU9" s="68"/>
      <c r="BV9" s="68"/>
      <c r="BW9" s="68"/>
      <c r="BX9" s="68"/>
      <c r="BY9" s="68"/>
      <c r="BZ9" s="68"/>
      <c r="CA9" s="68"/>
      <c r="CB9" s="68"/>
      <c r="CC9" s="68"/>
      <c r="CD9" s="68"/>
      <c r="CE9" s="68"/>
      <c r="CF9" s="68"/>
      <c r="CG9" s="68"/>
      <c r="CH9" s="68"/>
      <c r="CI9" s="68"/>
      <c r="CJ9" s="68"/>
      <c r="CK9" s="68"/>
      <c r="CL9" s="68"/>
      <c r="CM9" s="68"/>
      <c r="CN9" s="68"/>
      <c r="CO9" s="68"/>
      <c r="CP9" s="68"/>
    </row>
    <row r="10" spans="1:94" ht="18" customHeight="1" x14ac:dyDescent="0.25">
      <c r="B10" s="72"/>
      <c r="C10" s="68"/>
      <c r="D10" s="68"/>
      <c r="E10" s="14"/>
      <c r="F10" s="71"/>
      <c r="G10" s="44"/>
      <c r="H10" s="71"/>
      <c r="I10" s="44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9"/>
      <c r="X10" s="69"/>
      <c r="Y10" s="69"/>
      <c r="Z10" s="69"/>
      <c r="AA10" s="69"/>
      <c r="AB10" s="69"/>
      <c r="AC10" s="69"/>
      <c r="AD10" s="69"/>
      <c r="AE10" s="69"/>
      <c r="AF10" s="69"/>
      <c r="AG10" s="68"/>
      <c r="AH10" s="68"/>
      <c r="AI10" s="68"/>
      <c r="AJ10" s="68"/>
      <c r="AK10" s="68"/>
      <c r="AL10" s="68"/>
      <c r="AM10" s="68"/>
      <c r="AN10" s="68"/>
      <c r="AO10" s="68"/>
      <c r="AP10" s="68"/>
      <c r="AQ10" s="68"/>
      <c r="AR10" s="68"/>
    </row>
    <row r="11" spans="1:94" ht="18" customHeight="1" x14ac:dyDescent="0.25">
      <c r="B11" s="72">
        <v>2</v>
      </c>
      <c r="C11" s="189" t="s">
        <v>13</v>
      </c>
      <c r="D11" s="189"/>
      <c r="E11" s="43"/>
      <c r="F11" s="189" t="s">
        <v>24</v>
      </c>
      <c r="G11" s="189"/>
      <c r="H11" s="189"/>
      <c r="I11" s="189"/>
      <c r="J11" s="189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9"/>
      <c r="X11" s="69"/>
      <c r="Y11" s="69"/>
      <c r="Z11" s="69"/>
      <c r="AA11" s="69"/>
      <c r="AB11" s="69"/>
      <c r="AC11" s="69"/>
      <c r="AD11" s="69"/>
      <c r="AE11" s="69"/>
      <c r="AF11" s="69"/>
      <c r="AG11" s="68"/>
      <c r="AH11" s="68"/>
      <c r="AI11" s="68"/>
      <c r="AJ11" s="68"/>
      <c r="AK11" s="68"/>
      <c r="AL11" s="68"/>
      <c r="AM11" s="68"/>
      <c r="AN11" s="68"/>
      <c r="AO11" s="68"/>
      <c r="AP11" s="68"/>
      <c r="AQ11" s="68"/>
      <c r="AR11" s="68"/>
    </row>
    <row r="12" spans="1:94" ht="18" customHeight="1" x14ac:dyDescent="0.25">
      <c r="B12" s="72"/>
      <c r="C12" s="68"/>
      <c r="D12" s="68"/>
      <c r="E12" s="43"/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9"/>
      <c r="X12" s="69"/>
      <c r="Y12" s="69"/>
      <c r="Z12" s="69"/>
      <c r="AA12" s="69"/>
      <c r="AB12" s="69"/>
      <c r="AC12" s="69"/>
      <c r="AD12" s="69"/>
      <c r="AE12" s="69"/>
      <c r="AF12" s="69"/>
      <c r="AG12" s="68"/>
      <c r="AH12" s="68"/>
      <c r="AI12" s="68"/>
      <c r="AJ12" s="68"/>
      <c r="AK12" s="68"/>
      <c r="AL12" s="68"/>
      <c r="AM12" s="68"/>
      <c r="AN12" s="68"/>
      <c r="AO12" s="68"/>
      <c r="AP12" s="68"/>
      <c r="AQ12" s="68"/>
      <c r="AR12" s="68"/>
    </row>
    <row r="13" spans="1:94" ht="18" customHeight="1" thickBot="1" x14ac:dyDescent="0.3">
      <c r="B13" s="72"/>
      <c r="C13" s="68"/>
      <c r="D13" s="68"/>
      <c r="E13" s="14"/>
      <c r="F13" s="68"/>
      <c r="G13" s="53" t="s">
        <v>60</v>
      </c>
      <c r="H13" s="68"/>
      <c r="I13" s="53" t="s">
        <v>32</v>
      </c>
      <c r="J13" s="68"/>
      <c r="K13" s="68" t="s">
        <v>58</v>
      </c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8"/>
      <c r="AH13" s="68"/>
      <c r="AI13" s="68"/>
      <c r="AJ13" s="68"/>
      <c r="AK13" s="68"/>
      <c r="AL13" s="68"/>
      <c r="AM13" s="68"/>
      <c r="AN13" s="68"/>
      <c r="AO13" s="68"/>
      <c r="AP13" s="68"/>
      <c r="AQ13" s="68"/>
      <c r="AR13" s="68"/>
    </row>
    <row r="14" spans="1:94" ht="18" customHeight="1" thickTop="1" thickBot="1" x14ac:dyDescent="0.3">
      <c r="B14" s="63">
        <v>3</v>
      </c>
      <c r="C14" s="190" t="s">
        <v>12</v>
      </c>
      <c r="D14" s="190"/>
      <c r="E14" s="14">
        <f>SUM(G14,I14,K14)</f>
        <v>0</v>
      </c>
      <c r="F14" s="71" t="s">
        <v>0</v>
      </c>
      <c r="G14" s="8">
        <v>0</v>
      </c>
      <c r="H14" s="71" t="s">
        <v>18</v>
      </c>
      <c r="I14" s="29">
        <v>0</v>
      </c>
      <c r="J14" s="71" t="s">
        <v>18</v>
      </c>
      <c r="K14" s="81">
        <v>0</v>
      </c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8"/>
      <c r="AH14" s="68"/>
      <c r="AI14" s="68"/>
      <c r="AJ14" s="68"/>
      <c r="AK14" s="68"/>
      <c r="AL14" s="68"/>
      <c r="AM14" s="68"/>
      <c r="AN14" s="68"/>
      <c r="AO14" s="68"/>
      <c r="AP14" s="68"/>
      <c r="AQ14" s="68"/>
      <c r="AR14" s="68"/>
    </row>
    <row r="15" spans="1:94" ht="18" customHeight="1" thickTop="1" x14ac:dyDescent="0.25">
      <c r="B15" s="72"/>
      <c r="C15" s="68"/>
      <c r="D15" s="68"/>
      <c r="E15" s="14"/>
      <c r="F15" s="71"/>
      <c r="G15" s="53"/>
      <c r="H15" s="71"/>
      <c r="I15" s="53"/>
      <c r="J15" s="71"/>
      <c r="K15" s="53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9"/>
      <c r="X15" s="69"/>
      <c r="Y15" s="69"/>
      <c r="Z15" s="69"/>
      <c r="AA15" s="69"/>
      <c r="AB15" s="69"/>
      <c r="AC15" s="69"/>
      <c r="AD15" s="69"/>
      <c r="AE15" s="69"/>
      <c r="AF15" s="69"/>
      <c r="AG15" s="68"/>
      <c r="AH15" s="68"/>
      <c r="AI15" s="68"/>
      <c r="AJ15" s="68"/>
      <c r="AK15" s="68"/>
      <c r="AL15" s="68"/>
      <c r="AM15" s="68"/>
      <c r="AN15" s="68"/>
      <c r="AO15" s="68"/>
      <c r="AP15" s="68"/>
      <c r="AQ15" s="68"/>
      <c r="AR15" s="68"/>
    </row>
    <row r="16" spans="1:94" ht="18" customHeight="1" x14ac:dyDescent="0.25">
      <c r="B16" s="72"/>
      <c r="C16" s="68"/>
      <c r="D16" s="68"/>
      <c r="E16" s="14"/>
      <c r="F16" s="71"/>
      <c r="G16" s="53"/>
      <c r="H16" s="71"/>
      <c r="I16" s="53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9"/>
      <c r="X16" s="69"/>
      <c r="Y16" s="69"/>
      <c r="Z16" s="69"/>
      <c r="AA16" s="69"/>
      <c r="AB16" s="69"/>
      <c r="AC16" s="69"/>
      <c r="AD16" s="69"/>
      <c r="AE16" s="69"/>
      <c r="AF16" s="69"/>
      <c r="AG16" s="68"/>
      <c r="AH16" s="68"/>
      <c r="AI16" s="68"/>
      <c r="AJ16" s="68"/>
      <c r="AK16" s="68"/>
      <c r="AL16" s="68"/>
      <c r="AM16" s="68"/>
      <c r="AN16" s="68"/>
      <c r="AO16" s="68"/>
      <c r="AP16" s="68"/>
      <c r="AQ16" s="68"/>
      <c r="AR16" s="68"/>
    </row>
    <row r="17" spans="2:44" ht="18" customHeight="1" x14ac:dyDescent="0.25">
      <c r="B17" s="72">
        <v>4</v>
      </c>
      <c r="C17" s="189" t="s">
        <v>13</v>
      </c>
      <c r="D17" s="189"/>
      <c r="E17" s="43"/>
      <c r="F17" s="189" t="s">
        <v>24</v>
      </c>
      <c r="G17" s="189"/>
      <c r="H17" s="189"/>
      <c r="I17" s="189"/>
      <c r="J17" s="189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9"/>
      <c r="X17" s="69"/>
      <c r="Y17" s="69"/>
      <c r="Z17" s="69"/>
      <c r="AA17" s="69"/>
      <c r="AB17" s="69"/>
      <c r="AC17" s="69"/>
      <c r="AD17" s="69"/>
      <c r="AE17" s="69"/>
      <c r="AF17" s="69"/>
      <c r="AG17" s="68"/>
      <c r="AH17" s="68"/>
      <c r="AI17" s="68"/>
      <c r="AJ17" s="68"/>
      <c r="AK17" s="68"/>
      <c r="AL17" s="68"/>
      <c r="AM17" s="68"/>
      <c r="AN17" s="68"/>
      <c r="AO17" s="68"/>
      <c r="AP17" s="68"/>
      <c r="AQ17" s="68"/>
      <c r="AR17" s="68"/>
    </row>
    <row r="18" spans="2:44" ht="18" customHeight="1" x14ac:dyDescent="0.25">
      <c r="B18" s="72"/>
      <c r="C18" s="68"/>
      <c r="D18" s="68"/>
      <c r="E18" s="43"/>
      <c r="F18" s="68"/>
      <c r="G18" s="68"/>
      <c r="H18" s="68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8"/>
      <c r="AH18" s="68"/>
      <c r="AI18" s="68"/>
      <c r="AJ18" s="68"/>
      <c r="AK18" s="68"/>
      <c r="AL18" s="68"/>
      <c r="AM18" s="68"/>
      <c r="AN18" s="68"/>
      <c r="AO18" s="68"/>
      <c r="AP18" s="68"/>
      <c r="AQ18" s="68"/>
      <c r="AR18" s="68"/>
    </row>
    <row r="19" spans="2:44" ht="18" customHeight="1" thickBot="1" x14ac:dyDescent="0.3">
      <c r="B19" s="72"/>
      <c r="C19" s="68"/>
      <c r="D19" s="68"/>
      <c r="E19" s="14"/>
      <c r="F19" s="68"/>
      <c r="G19" s="53" t="s">
        <v>33</v>
      </c>
      <c r="H19" s="68"/>
      <c r="I19" s="53" t="s">
        <v>41</v>
      </c>
      <c r="J19" s="68"/>
      <c r="K19" s="68" t="s">
        <v>54</v>
      </c>
      <c r="L19" s="68"/>
      <c r="M19" s="123" t="s">
        <v>22</v>
      </c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  <c r="AB19" s="68"/>
      <c r="AC19" s="68"/>
      <c r="AD19" s="68"/>
      <c r="AE19" s="68"/>
      <c r="AF19" s="68"/>
      <c r="AG19" s="68"/>
      <c r="AH19" s="68"/>
      <c r="AI19" s="68"/>
      <c r="AJ19" s="68"/>
      <c r="AK19" s="68"/>
      <c r="AL19" s="68"/>
      <c r="AM19" s="68"/>
      <c r="AN19" s="68"/>
      <c r="AO19" s="68"/>
      <c r="AP19" s="68"/>
      <c r="AQ19" s="68"/>
      <c r="AR19" s="68"/>
    </row>
    <row r="20" spans="2:44" ht="18" customHeight="1" thickTop="1" thickBot="1" x14ac:dyDescent="0.3">
      <c r="B20" s="28">
        <v>5</v>
      </c>
      <c r="C20" s="193" t="s">
        <v>62</v>
      </c>
      <c r="D20" s="193"/>
      <c r="E20" s="14">
        <f>SUM(G20,I20,K20)</f>
        <v>0</v>
      </c>
      <c r="F20" s="19" t="s">
        <v>0</v>
      </c>
      <c r="G20" s="13">
        <v>0</v>
      </c>
      <c r="H20" s="71" t="s">
        <v>18</v>
      </c>
      <c r="I20" s="20">
        <v>0</v>
      </c>
      <c r="J20" s="71" t="s">
        <v>18</v>
      </c>
      <c r="K20" s="8">
        <v>0</v>
      </c>
      <c r="L20" s="124" t="s">
        <v>18</v>
      </c>
      <c r="M20" s="14">
        <f>G20+I20</f>
        <v>0</v>
      </c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  <c r="AA20" s="68"/>
      <c r="AB20" s="68"/>
      <c r="AC20" s="68"/>
      <c r="AD20" s="68"/>
      <c r="AE20" s="68"/>
      <c r="AF20" s="68"/>
      <c r="AG20" s="68"/>
      <c r="AH20" s="68"/>
      <c r="AI20" s="68"/>
      <c r="AJ20" s="68"/>
      <c r="AK20" s="68"/>
      <c r="AL20" s="68"/>
      <c r="AM20" s="68"/>
      <c r="AN20" s="68"/>
      <c r="AO20" s="68"/>
      <c r="AP20" s="68"/>
      <c r="AQ20" s="68"/>
      <c r="AR20" s="68"/>
    </row>
    <row r="21" spans="2:44" ht="18" customHeight="1" thickTop="1" x14ac:dyDescent="0.25">
      <c r="B21" s="72"/>
      <c r="C21" s="68"/>
      <c r="D21" s="68"/>
      <c r="E21" s="14"/>
      <c r="F21" s="71"/>
      <c r="G21" s="14"/>
      <c r="H21" s="71"/>
      <c r="I21" s="14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68"/>
      <c r="AC21" s="68"/>
      <c r="AD21" s="68"/>
      <c r="AE21" s="68"/>
      <c r="AF21" s="68"/>
      <c r="AG21" s="68"/>
      <c r="AH21" s="68"/>
      <c r="AI21" s="68"/>
      <c r="AJ21" s="68"/>
      <c r="AK21" s="68"/>
      <c r="AL21" s="68"/>
      <c r="AM21" s="68"/>
      <c r="AN21" s="68"/>
      <c r="AO21" s="68"/>
      <c r="AP21" s="68"/>
      <c r="AQ21" s="68"/>
      <c r="AR21" s="68"/>
    </row>
    <row r="22" spans="2:44" ht="18" customHeight="1" x14ac:dyDescent="0.25">
      <c r="B22" s="72"/>
      <c r="C22" s="68" t="s">
        <v>61</v>
      </c>
      <c r="D22" s="68"/>
      <c r="E22" s="14">
        <f>SUM(E8,E14,E20)</f>
        <v>0</v>
      </c>
      <c r="F22" s="71"/>
      <c r="G22" s="14"/>
      <c r="H22" s="71"/>
      <c r="I22" s="194" t="s">
        <v>25</v>
      </c>
      <c r="J22" s="194"/>
      <c r="K22" s="195" t="s">
        <v>69</v>
      </c>
      <c r="L22" s="195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68"/>
      <c r="AC22" s="68"/>
      <c r="AD22" s="68"/>
      <c r="AE22" s="68"/>
      <c r="AF22" s="68"/>
      <c r="AG22" s="68"/>
      <c r="AH22" s="68"/>
      <c r="AI22" s="68"/>
      <c r="AJ22" s="68"/>
      <c r="AK22" s="68"/>
      <c r="AL22" s="68"/>
      <c r="AM22" s="68"/>
      <c r="AN22" s="68"/>
      <c r="AO22" s="68"/>
      <c r="AP22" s="68"/>
      <c r="AQ22" s="68"/>
      <c r="AR22" s="68"/>
    </row>
    <row r="23" spans="2:44" ht="18" customHeight="1" x14ac:dyDescent="0.25">
      <c r="B23" s="72"/>
      <c r="C23" s="68"/>
      <c r="D23" s="68"/>
      <c r="E23" s="68"/>
      <c r="F23" s="68"/>
      <c r="G23" s="68"/>
      <c r="H23" s="2"/>
      <c r="I23" s="194" t="s">
        <v>68</v>
      </c>
      <c r="J23" s="194"/>
      <c r="K23" s="194" t="s">
        <v>70</v>
      </c>
      <c r="L23" s="194"/>
      <c r="M23" s="194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8"/>
      <c r="AC23" s="68"/>
      <c r="AD23" s="68"/>
      <c r="AE23" s="68"/>
      <c r="AF23" s="68"/>
      <c r="AG23" s="68"/>
      <c r="AH23" s="68"/>
      <c r="AI23" s="68"/>
      <c r="AJ23" s="68"/>
      <c r="AK23" s="68"/>
      <c r="AL23" s="68"/>
      <c r="AM23" s="68"/>
      <c r="AN23" s="68"/>
      <c r="AO23" s="68"/>
      <c r="AP23" s="68"/>
      <c r="AQ23" s="68"/>
      <c r="AR23" s="68"/>
    </row>
    <row r="24" spans="2:44" ht="18" customHeight="1" x14ac:dyDescent="0.25">
      <c r="B24" s="72"/>
      <c r="C24" s="68"/>
      <c r="D24" s="68"/>
      <c r="E24" s="68"/>
      <c r="F24" s="68"/>
      <c r="G24" s="68"/>
      <c r="H24" s="68"/>
      <c r="I24" s="71"/>
      <c r="J24" s="68"/>
      <c r="K24" s="195"/>
      <c r="L24" s="195"/>
      <c r="M24" s="68"/>
      <c r="N24" s="68"/>
      <c r="O24" s="68"/>
      <c r="P24" s="68"/>
      <c r="Q24" s="189" t="s">
        <v>5</v>
      </c>
      <c r="R24" s="189"/>
      <c r="S24" s="189"/>
      <c r="T24" s="68" t="s">
        <v>2</v>
      </c>
      <c r="U24" s="68"/>
      <c r="V24" s="68"/>
      <c r="W24" s="68"/>
      <c r="X24" s="68"/>
      <c r="Y24" s="68"/>
      <c r="Z24" s="68"/>
      <c r="AA24" s="68"/>
      <c r="AB24" s="68"/>
      <c r="AC24" s="68"/>
      <c r="AD24" s="68"/>
      <c r="AE24" s="68"/>
      <c r="AF24" s="68"/>
      <c r="AG24" s="68"/>
      <c r="AH24" s="68"/>
      <c r="AI24" s="68"/>
      <c r="AJ24" s="68"/>
      <c r="AK24" s="68"/>
      <c r="AL24" s="68"/>
      <c r="AM24" s="68"/>
      <c r="AN24" s="68"/>
      <c r="AO24" s="68"/>
      <c r="AP24" s="68"/>
      <c r="AQ24" s="68"/>
      <c r="AR24" s="68"/>
    </row>
    <row r="25" spans="2:44" ht="18" customHeight="1" x14ac:dyDescent="0.25">
      <c r="B25" s="72"/>
      <c r="C25" s="68"/>
      <c r="D25" s="68"/>
      <c r="E25" s="68"/>
      <c r="F25" s="68"/>
      <c r="G25" s="68"/>
      <c r="H25" s="68"/>
      <c r="I25" s="71"/>
      <c r="J25" s="68"/>
      <c r="K25" s="71"/>
      <c r="L25" s="71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  <c r="AB25" s="68"/>
      <c r="AC25" s="68"/>
      <c r="AD25" s="68"/>
      <c r="AE25" s="68"/>
      <c r="AF25" s="68"/>
      <c r="AG25" s="68"/>
      <c r="AH25" s="68"/>
      <c r="AI25" s="68"/>
      <c r="AJ25" s="68"/>
      <c r="AK25" s="68"/>
      <c r="AL25" s="68"/>
      <c r="AM25" s="68"/>
      <c r="AN25" s="68"/>
      <c r="AO25" s="68"/>
      <c r="AP25" s="68"/>
      <c r="AQ25" s="68"/>
      <c r="AR25" s="68"/>
    </row>
    <row r="26" spans="2:44" ht="18" customHeight="1" x14ac:dyDescent="0.25">
      <c r="B26" s="45">
        <v>1</v>
      </c>
      <c r="C26" s="25" t="s">
        <v>23</v>
      </c>
      <c r="D26" s="25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68"/>
      <c r="AC26" s="68"/>
      <c r="AD26" s="68"/>
      <c r="AE26" s="68"/>
      <c r="AF26" s="68"/>
      <c r="AG26" s="68"/>
      <c r="AH26" s="68"/>
      <c r="AI26" s="68"/>
      <c r="AJ26" s="68"/>
      <c r="AK26" s="68"/>
      <c r="AL26" s="68"/>
      <c r="AM26" s="68"/>
      <c r="AN26" s="68"/>
      <c r="AO26" s="68"/>
      <c r="AP26" s="68"/>
      <c r="AQ26" s="68"/>
      <c r="AR26" s="68"/>
    </row>
    <row r="27" spans="2:44" ht="18" customHeight="1" x14ac:dyDescent="0.25">
      <c r="B27" s="72"/>
      <c r="C27" s="10">
        <v>1</v>
      </c>
      <c r="D27" s="192" t="s">
        <v>33</v>
      </c>
      <c r="E27" s="192"/>
      <c r="F27" s="192"/>
      <c r="G27" s="14">
        <v>40</v>
      </c>
      <c r="H27" s="71" t="s">
        <v>42</v>
      </c>
      <c r="I27" s="33">
        <f>G20</f>
        <v>0</v>
      </c>
      <c r="J27" s="71" t="s">
        <v>42</v>
      </c>
      <c r="K27" s="14">
        <f>J5</f>
        <v>1</v>
      </c>
      <c r="L27" s="71" t="s">
        <v>0</v>
      </c>
      <c r="M27" s="72">
        <f t="shared" ref="M27:M32" si="0">PRODUCT(G27,I27,K27)</f>
        <v>0</v>
      </c>
      <c r="N27" s="72"/>
      <c r="O27" s="68"/>
      <c r="P27" s="68"/>
      <c r="Q27" s="14">
        <f>M27</f>
        <v>0</v>
      </c>
      <c r="R27" s="68"/>
      <c r="S27" s="68"/>
      <c r="T27" s="68"/>
      <c r="U27" s="68"/>
      <c r="V27" s="68"/>
      <c r="W27" s="68"/>
      <c r="X27" s="68"/>
      <c r="Y27" s="68"/>
      <c r="Z27" s="68"/>
      <c r="AA27" s="68"/>
      <c r="AB27" s="68"/>
      <c r="AC27" s="68"/>
      <c r="AD27" s="68"/>
      <c r="AE27" s="68"/>
      <c r="AF27" s="68"/>
      <c r="AG27" s="68"/>
      <c r="AH27" s="68"/>
      <c r="AI27" s="68"/>
      <c r="AJ27" s="68"/>
      <c r="AK27" s="68"/>
      <c r="AL27" s="68"/>
      <c r="AM27" s="68"/>
      <c r="AN27" s="68"/>
      <c r="AO27" s="68"/>
      <c r="AP27" s="68"/>
      <c r="AQ27" s="68"/>
      <c r="AR27" s="68"/>
    </row>
    <row r="28" spans="2:44" ht="18" customHeight="1" x14ac:dyDescent="0.25">
      <c r="B28" s="72"/>
      <c r="C28" s="10">
        <v>2</v>
      </c>
      <c r="D28" s="191" t="s">
        <v>41</v>
      </c>
      <c r="E28" s="191"/>
      <c r="F28" s="191"/>
      <c r="G28" s="14">
        <v>40</v>
      </c>
      <c r="H28" s="71" t="s">
        <v>42</v>
      </c>
      <c r="I28" s="56">
        <f>I20</f>
        <v>0</v>
      </c>
      <c r="J28" s="71" t="s">
        <v>42</v>
      </c>
      <c r="K28" s="14">
        <f>J5</f>
        <v>1</v>
      </c>
      <c r="L28" s="71" t="s">
        <v>0</v>
      </c>
      <c r="M28" s="72">
        <f t="shared" si="0"/>
        <v>0</v>
      </c>
      <c r="N28" s="72"/>
      <c r="O28" s="68"/>
      <c r="P28" s="68"/>
      <c r="Q28" s="14">
        <f>M28</f>
        <v>0</v>
      </c>
      <c r="R28" s="68"/>
      <c r="S28" s="68"/>
      <c r="T28" s="55"/>
      <c r="U28" s="68"/>
      <c r="V28" s="68"/>
      <c r="W28" s="68"/>
      <c r="X28" s="68"/>
      <c r="Y28" s="68"/>
      <c r="Z28" s="68"/>
      <c r="AA28" s="68"/>
      <c r="AB28" s="68"/>
      <c r="AC28" s="68"/>
      <c r="AD28" s="68"/>
      <c r="AE28" s="68"/>
      <c r="AF28" s="68"/>
      <c r="AG28" s="68"/>
      <c r="AH28" s="68"/>
      <c r="AI28" s="68"/>
      <c r="AJ28" s="68"/>
      <c r="AK28" s="68"/>
      <c r="AL28" s="68"/>
      <c r="AM28" s="68"/>
      <c r="AN28" s="68"/>
      <c r="AO28" s="68"/>
      <c r="AP28" s="68"/>
      <c r="AQ28" s="68"/>
      <c r="AR28" s="68"/>
    </row>
    <row r="29" spans="2:44" ht="18" customHeight="1" thickBot="1" x14ac:dyDescent="0.3">
      <c r="B29" s="72"/>
      <c r="C29" s="10">
        <v>3</v>
      </c>
      <c r="D29" s="68" t="s">
        <v>22</v>
      </c>
      <c r="E29" s="68"/>
      <c r="F29" s="68"/>
      <c r="G29" s="14">
        <v>40</v>
      </c>
      <c r="H29" s="71" t="s">
        <v>42</v>
      </c>
      <c r="I29" s="34">
        <f>M20</f>
        <v>0</v>
      </c>
      <c r="J29" s="71" t="s">
        <v>42</v>
      </c>
      <c r="K29" s="14">
        <f>J5</f>
        <v>1</v>
      </c>
      <c r="L29" s="71" t="s">
        <v>0</v>
      </c>
      <c r="M29" s="72">
        <f t="shared" si="0"/>
        <v>0</v>
      </c>
      <c r="N29" s="72"/>
      <c r="O29" s="68"/>
      <c r="P29" s="68"/>
      <c r="Q29" s="14">
        <f>M29</f>
        <v>0</v>
      </c>
      <c r="R29" s="68"/>
      <c r="S29" s="68"/>
      <c r="T29" s="55"/>
      <c r="U29" s="68"/>
      <c r="V29" s="68"/>
      <c r="W29" s="68"/>
      <c r="X29" s="68"/>
      <c r="Y29" s="68"/>
      <c r="Z29" s="68"/>
      <c r="AA29" s="68"/>
      <c r="AB29" s="68"/>
      <c r="AC29" s="68"/>
      <c r="AD29" s="68"/>
      <c r="AE29" s="68"/>
      <c r="AF29" s="68"/>
      <c r="AG29" s="68"/>
      <c r="AH29" s="68"/>
      <c r="AI29" s="68"/>
      <c r="AJ29" s="68"/>
      <c r="AK29" s="68"/>
      <c r="AL29" s="68"/>
      <c r="AM29" s="68"/>
      <c r="AN29" s="68"/>
      <c r="AO29" s="68"/>
      <c r="AP29" s="68"/>
      <c r="AQ29" s="68"/>
      <c r="AR29" s="68"/>
    </row>
    <row r="30" spans="2:44" ht="18" customHeight="1" thickTop="1" thickBot="1" x14ac:dyDescent="0.3">
      <c r="B30" s="72"/>
      <c r="C30" s="10">
        <v>4</v>
      </c>
      <c r="D30" s="83" t="s">
        <v>54</v>
      </c>
      <c r="E30" s="83"/>
      <c r="F30" s="68"/>
      <c r="G30" s="14">
        <v>80</v>
      </c>
      <c r="H30" s="71" t="s">
        <v>42</v>
      </c>
      <c r="I30" s="34">
        <f>K20</f>
        <v>0</v>
      </c>
      <c r="J30" s="71" t="s">
        <v>42</v>
      </c>
      <c r="K30" s="14">
        <f>J5</f>
        <v>1</v>
      </c>
      <c r="L30" s="71" t="s">
        <v>0</v>
      </c>
      <c r="M30" s="72">
        <f t="shared" si="0"/>
        <v>0</v>
      </c>
      <c r="N30" s="72"/>
      <c r="O30" s="68"/>
      <c r="P30" s="68"/>
      <c r="Q30" s="14">
        <f>M30</f>
        <v>0</v>
      </c>
      <c r="R30" s="68"/>
      <c r="S30" s="68"/>
      <c r="T30" s="55"/>
      <c r="U30" s="68"/>
      <c r="V30" s="68"/>
      <c r="W30" s="68"/>
      <c r="X30" s="68"/>
      <c r="Y30" s="68"/>
      <c r="Z30" s="68"/>
      <c r="AA30" s="68"/>
      <c r="AB30" s="68"/>
      <c r="AC30" s="68"/>
      <c r="AD30" s="68"/>
      <c r="AE30" s="68"/>
      <c r="AF30" s="68"/>
      <c r="AG30" s="68"/>
      <c r="AH30" s="68"/>
      <c r="AI30" s="68"/>
      <c r="AJ30" s="68"/>
      <c r="AK30" s="68"/>
      <c r="AL30" s="68"/>
      <c r="AM30" s="68"/>
      <c r="AN30" s="68"/>
      <c r="AO30" s="68"/>
      <c r="AP30" s="68"/>
      <c r="AQ30" s="68"/>
      <c r="AR30" s="68"/>
    </row>
    <row r="31" spans="2:44" ht="18" customHeight="1" thickTop="1" x14ac:dyDescent="0.25">
      <c r="B31" s="72"/>
      <c r="C31" s="10">
        <v>5</v>
      </c>
      <c r="D31" s="189" t="s">
        <v>40</v>
      </c>
      <c r="E31" s="189"/>
      <c r="F31" s="189"/>
      <c r="G31" s="14">
        <v>100</v>
      </c>
      <c r="H31" s="71" t="s">
        <v>42</v>
      </c>
      <c r="I31" s="14">
        <f>E20</f>
        <v>0</v>
      </c>
      <c r="J31" s="71" t="s">
        <v>42</v>
      </c>
      <c r="K31" s="14">
        <f>J5</f>
        <v>1</v>
      </c>
      <c r="L31" s="71" t="s">
        <v>0</v>
      </c>
      <c r="M31" s="72">
        <f t="shared" si="0"/>
        <v>0</v>
      </c>
      <c r="N31" s="39">
        <v>338</v>
      </c>
      <c r="O31" s="60"/>
      <c r="P31" s="60"/>
      <c r="Q31" s="17">
        <f>PRODUCT(M31)/N31</f>
        <v>0</v>
      </c>
      <c r="R31" s="68" t="s">
        <v>26</v>
      </c>
      <c r="S31" s="84">
        <f>ROUNDUP(Q31, 0)</f>
        <v>0</v>
      </c>
      <c r="T31" s="55"/>
      <c r="U31" s="68"/>
      <c r="V31" s="68"/>
      <c r="W31" s="68"/>
      <c r="X31" s="17"/>
      <c r="Y31" s="68"/>
      <c r="Z31" s="68"/>
      <c r="AA31" s="68"/>
      <c r="AB31" s="68"/>
      <c r="AC31" s="68"/>
      <c r="AD31" s="68"/>
      <c r="AE31" s="68"/>
      <c r="AF31" s="68"/>
      <c r="AG31" s="68"/>
      <c r="AH31" s="68"/>
      <c r="AI31" s="68"/>
      <c r="AJ31" s="68"/>
      <c r="AK31" s="68"/>
      <c r="AL31" s="68"/>
      <c r="AM31" s="68"/>
      <c r="AN31" s="68"/>
      <c r="AO31" s="68"/>
      <c r="AP31" s="68"/>
      <c r="AQ31" s="68"/>
      <c r="AR31" s="68"/>
    </row>
    <row r="32" spans="2:44" ht="18" customHeight="1" x14ac:dyDescent="0.25">
      <c r="B32" s="72"/>
      <c r="C32" s="10">
        <v>6</v>
      </c>
      <c r="D32" s="189" t="s">
        <v>27</v>
      </c>
      <c r="E32" s="189"/>
      <c r="F32" s="189"/>
      <c r="G32" s="14">
        <v>2</v>
      </c>
      <c r="H32" s="71" t="s">
        <v>42</v>
      </c>
      <c r="I32" s="14">
        <f>E20</f>
        <v>0</v>
      </c>
      <c r="J32" s="71" t="s">
        <v>42</v>
      </c>
      <c r="K32" s="14">
        <f>J5</f>
        <v>1</v>
      </c>
      <c r="L32" s="71" t="s">
        <v>0</v>
      </c>
      <c r="M32" s="72">
        <f t="shared" si="0"/>
        <v>0</v>
      </c>
      <c r="N32" s="71"/>
      <c r="O32" s="14"/>
      <c r="P32" s="71"/>
      <c r="Q32" s="14"/>
      <c r="R32" s="68"/>
      <c r="S32" s="68"/>
      <c r="T32" s="55"/>
      <c r="U32" s="68"/>
      <c r="V32" s="68"/>
      <c r="W32" s="68"/>
      <c r="X32" s="68"/>
      <c r="Y32" s="68"/>
      <c r="Z32" s="68"/>
      <c r="AA32" s="68"/>
      <c r="AB32" s="68"/>
      <c r="AC32" s="68"/>
      <c r="AD32" s="68"/>
      <c r="AE32" s="68"/>
      <c r="AF32" s="68"/>
      <c r="AG32" s="68"/>
      <c r="AH32" s="68"/>
      <c r="AI32" s="68"/>
      <c r="AJ32" s="68"/>
      <c r="AK32" s="68"/>
      <c r="AL32" s="68"/>
      <c r="AM32" s="68"/>
      <c r="AN32" s="68"/>
      <c r="AO32" s="68"/>
      <c r="AP32" s="68"/>
      <c r="AQ32" s="68"/>
      <c r="AR32" s="68"/>
    </row>
    <row r="33" spans="2:44" ht="18" customHeight="1" x14ac:dyDescent="0.25">
      <c r="B33" s="72"/>
      <c r="C33" s="10">
        <v>7</v>
      </c>
      <c r="D33" s="189" t="s">
        <v>35</v>
      </c>
      <c r="E33" s="189"/>
      <c r="F33" s="189"/>
      <c r="G33" s="14"/>
      <c r="H33" s="71"/>
      <c r="I33" s="14"/>
      <c r="J33" s="71"/>
      <c r="K33" s="14"/>
      <c r="L33" s="71"/>
      <c r="M33" s="72"/>
      <c r="N33" s="72"/>
      <c r="O33" s="68"/>
      <c r="P33" s="68"/>
      <c r="Q33" s="14"/>
      <c r="R33" s="68"/>
      <c r="S33" s="68"/>
      <c r="T33" s="55"/>
      <c r="U33" s="68"/>
      <c r="V33" s="68"/>
      <c r="W33" s="68"/>
      <c r="X33" s="68"/>
      <c r="Y33" s="68"/>
      <c r="Z33" s="68"/>
      <c r="AA33" s="68"/>
      <c r="AB33" s="68"/>
      <c r="AC33" s="68"/>
      <c r="AD33" s="68"/>
      <c r="AE33" s="68"/>
      <c r="AF33" s="68"/>
      <c r="AG33" s="68"/>
      <c r="AH33" s="68"/>
      <c r="AI33" s="68"/>
      <c r="AJ33" s="68"/>
      <c r="AK33" s="68"/>
      <c r="AL33" s="68"/>
      <c r="AM33" s="68"/>
      <c r="AN33" s="68"/>
      <c r="AO33" s="68"/>
      <c r="AP33" s="68"/>
      <c r="AQ33" s="68"/>
      <c r="AR33" s="68"/>
    </row>
    <row r="34" spans="2:44" ht="18" customHeight="1" x14ac:dyDescent="0.25">
      <c r="B34" s="89"/>
      <c r="C34" s="10"/>
      <c r="D34" s="90"/>
      <c r="E34" s="90"/>
      <c r="F34" s="90"/>
      <c r="G34" s="14"/>
      <c r="H34" s="91"/>
      <c r="I34" s="14"/>
      <c r="J34" s="91"/>
      <c r="K34" s="14"/>
      <c r="L34" s="91"/>
      <c r="M34" s="89"/>
      <c r="N34" s="89"/>
      <c r="O34" s="90"/>
      <c r="P34" s="90"/>
      <c r="Q34" s="14"/>
      <c r="R34" s="90"/>
      <c r="S34" s="90"/>
      <c r="T34" s="90"/>
      <c r="U34" s="90"/>
      <c r="V34" s="90"/>
      <c r="W34" s="90"/>
      <c r="X34" s="90"/>
      <c r="Y34" s="90"/>
      <c r="Z34" s="90"/>
      <c r="AA34" s="90"/>
      <c r="AB34" s="90"/>
      <c r="AC34" s="90"/>
      <c r="AD34" s="90"/>
      <c r="AE34" s="90"/>
      <c r="AF34" s="90"/>
      <c r="AG34" s="90"/>
      <c r="AH34" s="90"/>
      <c r="AI34" s="90"/>
      <c r="AJ34" s="90"/>
      <c r="AK34" s="90"/>
      <c r="AL34" s="90"/>
      <c r="AM34" s="90"/>
      <c r="AN34" s="90"/>
      <c r="AO34" s="90"/>
      <c r="AP34" s="90"/>
      <c r="AQ34" s="90"/>
      <c r="AR34" s="90"/>
    </row>
    <row r="35" spans="2:44" ht="18" customHeight="1" x14ac:dyDescent="0.25">
      <c r="B35" s="72">
        <v>2</v>
      </c>
      <c r="C35" s="189" t="s">
        <v>13</v>
      </c>
      <c r="D35" s="189"/>
      <c r="E35" s="68"/>
      <c r="F35" s="68"/>
      <c r="G35" s="68"/>
      <c r="H35" s="68"/>
      <c r="I35" s="68"/>
      <c r="J35" s="68"/>
      <c r="K35" s="68"/>
      <c r="L35" s="68"/>
      <c r="M35" s="68"/>
      <c r="N35" s="68"/>
      <c r="O35" s="68"/>
      <c r="P35" s="68"/>
      <c r="Q35" s="14"/>
      <c r="R35" s="68"/>
      <c r="S35" s="68"/>
      <c r="T35" s="68"/>
      <c r="U35" s="68"/>
      <c r="V35" s="68"/>
      <c r="W35" s="68"/>
      <c r="X35" s="68"/>
      <c r="Y35" s="68"/>
      <c r="Z35" s="68"/>
      <c r="AA35" s="68"/>
      <c r="AB35" s="68"/>
      <c r="AC35" s="68"/>
      <c r="AD35" s="68"/>
      <c r="AE35" s="68"/>
      <c r="AF35" s="68"/>
      <c r="AG35" s="68"/>
      <c r="AH35" s="68"/>
      <c r="AI35" s="68"/>
      <c r="AJ35" s="68"/>
      <c r="AK35" s="68"/>
      <c r="AL35" s="68"/>
      <c r="AM35" s="68"/>
      <c r="AN35" s="68"/>
      <c r="AO35" s="68"/>
      <c r="AP35" s="68"/>
      <c r="AQ35" s="68"/>
      <c r="AR35" s="68"/>
    </row>
    <row r="36" spans="2:44" ht="18" customHeight="1" x14ac:dyDescent="0.25">
      <c r="B36" s="89"/>
      <c r="C36" s="90"/>
      <c r="D36" s="90"/>
      <c r="E36" s="90"/>
      <c r="F36" s="90"/>
      <c r="G36" s="90"/>
      <c r="H36" s="90"/>
      <c r="I36" s="90"/>
      <c r="J36" s="90"/>
      <c r="K36" s="90"/>
      <c r="L36" s="90"/>
      <c r="M36" s="90"/>
      <c r="N36" s="90"/>
      <c r="O36" s="90"/>
      <c r="P36" s="90"/>
      <c r="Q36" s="14"/>
      <c r="R36" s="90"/>
      <c r="S36" s="90"/>
      <c r="T36" s="90"/>
      <c r="U36" s="90"/>
      <c r="V36" s="90"/>
      <c r="W36" s="90"/>
      <c r="X36" s="90"/>
      <c r="Y36" s="90"/>
      <c r="Z36" s="90"/>
      <c r="AA36" s="90"/>
      <c r="AB36" s="90"/>
      <c r="AC36" s="90"/>
      <c r="AD36" s="90"/>
      <c r="AE36" s="90"/>
      <c r="AF36" s="90"/>
      <c r="AG36" s="90"/>
      <c r="AH36" s="90"/>
      <c r="AI36" s="90"/>
      <c r="AJ36" s="90"/>
      <c r="AK36" s="90"/>
      <c r="AL36" s="90"/>
      <c r="AM36" s="90"/>
      <c r="AN36" s="90"/>
      <c r="AO36" s="90"/>
      <c r="AP36" s="90"/>
      <c r="AQ36" s="90"/>
      <c r="AR36" s="90"/>
    </row>
    <row r="37" spans="2:44" ht="18" customHeight="1" x14ac:dyDescent="0.25">
      <c r="B37" s="63">
        <v>3</v>
      </c>
      <c r="C37" s="190" t="s">
        <v>12</v>
      </c>
      <c r="D37" s="190"/>
      <c r="E37" s="68"/>
      <c r="F37" s="189" t="s">
        <v>7</v>
      </c>
      <c r="G37" s="189"/>
      <c r="H37" s="189"/>
      <c r="I37" s="189"/>
      <c r="J37" s="189"/>
      <c r="K37" s="68"/>
      <c r="L37" s="68"/>
      <c r="M37" s="68"/>
      <c r="N37" s="68"/>
      <c r="O37" s="68"/>
      <c r="P37" s="68"/>
      <c r="Q37" s="14"/>
      <c r="R37" s="68"/>
      <c r="S37" s="68"/>
      <c r="T37" s="68"/>
      <c r="U37" s="68"/>
      <c r="V37" s="68"/>
      <c r="W37" s="68"/>
      <c r="X37" s="68"/>
      <c r="Y37" s="68"/>
      <c r="Z37" s="68"/>
      <c r="AA37" s="68"/>
      <c r="AB37" s="68"/>
      <c r="AC37" s="68"/>
      <c r="AD37" s="68"/>
      <c r="AE37" s="68"/>
      <c r="AF37" s="68"/>
      <c r="AG37" s="68"/>
      <c r="AH37" s="68"/>
      <c r="AI37" s="68"/>
      <c r="AJ37" s="68"/>
      <c r="AK37" s="68"/>
      <c r="AL37" s="68"/>
      <c r="AM37" s="68"/>
      <c r="AN37" s="68"/>
      <c r="AO37" s="68"/>
      <c r="AP37" s="68"/>
      <c r="AQ37" s="68"/>
      <c r="AR37" s="68"/>
    </row>
    <row r="38" spans="2:44" ht="18" customHeight="1" x14ac:dyDescent="0.25">
      <c r="B38" s="72"/>
      <c r="C38" s="10">
        <v>1</v>
      </c>
      <c r="D38" s="189" t="s">
        <v>15</v>
      </c>
      <c r="E38" s="189"/>
      <c r="F38" s="189"/>
      <c r="G38" s="14">
        <v>50</v>
      </c>
      <c r="H38" s="71" t="s">
        <v>42</v>
      </c>
      <c r="I38" s="14">
        <f>E14</f>
        <v>0</v>
      </c>
      <c r="J38" s="71" t="s">
        <v>42</v>
      </c>
      <c r="K38" s="14">
        <f>J5</f>
        <v>1</v>
      </c>
      <c r="L38" s="71" t="s">
        <v>0</v>
      </c>
      <c r="M38" s="72">
        <f t="shared" ref="M38:M43" si="1">PRODUCT(G38,I38,K38)</f>
        <v>0</v>
      </c>
      <c r="N38" s="68"/>
      <c r="O38" s="68"/>
      <c r="P38" s="68"/>
      <c r="Q38" s="14">
        <f>M38</f>
        <v>0</v>
      </c>
      <c r="R38" s="68"/>
      <c r="S38" s="68"/>
      <c r="T38" s="36"/>
      <c r="U38" s="68"/>
      <c r="V38" s="68"/>
      <c r="W38" s="68"/>
      <c r="X38" s="68"/>
      <c r="Y38" s="68"/>
      <c r="Z38" s="68"/>
      <c r="AA38" s="68"/>
      <c r="AB38" s="68"/>
      <c r="AC38" s="68"/>
      <c r="AD38" s="68"/>
      <c r="AE38" s="68"/>
      <c r="AF38" s="68"/>
      <c r="AG38" s="68"/>
      <c r="AH38" s="68"/>
      <c r="AI38" s="68"/>
      <c r="AJ38" s="68"/>
      <c r="AK38" s="68"/>
      <c r="AL38" s="68"/>
      <c r="AM38" s="68"/>
      <c r="AN38" s="68"/>
      <c r="AO38" s="68"/>
      <c r="AP38" s="68"/>
      <c r="AQ38" s="68"/>
      <c r="AR38" s="68"/>
    </row>
    <row r="39" spans="2:44" ht="18" customHeight="1" x14ac:dyDescent="0.25">
      <c r="B39" s="72"/>
      <c r="C39" s="10">
        <v>2</v>
      </c>
      <c r="D39" s="70" t="s">
        <v>45</v>
      </c>
      <c r="E39" s="70"/>
      <c r="F39" s="68"/>
      <c r="G39" s="22">
        <v>0.5</v>
      </c>
      <c r="H39" s="71" t="s">
        <v>42</v>
      </c>
      <c r="I39" s="14">
        <f>G14</f>
        <v>0</v>
      </c>
      <c r="J39" s="71" t="s">
        <v>42</v>
      </c>
      <c r="K39" s="14">
        <f>J5</f>
        <v>1</v>
      </c>
      <c r="L39" s="71" t="s">
        <v>0</v>
      </c>
      <c r="M39" s="72">
        <f t="shared" si="1"/>
        <v>0</v>
      </c>
      <c r="N39" s="68"/>
      <c r="O39" s="68"/>
      <c r="P39" s="68"/>
      <c r="Q39" s="14"/>
      <c r="R39" s="68"/>
      <c r="S39" s="68"/>
      <c r="T39" s="68"/>
      <c r="U39" s="68"/>
      <c r="V39" s="68"/>
      <c r="W39" s="68"/>
      <c r="X39" s="68"/>
      <c r="Y39" s="68"/>
      <c r="Z39" s="68"/>
      <c r="AA39" s="68"/>
      <c r="AB39" s="68"/>
      <c r="AC39" s="68"/>
      <c r="AD39" s="68"/>
      <c r="AE39" s="68"/>
      <c r="AF39" s="68"/>
      <c r="AG39" s="68"/>
      <c r="AH39" s="68"/>
      <c r="AI39" s="68"/>
      <c r="AJ39" s="68"/>
      <c r="AK39" s="68"/>
      <c r="AL39" s="68"/>
      <c r="AM39" s="68"/>
      <c r="AN39" s="68"/>
      <c r="AO39" s="68"/>
      <c r="AP39" s="68"/>
      <c r="AQ39" s="68"/>
      <c r="AR39" s="68"/>
    </row>
    <row r="40" spans="2:44" ht="18" customHeight="1" thickBot="1" x14ac:dyDescent="0.3">
      <c r="B40" s="72"/>
      <c r="C40" s="10">
        <v>3</v>
      </c>
      <c r="D40" s="48" t="s">
        <v>32</v>
      </c>
      <c r="E40" s="48"/>
      <c r="F40" s="68"/>
      <c r="G40" s="22">
        <v>0.5</v>
      </c>
      <c r="H40" s="71" t="s">
        <v>42</v>
      </c>
      <c r="I40" s="14">
        <f>I14</f>
        <v>0</v>
      </c>
      <c r="J40" s="71" t="s">
        <v>42</v>
      </c>
      <c r="K40" s="14">
        <f>J5</f>
        <v>1</v>
      </c>
      <c r="L40" s="71" t="s">
        <v>0</v>
      </c>
      <c r="M40" s="72">
        <f t="shared" si="1"/>
        <v>0</v>
      </c>
      <c r="N40" s="68"/>
      <c r="O40" s="68"/>
      <c r="P40" s="68"/>
      <c r="Q40" s="14"/>
      <c r="R40" s="68"/>
      <c r="S40" s="68"/>
      <c r="T40" s="68"/>
      <c r="U40" s="68"/>
      <c r="V40" s="68"/>
    </row>
    <row r="41" spans="2:44" ht="18" customHeight="1" thickTop="1" thickBot="1" x14ac:dyDescent="0.3">
      <c r="B41" s="72"/>
      <c r="C41" s="10">
        <v>4</v>
      </c>
      <c r="D41" s="82" t="s">
        <v>58</v>
      </c>
      <c r="E41" s="82"/>
      <c r="F41" s="68"/>
      <c r="G41" s="22">
        <v>0.5</v>
      </c>
      <c r="H41" s="71" t="s">
        <v>42</v>
      </c>
      <c r="I41" s="14">
        <f>K14</f>
        <v>0</v>
      </c>
      <c r="J41" s="71" t="s">
        <v>42</v>
      </c>
      <c r="K41" s="14">
        <f>J5</f>
        <v>1</v>
      </c>
      <c r="L41" s="71" t="s">
        <v>0</v>
      </c>
      <c r="M41" s="72">
        <f t="shared" si="1"/>
        <v>0</v>
      </c>
      <c r="N41" s="68"/>
      <c r="O41" s="68"/>
      <c r="P41" s="68"/>
      <c r="Q41" s="14"/>
      <c r="R41" s="68"/>
      <c r="S41" s="68"/>
      <c r="T41" s="68"/>
      <c r="U41" s="68"/>
      <c r="V41" s="68"/>
    </row>
    <row r="42" spans="2:44" ht="18" customHeight="1" thickTop="1" x14ac:dyDescent="0.25">
      <c r="B42" s="72"/>
      <c r="C42" s="10">
        <v>5</v>
      </c>
      <c r="D42" s="189" t="s">
        <v>21</v>
      </c>
      <c r="E42" s="189"/>
      <c r="F42" s="189"/>
      <c r="G42" s="14">
        <v>2</v>
      </c>
      <c r="H42" s="71" t="s">
        <v>42</v>
      </c>
      <c r="I42" s="14">
        <f>E14</f>
        <v>0</v>
      </c>
      <c r="J42" s="71" t="s">
        <v>42</v>
      </c>
      <c r="K42" s="14">
        <f>J5</f>
        <v>1</v>
      </c>
      <c r="L42" s="71" t="s">
        <v>0</v>
      </c>
      <c r="M42" s="72">
        <f t="shared" si="1"/>
        <v>0</v>
      </c>
      <c r="N42" s="68"/>
      <c r="O42" s="68"/>
      <c r="P42" s="68"/>
      <c r="Q42" s="14">
        <f>PRODUCT(20,M42)</f>
        <v>0</v>
      </c>
      <c r="R42" s="68"/>
      <c r="S42" s="68"/>
      <c r="T42" s="68"/>
      <c r="U42" s="68"/>
      <c r="V42" s="68"/>
    </row>
    <row r="43" spans="2:44" ht="18" customHeight="1" x14ac:dyDescent="0.25">
      <c r="B43" s="72"/>
      <c r="C43" s="10">
        <v>6</v>
      </c>
      <c r="D43" s="189" t="s">
        <v>8</v>
      </c>
      <c r="E43" s="189"/>
      <c r="F43" s="189"/>
      <c r="G43" s="17">
        <v>0.25</v>
      </c>
      <c r="H43" s="71" t="s">
        <v>42</v>
      </c>
      <c r="I43" s="14">
        <f>E14</f>
        <v>0</v>
      </c>
      <c r="J43" s="71" t="s">
        <v>42</v>
      </c>
      <c r="K43" s="14">
        <f>J5</f>
        <v>1</v>
      </c>
      <c r="L43" s="71" t="s">
        <v>0</v>
      </c>
      <c r="M43" s="22">
        <f t="shared" si="1"/>
        <v>0</v>
      </c>
      <c r="N43" s="71"/>
      <c r="O43" s="68"/>
      <c r="P43" s="68"/>
      <c r="Q43" s="14">
        <f>M43</f>
        <v>0</v>
      </c>
      <c r="R43" s="68" t="s">
        <v>9</v>
      </c>
      <c r="S43" s="68"/>
      <c r="T43" s="16"/>
      <c r="U43" s="68"/>
      <c r="V43" s="68"/>
    </row>
    <row r="44" spans="2:44" ht="18" customHeight="1" x14ac:dyDescent="0.25">
      <c r="B44" s="72"/>
      <c r="C44" s="10">
        <v>7</v>
      </c>
      <c r="D44" s="189" t="s">
        <v>35</v>
      </c>
      <c r="E44" s="189"/>
      <c r="F44" s="189"/>
      <c r="G44" s="68"/>
      <c r="H44" s="68"/>
      <c r="I44" s="68"/>
      <c r="J44" s="68"/>
      <c r="K44" s="68"/>
      <c r="L44" s="68"/>
      <c r="M44" s="68"/>
      <c r="N44" s="68"/>
      <c r="O44" s="68"/>
      <c r="P44" s="68"/>
      <c r="Q44" s="14"/>
      <c r="R44" s="68"/>
      <c r="S44" s="68"/>
      <c r="T44" s="52"/>
      <c r="U44" s="68"/>
      <c r="V44" s="68"/>
    </row>
    <row r="45" spans="2:44" ht="18" customHeight="1" x14ac:dyDescent="0.25">
      <c r="B45" s="89"/>
      <c r="C45" s="10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14"/>
      <c r="R45" s="90"/>
      <c r="S45" s="90"/>
      <c r="T45" s="90"/>
      <c r="U45" s="90"/>
      <c r="V45" s="90"/>
    </row>
    <row r="46" spans="2:44" ht="18" customHeight="1" x14ac:dyDescent="0.25">
      <c r="B46" s="72">
        <v>4</v>
      </c>
      <c r="C46" s="189" t="s">
        <v>13</v>
      </c>
      <c r="D46" s="189"/>
      <c r="E46" s="68"/>
      <c r="F46" s="68"/>
      <c r="G46" s="68"/>
      <c r="H46" s="68"/>
      <c r="I46" s="68"/>
      <c r="J46" s="68"/>
      <c r="K46" s="68"/>
      <c r="L46" s="68"/>
      <c r="M46" s="68"/>
      <c r="N46" s="68"/>
      <c r="O46" s="68"/>
      <c r="P46" s="68"/>
      <c r="Q46" s="14"/>
      <c r="R46" s="68"/>
      <c r="S46" s="68"/>
      <c r="T46" s="68"/>
      <c r="U46" s="68"/>
      <c r="V46" s="68"/>
    </row>
    <row r="47" spans="2:44" ht="18" customHeight="1" x14ac:dyDescent="0.25">
      <c r="B47" s="89"/>
      <c r="C47" s="1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14"/>
      <c r="R47" s="90"/>
      <c r="S47" s="90"/>
      <c r="T47" s="90"/>
      <c r="U47" s="90"/>
      <c r="V47" s="90"/>
    </row>
    <row r="48" spans="2:44" ht="18" customHeight="1" x14ac:dyDescent="0.25">
      <c r="B48" s="23">
        <v>5</v>
      </c>
      <c r="C48" s="191" t="s">
        <v>48</v>
      </c>
      <c r="D48" s="191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8"/>
      <c r="Q48" s="14"/>
      <c r="R48" s="68"/>
      <c r="S48" s="68"/>
      <c r="T48" s="68"/>
      <c r="U48" s="68"/>
      <c r="V48" s="68"/>
    </row>
    <row r="49" spans="2:22" ht="18" customHeight="1" x14ac:dyDescent="0.25">
      <c r="B49" s="72"/>
      <c r="C49" s="10">
        <v>1</v>
      </c>
      <c r="D49" s="192" t="s">
        <v>17</v>
      </c>
      <c r="E49" s="192"/>
      <c r="F49" s="192"/>
      <c r="G49" s="14">
        <v>90</v>
      </c>
      <c r="H49" s="71" t="s">
        <v>42</v>
      </c>
      <c r="I49" s="46">
        <f>G8</f>
        <v>0</v>
      </c>
      <c r="J49" s="71" t="s">
        <v>42</v>
      </c>
      <c r="K49" s="14">
        <f>J5</f>
        <v>1</v>
      </c>
      <c r="L49" s="71" t="s">
        <v>0</v>
      </c>
      <c r="M49" s="72">
        <f t="shared" ref="M49:M55" si="2">PRODUCT(G49,I49,K49)</f>
        <v>0</v>
      </c>
      <c r="N49" s="72"/>
      <c r="O49" s="68"/>
      <c r="P49" s="68"/>
      <c r="Q49" s="14">
        <f t="shared" ref="Q49:Q54" si="3">M49</f>
        <v>0</v>
      </c>
      <c r="R49" s="68"/>
      <c r="S49" s="68"/>
      <c r="T49" s="36"/>
      <c r="U49" s="68"/>
      <c r="V49" s="68"/>
    </row>
    <row r="50" spans="2:22" ht="18" customHeight="1" x14ac:dyDescent="0.25">
      <c r="B50" s="72"/>
      <c r="C50" s="10">
        <v>2</v>
      </c>
      <c r="D50" s="191" t="s">
        <v>38</v>
      </c>
      <c r="E50" s="191"/>
      <c r="F50" s="191"/>
      <c r="G50" s="14">
        <v>80</v>
      </c>
      <c r="H50" s="71" t="s">
        <v>42</v>
      </c>
      <c r="I50" s="4">
        <f>I8</f>
        <v>0</v>
      </c>
      <c r="J50" s="71" t="s">
        <v>42</v>
      </c>
      <c r="K50" s="14">
        <f>J5</f>
        <v>1</v>
      </c>
      <c r="L50" s="71" t="s">
        <v>0</v>
      </c>
      <c r="M50" s="72">
        <f t="shared" si="2"/>
        <v>0</v>
      </c>
      <c r="N50" s="72"/>
      <c r="O50" s="68"/>
      <c r="P50" s="68"/>
      <c r="Q50" s="14">
        <f t="shared" si="3"/>
        <v>0</v>
      </c>
      <c r="R50" s="68"/>
      <c r="S50" s="68"/>
      <c r="T50" s="68"/>
      <c r="U50" s="68"/>
      <c r="V50" s="68"/>
    </row>
    <row r="51" spans="2:22" ht="18" customHeight="1" x14ac:dyDescent="0.25">
      <c r="B51" s="72"/>
      <c r="C51" s="10">
        <v>3</v>
      </c>
      <c r="D51" s="68" t="s">
        <v>65</v>
      </c>
      <c r="E51" s="68"/>
      <c r="F51" s="68"/>
      <c r="G51" s="14">
        <v>25</v>
      </c>
      <c r="H51" s="71" t="s">
        <v>42</v>
      </c>
      <c r="I51" s="14">
        <f>E8</f>
        <v>0</v>
      </c>
      <c r="J51" s="71" t="s">
        <v>42</v>
      </c>
      <c r="K51" s="14">
        <f>J5</f>
        <v>1</v>
      </c>
      <c r="L51" s="71" t="s">
        <v>0</v>
      </c>
      <c r="M51" s="72">
        <f t="shared" si="2"/>
        <v>0</v>
      </c>
      <c r="N51" s="72"/>
      <c r="O51" s="68"/>
      <c r="P51" s="68"/>
      <c r="Q51" s="14">
        <f t="shared" si="3"/>
        <v>0</v>
      </c>
      <c r="R51" s="68"/>
      <c r="S51" s="68"/>
      <c r="T51" s="68"/>
      <c r="U51" s="68"/>
      <c r="V51" s="68"/>
    </row>
    <row r="52" spans="2:22" ht="18" customHeight="1" x14ac:dyDescent="0.25">
      <c r="B52" s="72"/>
      <c r="C52" s="10">
        <v>4</v>
      </c>
      <c r="D52" s="189" t="s">
        <v>19</v>
      </c>
      <c r="E52" s="189"/>
      <c r="F52" s="189"/>
      <c r="G52" s="14">
        <v>25</v>
      </c>
      <c r="H52" s="71" t="s">
        <v>42</v>
      </c>
      <c r="I52" s="14">
        <f>E8</f>
        <v>0</v>
      </c>
      <c r="J52" s="71" t="s">
        <v>42</v>
      </c>
      <c r="K52" s="14">
        <f>J5</f>
        <v>1</v>
      </c>
      <c r="L52" s="71" t="s">
        <v>0</v>
      </c>
      <c r="M52" s="72">
        <f t="shared" si="2"/>
        <v>0</v>
      </c>
      <c r="N52" s="72"/>
      <c r="O52" s="68"/>
      <c r="P52" s="68"/>
      <c r="Q52" s="14">
        <f t="shared" si="3"/>
        <v>0</v>
      </c>
      <c r="R52" s="68"/>
      <c r="S52" s="68"/>
      <c r="T52" s="68"/>
      <c r="U52" s="68"/>
      <c r="V52" s="68"/>
    </row>
    <row r="53" spans="2:22" ht="18" customHeight="1" x14ac:dyDescent="0.25">
      <c r="B53" s="72"/>
      <c r="C53" s="10">
        <v>5</v>
      </c>
      <c r="D53" s="189" t="s">
        <v>4</v>
      </c>
      <c r="E53" s="189"/>
      <c r="F53" s="189"/>
      <c r="G53" s="14">
        <v>25</v>
      </c>
      <c r="H53" s="71" t="s">
        <v>42</v>
      </c>
      <c r="I53" s="14">
        <f>E8</f>
        <v>0</v>
      </c>
      <c r="J53" s="71" t="s">
        <v>42</v>
      </c>
      <c r="K53" s="14">
        <f>J5</f>
        <v>1</v>
      </c>
      <c r="L53" s="71" t="s">
        <v>0</v>
      </c>
      <c r="M53" s="72">
        <f t="shared" si="2"/>
        <v>0</v>
      </c>
      <c r="N53" s="72"/>
      <c r="O53" s="68"/>
      <c r="P53" s="68"/>
      <c r="Q53" s="14">
        <f t="shared" si="3"/>
        <v>0</v>
      </c>
      <c r="R53" s="68"/>
      <c r="S53" s="68"/>
      <c r="T53" s="55"/>
      <c r="U53" s="68"/>
      <c r="V53" s="68"/>
    </row>
    <row r="54" spans="2:22" ht="18" customHeight="1" x14ac:dyDescent="0.25">
      <c r="B54" s="72"/>
      <c r="C54" s="10">
        <v>6</v>
      </c>
      <c r="D54" s="189" t="s">
        <v>34</v>
      </c>
      <c r="E54" s="189"/>
      <c r="F54" s="189"/>
      <c r="G54" s="14">
        <v>40</v>
      </c>
      <c r="H54" s="71" t="s">
        <v>42</v>
      </c>
      <c r="I54" s="14">
        <f>E8</f>
        <v>0</v>
      </c>
      <c r="J54" s="71" t="s">
        <v>42</v>
      </c>
      <c r="K54" s="14">
        <f>J5</f>
        <v>1</v>
      </c>
      <c r="L54" s="71" t="s">
        <v>0</v>
      </c>
      <c r="M54" s="72">
        <f t="shared" si="2"/>
        <v>0</v>
      </c>
      <c r="N54" s="68"/>
      <c r="O54" s="68"/>
      <c r="P54" s="68"/>
      <c r="Q54" s="14">
        <f t="shared" si="3"/>
        <v>0</v>
      </c>
      <c r="R54" s="68"/>
      <c r="S54" s="68"/>
      <c r="T54" s="55"/>
      <c r="U54" s="68"/>
      <c r="V54" s="68"/>
    </row>
    <row r="55" spans="2:22" ht="18" customHeight="1" x14ac:dyDescent="0.25">
      <c r="B55" s="72"/>
      <c r="C55" s="10">
        <v>7</v>
      </c>
      <c r="D55" s="189" t="s">
        <v>27</v>
      </c>
      <c r="E55" s="189"/>
      <c r="F55" s="189"/>
      <c r="G55" s="14">
        <v>2</v>
      </c>
      <c r="H55" s="71" t="s">
        <v>42</v>
      </c>
      <c r="I55" s="14">
        <f>E8</f>
        <v>0</v>
      </c>
      <c r="J55" s="71" t="s">
        <v>42</v>
      </c>
      <c r="K55" s="14">
        <f>J5</f>
        <v>1</v>
      </c>
      <c r="L55" s="71" t="s">
        <v>0</v>
      </c>
      <c r="M55" s="72">
        <f t="shared" si="2"/>
        <v>0</v>
      </c>
      <c r="N55" s="68"/>
      <c r="O55" s="68"/>
      <c r="P55" s="68"/>
      <c r="Q55" s="14">
        <f>PRODUCT(30,M55)</f>
        <v>0</v>
      </c>
      <c r="R55" s="68"/>
      <c r="S55" s="68"/>
      <c r="T55" s="35"/>
      <c r="U55" s="68"/>
      <c r="V55" s="68"/>
    </row>
    <row r="56" spans="2:22" ht="18" customHeight="1" x14ac:dyDescent="0.25">
      <c r="B56" s="72"/>
      <c r="C56" s="10">
        <v>8</v>
      </c>
      <c r="D56" s="189" t="s">
        <v>35</v>
      </c>
      <c r="E56" s="189"/>
      <c r="F56" s="189"/>
      <c r="G56" s="68"/>
      <c r="H56" s="68"/>
      <c r="I56" s="68"/>
      <c r="J56" s="68"/>
      <c r="K56" s="68"/>
      <c r="L56" s="68"/>
      <c r="M56" s="68"/>
      <c r="N56" s="68"/>
      <c r="O56" s="68"/>
      <c r="P56" s="68"/>
      <c r="Q56" s="14"/>
      <c r="R56" s="68"/>
      <c r="S56" s="68"/>
      <c r="T56" s="52"/>
      <c r="U56" s="68"/>
      <c r="V56" s="68"/>
    </row>
    <row r="57" spans="2:22" ht="18" customHeight="1" x14ac:dyDescent="0.25">
      <c r="B57" s="72"/>
      <c r="C57" s="68"/>
      <c r="D57" s="68"/>
      <c r="E57" s="68"/>
      <c r="F57" s="68"/>
      <c r="G57" s="68"/>
      <c r="H57" s="68"/>
      <c r="I57" s="68"/>
      <c r="J57" s="68"/>
      <c r="K57" s="68"/>
      <c r="L57" s="68"/>
      <c r="M57" s="68"/>
      <c r="N57" s="68"/>
      <c r="O57" s="68"/>
      <c r="P57" s="68"/>
      <c r="Q57" s="14"/>
      <c r="R57" s="68"/>
      <c r="S57" s="68"/>
      <c r="T57" s="68"/>
      <c r="U57" s="68"/>
      <c r="V57" s="68"/>
    </row>
    <row r="58" spans="2:22" ht="18" customHeight="1" x14ac:dyDescent="0.25">
      <c r="B58" s="72"/>
      <c r="C58" s="68"/>
      <c r="D58" s="68"/>
      <c r="E58" s="68"/>
      <c r="F58" s="68"/>
      <c r="G58" s="68"/>
      <c r="H58" s="68"/>
      <c r="I58" s="68"/>
      <c r="J58" s="68"/>
      <c r="K58" s="68"/>
      <c r="L58" s="68"/>
      <c r="M58" s="68"/>
      <c r="N58" s="68"/>
      <c r="O58" s="68"/>
      <c r="P58" s="68"/>
      <c r="Q58" s="14"/>
      <c r="R58" s="68"/>
      <c r="S58" s="68"/>
      <c r="T58" s="68"/>
      <c r="U58" s="68"/>
      <c r="V58" s="68"/>
    </row>
    <row r="59" spans="2:22" ht="18" customHeight="1" x14ac:dyDescent="0.25">
      <c r="B59" s="72"/>
      <c r="C59" s="189" t="s">
        <v>1</v>
      </c>
      <c r="D59" s="189"/>
      <c r="E59" s="189"/>
      <c r="F59" s="189"/>
      <c r="G59" s="189"/>
      <c r="H59" s="189"/>
      <c r="I59" s="189"/>
      <c r="J59" s="189"/>
      <c r="K59" s="189"/>
      <c r="L59" s="68"/>
      <c r="M59" s="68"/>
      <c r="N59" s="68"/>
      <c r="O59" s="68"/>
      <c r="P59" s="68"/>
      <c r="Q59" s="14"/>
      <c r="R59" s="68"/>
      <c r="S59" s="68"/>
      <c r="T59" s="68"/>
      <c r="U59" s="68"/>
      <c r="V59" s="68"/>
    </row>
    <row r="60" spans="2:22" ht="18" customHeight="1" x14ac:dyDescent="0.25">
      <c r="B60" s="72"/>
      <c r="C60" s="68"/>
      <c r="D60" s="68"/>
      <c r="E60" s="68"/>
      <c r="F60" s="68"/>
      <c r="G60" s="68"/>
      <c r="H60" s="68"/>
      <c r="I60" s="68"/>
      <c r="J60" s="68"/>
      <c r="K60" s="68"/>
      <c r="L60" s="68"/>
      <c r="M60" s="68"/>
      <c r="N60" s="68"/>
      <c r="O60" s="68"/>
      <c r="P60" s="68"/>
      <c r="Q60" s="14"/>
      <c r="R60" s="68"/>
      <c r="S60" s="68"/>
      <c r="T60" s="68"/>
      <c r="U60" s="68"/>
      <c r="V60" s="68"/>
    </row>
    <row r="61" spans="2:22" ht="18" customHeight="1" x14ac:dyDescent="0.25">
      <c r="B61" s="72"/>
      <c r="C61" s="10">
        <v>1</v>
      </c>
      <c r="D61" s="189" t="s">
        <v>37</v>
      </c>
      <c r="E61" s="189"/>
      <c r="F61" s="189"/>
      <c r="G61" s="14">
        <v>25</v>
      </c>
      <c r="H61" s="71" t="s">
        <v>42</v>
      </c>
      <c r="I61" s="17">
        <v>0.66</v>
      </c>
      <c r="J61" s="71" t="s">
        <v>42</v>
      </c>
      <c r="K61" s="14">
        <f>J5</f>
        <v>1</v>
      </c>
      <c r="L61" s="71" t="s">
        <v>0</v>
      </c>
      <c r="M61" s="72">
        <f>PRODUCT(G61,I61,K61)</f>
        <v>16.5</v>
      </c>
      <c r="P61" s="68"/>
      <c r="Q61" s="14">
        <f>M61</f>
        <v>16.5</v>
      </c>
      <c r="R61" s="68"/>
      <c r="S61" s="68"/>
      <c r="T61" s="68"/>
      <c r="U61" s="68"/>
      <c r="V61" s="68"/>
    </row>
    <row r="62" spans="2:22" ht="18" customHeight="1" x14ac:dyDescent="0.25">
      <c r="B62" s="72"/>
      <c r="C62" s="37">
        <v>2</v>
      </c>
      <c r="D62" s="64" t="s">
        <v>10</v>
      </c>
      <c r="E62" s="68"/>
      <c r="F62" s="68"/>
      <c r="G62" s="14"/>
      <c r="H62" s="71"/>
      <c r="I62" s="17"/>
      <c r="J62" s="71"/>
      <c r="K62" s="14"/>
      <c r="L62" s="71"/>
      <c r="M62" s="9" t="s">
        <v>44</v>
      </c>
      <c r="P62" s="68"/>
      <c r="Q62" s="14"/>
      <c r="R62" s="68"/>
      <c r="S62" s="68"/>
      <c r="T62" s="38"/>
      <c r="U62" s="68"/>
      <c r="V62" s="68"/>
    </row>
    <row r="63" spans="2:22" ht="18" customHeight="1" x14ac:dyDescent="0.25">
      <c r="B63" s="72"/>
      <c r="C63" s="10">
        <v>3</v>
      </c>
      <c r="D63" s="189" t="s">
        <v>35</v>
      </c>
      <c r="E63" s="189"/>
      <c r="F63" s="189"/>
      <c r="G63" s="32">
        <v>0.16</v>
      </c>
      <c r="H63" s="71" t="s">
        <v>42</v>
      </c>
      <c r="I63" s="32">
        <v>1</v>
      </c>
      <c r="J63" s="71" t="s">
        <v>42</v>
      </c>
      <c r="K63" s="14">
        <f>J5</f>
        <v>1</v>
      </c>
      <c r="L63" s="71" t="s">
        <v>0</v>
      </c>
      <c r="M63" s="17">
        <f>PRODUCT(G63,I63,K63)</f>
        <v>0.16</v>
      </c>
      <c r="N63" s="188"/>
      <c r="O63" s="188"/>
      <c r="P63" s="68"/>
      <c r="Q63" s="14">
        <f>M63</f>
        <v>0.16</v>
      </c>
      <c r="R63" s="68" t="s">
        <v>9</v>
      </c>
      <c r="S63" s="68"/>
      <c r="T63" s="55"/>
      <c r="U63" s="68"/>
      <c r="V63" s="68"/>
    </row>
    <row r="64" spans="2:22" ht="18" customHeight="1" x14ac:dyDescent="0.25">
      <c r="B64" s="72"/>
      <c r="C64" s="37">
        <v>4</v>
      </c>
      <c r="D64" s="189" t="s">
        <v>14</v>
      </c>
      <c r="E64" s="189"/>
      <c r="F64" s="189"/>
      <c r="G64" s="68"/>
      <c r="H64" s="68"/>
      <c r="I64" s="68"/>
      <c r="J64" s="68"/>
      <c r="K64" s="68"/>
      <c r="L64" s="68"/>
      <c r="M64" s="68"/>
      <c r="N64" s="188"/>
      <c r="O64" s="188"/>
      <c r="P64" s="68"/>
      <c r="Q64" s="14">
        <v>1</v>
      </c>
      <c r="R64" s="68" t="s">
        <v>39</v>
      </c>
      <c r="S64" s="68"/>
      <c r="T64" s="55"/>
      <c r="U64" s="68"/>
      <c r="V64" s="68"/>
    </row>
    <row r="65" spans="1:22" ht="18" customHeight="1" x14ac:dyDescent="0.25">
      <c r="B65" s="72"/>
      <c r="C65" s="10">
        <v>5</v>
      </c>
      <c r="D65" s="189" t="s">
        <v>3</v>
      </c>
      <c r="E65" s="189"/>
      <c r="F65" s="189"/>
      <c r="G65" s="68"/>
      <c r="H65" s="68"/>
      <c r="I65" s="68"/>
      <c r="J65" s="68"/>
      <c r="K65" s="68"/>
      <c r="L65" s="68"/>
      <c r="M65" s="68"/>
      <c r="N65" s="1" t="s">
        <v>11</v>
      </c>
      <c r="O65" s="1"/>
      <c r="P65" s="68"/>
      <c r="Q65" s="14"/>
      <c r="R65" s="68"/>
      <c r="S65" s="68"/>
      <c r="T65" s="55"/>
      <c r="U65" s="68"/>
      <c r="V65" s="68"/>
    </row>
    <row r="66" spans="1:22" s="168" customFormat="1" ht="18" customHeight="1" x14ac:dyDescent="0.25">
      <c r="A66" s="159"/>
      <c r="B66" s="160"/>
      <c r="C66" s="161">
        <v>6</v>
      </c>
      <c r="D66" s="162" t="s">
        <v>66</v>
      </c>
      <c r="E66" s="162"/>
      <c r="F66" s="162"/>
      <c r="G66" s="163">
        <v>10</v>
      </c>
      <c r="H66" s="164" t="s">
        <v>42</v>
      </c>
      <c r="I66" s="165">
        <v>1</v>
      </c>
      <c r="J66" s="164" t="s">
        <v>42</v>
      </c>
      <c r="K66" s="163">
        <f>J5</f>
        <v>1</v>
      </c>
      <c r="L66" s="164" t="s">
        <v>0</v>
      </c>
      <c r="M66" s="160">
        <f>PRODUCT(G66,I66,K66)</f>
        <v>10</v>
      </c>
      <c r="N66" s="166"/>
      <c r="O66" s="166"/>
      <c r="P66" s="162"/>
      <c r="Q66" s="14">
        <f>M66</f>
        <v>10</v>
      </c>
      <c r="R66" s="162"/>
      <c r="S66" s="162"/>
      <c r="T66" s="167"/>
      <c r="U66" s="162"/>
      <c r="V66" s="162"/>
    </row>
    <row r="67" spans="1:22" s="168" customFormat="1" ht="18" customHeight="1" x14ac:dyDescent="0.25">
      <c r="A67" s="159"/>
      <c r="B67" s="160"/>
      <c r="C67" s="161"/>
      <c r="D67" s="162"/>
      <c r="E67" s="162"/>
      <c r="F67" s="162"/>
      <c r="G67" s="163"/>
      <c r="H67" s="164"/>
      <c r="I67" s="165"/>
      <c r="J67" s="164"/>
      <c r="K67" s="163"/>
      <c r="L67" s="164"/>
      <c r="M67" s="160"/>
      <c r="N67" s="166"/>
      <c r="O67" s="166"/>
      <c r="P67" s="162"/>
      <c r="Q67" s="14"/>
      <c r="R67" s="162"/>
      <c r="S67" s="162"/>
      <c r="T67" s="167"/>
      <c r="U67" s="162"/>
      <c r="V67" s="162"/>
    </row>
    <row r="68" spans="1:22" ht="18" customHeight="1" x14ac:dyDescent="0.25">
      <c r="B68" s="72"/>
      <c r="C68" s="37"/>
      <c r="D68" s="68"/>
      <c r="E68" s="68"/>
      <c r="F68" s="68"/>
      <c r="G68" s="68"/>
      <c r="H68" s="68"/>
      <c r="I68" s="68"/>
      <c r="J68" s="68"/>
      <c r="K68" s="68"/>
      <c r="L68" s="68"/>
      <c r="M68" s="68"/>
      <c r="N68" s="68"/>
      <c r="O68" s="68"/>
      <c r="P68" s="68"/>
      <c r="Q68" s="14">
        <f>SUM(Q27,Q28,M31,Q38,Q42,Q49,Q50,Q52,Q53,Q54,Q55,Q61,Q29,Q30,Q66)+Q51</f>
        <v>26.5</v>
      </c>
      <c r="R68" s="68"/>
      <c r="S68" s="68"/>
      <c r="T68" s="55"/>
      <c r="U68" s="68"/>
      <c r="V68" s="68"/>
    </row>
    <row r="69" spans="1:22" ht="18" customHeight="1" x14ac:dyDescent="0.2"/>
  </sheetData>
  <mergeCells count="45">
    <mergeCell ref="B5:E5"/>
    <mergeCell ref="K5:N5"/>
    <mergeCell ref="O5:R5"/>
    <mergeCell ref="C8:D8"/>
    <mergeCell ref="F5:I5"/>
    <mergeCell ref="D28:F28"/>
    <mergeCell ref="D27:F27"/>
    <mergeCell ref="Q24:S24"/>
    <mergeCell ref="C11:D11"/>
    <mergeCell ref="F11:J11"/>
    <mergeCell ref="C14:D14"/>
    <mergeCell ref="C17:D17"/>
    <mergeCell ref="F17:J17"/>
    <mergeCell ref="C20:D20"/>
    <mergeCell ref="I22:J22"/>
    <mergeCell ref="K22:L22"/>
    <mergeCell ref="I23:J23"/>
    <mergeCell ref="K23:M23"/>
    <mergeCell ref="K24:L24"/>
    <mergeCell ref="D42:F42"/>
    <mergeCell ref="D43:F43"/>
    <mergeCell ref="D44:F44"/>
    <mergeCell ref="C46:D46"/>
    <mergeCell ref="D54:F54"/>
    <mergeCell ref="C48:D48"/>
    <mergeCell ref="D49:F49"/>
    <mergeCell ref="D50:F50"/>
    <mergeCell ref="D52:F52"/>
    <mergeCell ref="D53:F53"/>
    <mergeCell ref="N63:O63"/>
    <mergeCell ref="D64:F64"/>
    <mergeCell ref="N64:O64"/>
    <mergeCell ref="D65:F65"/>
    <mergeCell ref="D31:F31"/>
    <mergeCell ref="D32:F32"/>
    <mergeCell ref="D33:F33"/>
    <mergeCell ref="C59:K59"/>
    <mergeCell ref="D61:F61"/>
    <mergeCell ref="D63:F63"/>
    <mergeCell ref="D55:F55"/>
    <mergeCell ref="D56:F56"/>
    <mergeCell ref="C35:D35"/>
    <mergeCell ref="C37:D37"/>
    <mergeCell ref="F37:J37"/>
    <mergeCell ref="D38:F38"/>
  </mergeCells>
  <pageMargins left="0.3" right="0.28999999999999998" top="0.25" bottom="0.31" header="0.37" footer="0.31"/>
  <pageSetup paperSize="9" scale="44" orientation="landscape" useFirstPageNumber="1" r:id="rId1"/>
  <headerFooter alignWithMargins="0"/>
  <colBreaks count="1" manualBreakCount="1">
    <brk id="2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График</vt:lpstr>
      <vt:lpstr>Шаблон</vt:lpstr>
      <vt:lpstr>График!Область_печати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Leif</dc:creator>
  <cp:lastModifiedBy>User</cp:lastModifiedBy>
  <cp:lastPrinted>2024-04-15T15:55:43Z</cp:lastPrinted>
  <dcterms:created xsi:type="dcterms:W3CDTF">2024-04-13T14:44:22Z</dcterms:created>
  <dcterms:modified xsi:type="dcterms:W3CDTF">2025-05-05T15:57:09Z</dcterms:modified>
</cp:coreProperties>
</file>