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i\Downloads\"/>
    </mc:Choice>
  </mc:AlternateContent>
  <xr:revisionPtr revIDLastSave="0" documentId="13_ncr:1_{C6FA54F3-C5BF-4C14-91E7-77AB375A8F0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1 (2)" sheetId="3" r:id="rId2"/>
  </sheets>
  <definedNames>
    <definedName name="solver_adj" localSheetId="1" hidden="1">'Sheet1 (2)'!$M$5:$M$9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'Sheet1 (2)'!$L$20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1" i="3" l="1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L12" i="3" s="1"/>
  <c r="M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2" i="1"/>
  <c r="M13" i="1"/>
  <c r="M12" i="1"/>
  <c r="L13" i="1"/>
  <c r="L14" i="1"/>
  <c r="L12" i="1"/>
  <c r="K13" i="1"/>
  <c r="K14" i="1"/>
  <c r="K1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2" i="1"/>
  <c r="M9" i="1" a="1"/>
  <c r="M9" i="1" s="1"/>
  <c r="M6" i="1" a="1"/>
  <c r="M6" i="1" s="1"/>
  <c r="M7" i="1" a="1"/>
  <c r="M7" i="1" s="1"/>
  <c r="M8" i="1" a="1"/>
  <c r="M8" i="1" s="1"/>
  <c r="M5" i="1" a="1"/>
  <c r="M5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  <c r="L14" i="3" l="1"/>
  <c r="L13" i="3"/>
  <c r="G150" i="3" l="1"/>
  <c r="G138" i="3"/>
  <c r="G126" i="3"/>
  <c r="G114" i="3"/>
  <c r="G102" i="3"/>
  <c r="G90" i="3"/>
  <c r="G78" i="3"/>
  <c r="G66" i="3"/>
  <c r="G54" i="3"/>
  <c r="G42" i="3"/>
  <c r="G30" i="3"/>
  <c r="G59" i="3"/>
  <c r="G145" i="3"/>
  <c r="G133" i="3"/>
  <c r="G121" i="3"/>
  <c r="G109" i="3"/>
  <c r="G97" i="3"/>
  <c r="G85" i="3"/>
  <c r="G73" i="3"/>
  <c r="G61" i="3"/>
  <c r="G49" i="3"/>
  <c r="G37" i="3"/>
  <c r="G25" i="3"/>
  <c r="G7" i="3"/>
  <c r="G3" i="3"/>
  <c r="G131" i="3"/>
  <c r="G140" i="3"/>
  <c r="G128" i="3"/>
  <c r="G116" i="3"/>
  <c r="G104" i="3"/>
  <c r="G92" i="3"/>
  <c r="G80" i="3"/>
  <c r="G68" i="3"/>
  <c r="G56" i="3"/>
  <c r="G44" i="3"/>
  <c r="G32" i="3"/>
  <c r="G16" i="3"/>
  <c r="G14" i="3"/>
  <c r="G152" i="3"/>
  <c r="G147" i="3"/>
  <c r="G135" i="3"/>
  <c r="G123" i="3"/>
  <c r="G111" i="3"/>
  <c r="G99" i="3"/>
  <c r="G87" i="3"/>
  <c r="G75" i="3"/>
  <c r="G63" i="3"/>
  <c r="G51" i="3"/>
  <c r="G39" i="3"/>
  <c r="G27" i="3"/>
  <c r="G20" i="3"/>
  <c r="G18" i="3"/>
  <c r="G5" i="3"/>
  <c r="G136" i="3"/>
  <c r="G28" i="3"/>
  <c r="G142" i="3"/>
  <c r="G130" i="3"/>
  <c r="G118" i="3"/>
  <c r="G106" i="3"/>
  <c r="G94" i="3"/>
  <c r="G82" i="3"/>
  <c r="G70" i="3"/>
  <c r="G58" i="3"/>
  <c r="G46" i="3"/>
  <c r="G34" i="3"/>
  <c r="G22" i="3"/>
  <c r="G10" i="3"/>
  <c r="G148" i="3"/>
  <c r="G100" i="3"/>
  <c r="G88" i="3"/>
  <c r="G64" i="3"/>
  <c r="G83" i="3"/>
  <c r="G35" i="3"/>
  <c r="G9" i="3"/>
  <c r="G149" i="3"/>
  <c r="G137" i="3"/>
  <c r="G125" i="3"/>
  <c r="G113" i="3"/>
  <c r="G101" i="3"/>
  <c r="G89" i="3"/>
  <c r="G77" i="3"/>
  <c r="G65" i="3"/>
  <c r="G53" i="3"/>
  <c r="G41" i="3"/>
  <c r="G29" i="3"/>
  <c r="G112" i="3"/>
  <c r="G40" i="3"/>
  <c r="G144" i="3"/>
  <c r="G132" i="3"/>
  <c r="G120" i="3"/>
  <c r="G108" i="3"/>
  <c r="G96" i="3"/>
  <c r="G84" i="3"/>
  <c r="G72" i="3"/>
  <c r="G60" i="3"/>
  <c r="G48" i="3"/>
  <c r="G36" i="3"/>
  <c r="G24" i="3"/>
  <c r="G12" i="3"/>
  <c r="G8" i="3"/>
  <c r="G2" i="3"/>
  <c r="G119" i="3"/>
  <c r="G23" i="3"/>
  <c r="G151" i="3"/>
  <c r="G139" i="3"/>
  <c r="G127" i="3"/>
  <c r="G115" i="3"/>
  <c r="G103" i="3"/>
  <c r="G91" i="3"/>
  <c r="G79" i="3"/>
  <c r="G67" i="3"/>
  <c r="G55" i="3"/>
  <c r="G43" i="3"/>
  <c r="G31" i="3"/>
  <c r="G15" i="3"/>
  <c r="G124" i="3"/>
  <c r="G143" i="3"/>
  <c r="G71" i="3"/>
  <c r="G146" i="3"/>
  <c r="G134" i="3"/>
  <c r="G122" i="3"/>
  <c r="G110" i="3"/>
  <c r="G98" i="3"/>
  <c r="G86" i="3"/>
  <c r="G74" i="3"/>
  <c r="G62" i="3"/>
  <c r="G50" i="3"/>
  <c r="G38" i="3"/>
  <c r="G26" i="3"/>
  <c r="G17" i="3"/>
  <c r="G6" i="3"/>
  <c r="G4" i="3"/>
  <c r="G76" i="3"/>
  <c r="G95" i="3"/>
  <c r="G141" i="3"/>
  <c r="G129" i="3"/>
  <c r="G117" i="3"/>
  <c r="G105" i="3"/>
  <c r="G93" i="3"/>
  <c r="G81" i="3"/>
  <c r="G69" i="3"/>
  <c r="G57" i="3"/>
  <c r="G45" i="3"/>
  <c r="G33" i="3"/>
  <c r="G21" i="3"/>
  <c r="G19" i="3"/>
  <c r="G52" i="3"/>
  <c r="G13" i="3"/>
  <c r="G107" i="3"/>
  <c r="G47" i="3"/>
  <c r="G11" i="3"/>
  <c r="K12" i="3" l="1"/>
  <c r="J2" i="3" s="1"/>
  <c r="K14" i="3"/>
  <c r="J123" i="3" s="1"/>
  <c r="K13" i="3"/>
  <c r="J53" i="3" s="1"/>
  <c r="J129" i="3" l="1"/>
  <c r="J15" i="3"/>
  <c r="J91" i="3"/>
  <c r="J98" i="3"/>
  <c r="J138" i="3"/>
  <c r="J9" i="3"/>
  <c r="J152" i="3"/>
  <c r="J116" i="3"/>
  <c r="J71" i="3"/>
  <c r="J111" i="3"/>
  <c r="M12" i="3"/>
  <c r="L18" i="3"/>
  <c r="J7" i="3"/>
  <c r="J22" i="3"/>
  <c r="J115" i="3"/>
  <c r="J28" i="3"/>
  <c r="J50" i="3"/>
  <c r="J33" i="3"/>
  <c r="J148" i="3"/>
  <c r="J100" i="3"/>
  <c r="J37" i="3"/>
  <c r="J48" i="3"/>
  <c r="J64" i="3"/>
  <c r="J26" i="3"/>
  <c r="J136" i="3"/>
  <c r="J72" i="3"/>
  <c r="J12" i="3"/>
  <c r="J20" i="3"/>
  <c r="J135" i="3"/>
  <c r="J51" i="3"/>
  <c r="J130" i="3"/>
  <c r="J127" i="3"/>
  <c r="J122" i="3"/>
  <c r="J141" i="3"/>
  <c r="J32" i="3"/>
  <c r="J58" i="3"/>
  <c r="J41" i="3"/>
  <c r="J46" i="3"/>
  <c r="J57" i="3"/>
  <c r="J43" i="3"/>
  <c r="J90" i="3"/>
  <c r="J113" i="3"/>
  <c r="J134" i="3"/>
  <c r="J10" i="3"/>
  <c r="J93" i="3"/>
  <c r="J66" i="3"/>
  <c r="J89" i="3"/>
  <c r="J54" i="3"/>
  <c r="J77" i="3"/>
  <c r="J56" i="3"/>
  <c r="J30" i="3"/>
  <c r="M13" i="3"/>
  <c r="J5" i="3"/>
  <c r="J65" i="3"/>
  <c r="J17" i="3"/>
  <c r="J18" i="3"/>
  <c r="J82" i="3"/>
  <c r="J107" i="3"/>
  <c r="J131" i="3"/>
  <c r="J24" i="3"/>
  <c r="J52" i="3"/>
  <c r="J126" i="3"/>
  <c r="J149" i="3"/>
  <c r="J114" i="3"/>
  <c r="J137" i="3"/>
  <c r="J94" i="3"/>
  <c r="J74" i="3"/>
  <c r="J85" i="3"/>
  <c r="J120" i="3"/>
  <c r="J78" i="3"/>
  <c r="J101" i="3"/>
  <c r="J11" i="3"/>
  <c r="J61" i="3"/>
  <c r="J96" i="3"/>
  <c r="J49" i="3"/>
  <c r="J84" i="3"/>
  <c r="J25" i="3"/>
  <c r="J60" i="3"/>
  <c r="J147" i="3"/>
  <c r="J83" i="3"/>
  <c r="J16" i="3"/>
  <c r="J76" i="3"/>
  <c r="J150" i="3"/>
  <c r="J21" i="3"/>
  <c r="J47" i="3"/>
  <c r="J14" i="3"/>
  <c r="J79" i="3"/>
  <c r="J34" i="3"/>
  <c r="J75" i="3"/>
  <c r="J117" i="3"/>
  <c r="J104" i="3"/>
  <c r="J119" i="3"/>
  <c r="J73" i="3"/>
  <c r="J108" i="3"/>
  <c r="J143" i="3"/>
  <c r="J80" i="3"/>
  <c r="J151" i="3"/>
  <c r="J68" i="3"/>
  <c r="J146" i="3"/>
  <c r="J118" i="3"/>
  <c r="J44" i="3"/>
  <c r="J45" i="3"/>
  <c r="J59" i="3"/>
  <c r="J105" i="3"/>
  <c r="J69" i="3"/>
  <c r="J142" i="3"/>
  <c r="J55" i="3"/>
  <c r="J112" i="3"/>
  <c r="J109" i="3"/>
  <c r="J145" i="3"/>
  <c r="J95" i="3"/>
  <c r="J139" i="3"/>
  <c r="J110" i="3"/>
  <c r="J102" i="3"/>
  <c r="J125" i="3"/>
  <c r="J42" i="3"/>
  <c r="J35" i="3"/>
  <c r="J67" i="3"/>
  <c r="J27" i="3"/>
  <c r="J62" i="3"/>
  <c r="J140" i="3"/>
  <c r="J13" i="3"/>
  <c r="J128" i="3"/>
  <c r="J8" i="3"/>
  <c r="J38" i="3"/>
  <c r="J31" i="3"/>
  <c r="J6" i="3"/>
  <c r="J124" i="3"/>
  <c r="J103" i="3"/>
  <c r="J88" i="3"/>
  <c r="J4" i="3"/>
  <c r="J106" i="3"/>
  <c r="J81" i="3"/>
  <c r="J133" i="3"/>
  <c r="J39" i="3"/>
  <c r="J86" i="3"/>
  <c r="J121" i="3"/>
  <c r="J144" i="3"/>
  <c r="J29" i="3"/>
  <c r="J3" i="3"/>
  <c r="J36" i="3"/>
  <c r="J40" i="3"/>
  <c r="J70" i="3"/>
  <c r="J19" i="3"/>
  <c r="J97" i="3"/>
  <c r="J132" i="3"/>
  <c r="J92" i="3"/>
  <c r="J23" i="3"/>
  <c r="J99" i="3"/>
  <c r="J87" i="3"/>
  <c r="J63" i="3"/>
  <c r="L19" i="3" l="1"/>
  <c r="H4" i="3"/>
  <c r="I4" i="3" s="1"/>
  <c r="H88" i="3"/>
  <c r="I88" i="3" s="1"/>
  <c r="H103" i="3"/>
  <c r="I103" i="3" s="1"/>
  <c r="H124" i="3"/>
  <c r="I124" i="3" s="1"/>
  <c r="H6" i="3"/>
  <c r="I6" i="3" s="1"/>
  <c r="H31" i="3"/>
  <c r="I31" i="3" s="1"/>
  <c r="H38" i="3"/>
  <c r="I38" i="3" s="1"/>
  <c r="H8" i="3"/>
  <c r="I8" i="3" s="1"/>
  <c r="H128" i="3"/>
  <c r="I128" i="3" s="1"/>
  <c r="H13" i="3"/>
  <c r="I13" i="3" s="1"/>
  <c r="H140" i="3"/>
  <c r="I140" i="3" s="1"/>
  <c r="H62" i="3"/>
  <c r="I62" i="3" s="1"/>
  <c r="H59" i="3"/>
  <c r="I59" i="3" s="1"/>
  <c r="H110" i="3"/>
  <c r="I110" i="3" s="1"/>
  <c r="H139" i="3"/>
  <c r="I139" i="3" s="1"/>
  <c r="H95" i="3"/>
  <c r="I95" i="3" s="1"/>
  <c r="H29" i="3"/>
  <c r="I29" i="3" s="1"/>
  <c r="H47" i="3"/>
  <c r="I47" i="3" s="1"/>
  <c r="H17" i="3"/>
  <c r="I17" i="3" s="1"/>
  <c r="H91" i="3"/>
  <c r="I91" i="3" s="1"/>
  <c r="H40" i="3"/>
  <c r="I40" i="3" s="1"/>
  <c r="H63" i="3"/>
  <c r="I63" i="3" s="1"/>
  <c r="H87" i="3"/>
  <c r="I87" i="3" s="1"/>
  <c r="H99" i="3"/>
  <c r="I99" i="3" s="1"/>
  <c r="H23" i="3"/>
  <c r="I23" i="3" s="1"/>
  <c r="H92" i="3"/>
  <c r="I92" i="3" s="1"/>
  <c r="H123" i="3"/>
  <c r="I123" i="3" s="1"/>
  <c r="H125" i="3"/>
  <c r="I125" i="3" s="1"/>
  <c r="H102" i="3"/>
  <c r="I102" i="3" s="1"/>
  <c r="H145" i="3"/>
  <c r="I145" i="3" s="1"/>
  <c r="H14" i="3"/>
  <c r="I14" i="3" s="1"/>
  <c r="H127" i="3"/>
  <c r="I127" i="3" s="1"/>
  <c r="H18" i="3"/>
  <c r="I18" i="3" s="1"/>
  <c r="H138" i="3"/>
  <c r="I138" i="3" s="1"/>
  <c r="H132" i="3"/>
  <c r="I132" i="3" s="1"/>
  <c r="H70" i="3"/>
  <c r="I70" i="3" s="1"/>
  <c r="H45" i="3"/>
  <c r="I45" i="3" s="1"/>
  <c r="H44" i="3"/>
  <c r="I44" i="3" s="1"/>
  <c r="H118" i="3"/>
  <c r="I118" i="3" s="1"/>
  <c r="H146" i="3"/>
  <c r="I146" i="3" s="1"/>
  <c r="H68" i="3"/>
  <c r="I68" i="3" s="1"/>
  <c r="H151" i="3"/>
  <c r="I151" i="3" s="1"/>
  <c r="H80" i="3"/>
  <c r="I80" i="3" s="1"/>
  <c r="H143" i="3"/>
  <c r="I143" i="3" s="1"/>
  <c r="H108" i="3"/>
  <c r="I108" i="3" s="1"/>
  <c r="H73" i="3"/>
  <c r="I73" i="3" s="1"/>
  <c r="H119" i="3"/>
  <c r="I119" i="3" s="1"/>
  <c r="H104" i="3"/>
  <c r="I104" i="3" s="1"/>
  <c r="H117" i="3"/>
  <c r="I117" i="3" s="1"/>
  <c r="H144" i="3"/>
  <c r="I144" i="3" s="1"/>
  <c r="H109" i="3"/>
  <c r="I109" i="3" s="1"/>
  <c r="H67" i="3"/>
  <c r="I67" i="3" s="1"/>
  <c r="H121" i="3"/>
  <c r="I121" i="3" s="1"/>
  <c r="H86" i="3"/>
  <c r="I86" i="3" s="1"/>
  <c r="H27" i="3"/>
  <c r="I27" i="3" s="1"/>
  <c r="H79" i="3"/>
  <c r="I79" i="3" s="1"/>
  <c r="H21" i="3"/>
  <c r="I21" i="3" s="1"/>
  <c r="H150" i="3"/>
  <c r="I150" i="3" s="1"/>
  <c r="H122" i="3"/>
  <c r="I122" i="3" s="1"/>
  <c r="H116" i="3"/>
  <c r="I116" i="3" s="1"/>
  <c r="H97" i="3"/>
  <c r="I97" i="3" s="1"/>
  <c r="H34" i="3"/>
  <c r="I34" i="3" s="1"/>
  <c r="H60" i="3"/>
  <c r="I60" i="3" s="1"/>
  <c r="H25" i="3"/>
  <c r="I25" i="3" s="1"/>
  <c r="H84" i="3"/>
  <c r="I84" i="3" s="1"/>
  <c r="H49" i="3"/>
  <c r="I49" i="3" s="1"/>
  <c r="H96" i="3"/>
  <c r="I96" i="3" s="1"/>
  <c r="H61" i="3"/>
  <c r="I61" i="3" s="1"/>
  <c r="H11" i="3"/>
  <c r="I11" i="3" s="1"/>
  <c r="H101" i="3"/>
  <c r="I101" i="3" s="1"/>
  <c r="H78" i="3"/>
  <c r="I78" i="3" s="1"/>
  <c r="H120" i="3"/>
  <c r="I120" i="3" s="1"/>
  <c r="H85" i="3"/>
  <c r="I85" i="3" s="1"/>
  <c r="H74" i="3"/>
  <c r="I74" i="3" s="1"/>
  <c r="H94" i="3"/>
  <c r="I94" i="3" s="1"/>
  <c r="H137" i="3"/>
  <c r="I137" i="3" s="1"/>
  <c r="H114" i="3"/>
  <c r="I114" i="3" s="1"/>
  <c r="H149" i="3"/>
  <c r="I149" i="3" s="1"/>
  <c r="H126" i="3"/>
  <c r="I126" i="3" s="1"/>
  <c r="H52" i="3"/>
  <c r="I52" i="3" s="1"/>
  <c r="H35" i="3"/>
  <c r="I35" i="3" s="1"/>
  <c r="H81" i="3"/>
  <c r="I81" i="3" s="1"/>
  <c r="H9" i="3"/>
  <c r="I9" i="3" s="1"/>
  <c r="H16" i="3"/>
  <c r="I16" i="3" s="1"/>
  <c r="H3" i="3"/>
  <c r="I3" i="3" s="1"/>
  <c r="H75" i="3"/>
  <c r="I75" i="3" s="1"/>
  <c r="H5" i="3"/>
  <c r="I5" i="3" s="1"/>
  <c r="H131" i="3"/>
  <c r="I131" i="3" s="1"/>
  <c r="H107" i="3"/>
  <c r="I107" i="3" s="1"/>
  <c r="H76" i="3"/>
  <c r="I76" i="3" s="1"/>
  <c r="H82" i="3"/>
  <c r="I82" i="3" s="1"/>
  <c r="H24" i="3"/>
  <c r="I24" i="3" s="1"/>
  <c r="H20" i="3"/>
  <c r="I20" i="3" s="1"/>
  <c r="H98" i="3"/>
  <c r="I98" i="3" s="1"/>
  <c r="H19" i="3"/>
  <c r="I19" i="3" s="1"/>
  <c r="H53" i="3"/>
  <c r="I53" i="3" s="1"/>
  <c r="H30" i="3"/>
  <c r="I30" i="3" s="1"/>
  <c r="H56" i="3"/>
  <c r="I56" i="3" s="1"/>
  <c r="H77" i="3"/>
  <c r="I77" i="3" s="1"/>
  <c r="H54" i="3"/>
  <c r="I54" i="3" s="1"/>
  <c r="H89" i="3"/>
  <c r="I89" i="3" s="1"/>
  <c r="H66" i="3"/>
  <c r="I66" i="3" s="1"/>
  <c r="H93" i="3"/>
  <c r="I93" i="3" s="1"/>
  <c r="H10" i="3"/>
  <c r="I10" i="3" s="1"/>
  <c r="H134" i="3"/>
  <c r="I134" i="3" s="1"/>
  <c r="H113" i="3"/>
  <c r="I113" i="3" s="1"/>
  <c r="H90" i="3"/>
  <c r="I90" i="3" s="1"/>
  <c r="H43" i="3"/>
  <c r="I43" i="3" s="1"/>
  <c r="H57" i="3"/>
  <c r="I57" i="3" s="1"/>
  <c r="H46" i="3"/>
  <c r="I46" i="3" s="1"/>
  <c r="H41" i="3"/>
  <c r="I41" i="3" s="1"/>
  <c r="H58" i="3"/>
  <c r="I58" i="3" s="1"/>
  <c r="H32" i="3"/>
  <c r="I32" i="3" s="1"/>
  <c r="H135" i="3"/>
  <c r="I135" i="3" s="1"/>
  <c r="H141" i="3"/>
  <c r="I141" i="3" s="1"/>
  <c r="H112" i="3"/>
  <c r="I112" i="3" s="1"/>
  <c r="H133" i="3"/>
  <c r="I133" i="3" s="1"/>
  <c r="H55" i="3"/>
  <c r="I55" i="3" s="1"/>
  <c r="H71" i="3"/>
  <c r="I71" i="3" s="1"/>
  <c r="H152" i="3"/>
  <c r="I152" i="3" s="1"/>
  <c r="H64" i="3"/>
  <c r="I64" i="3" s="1"/>
  <c r="H48" i="3"/>
  <c r="I48" i="3" s="1"/>
  <c r="H37" i="3"/>
  <c r="I37" i="3" s="1"/>
  <c r="H100" i="3"/>
  <c r="I100" i="3" s="1"/>
  <c r="H148" i="3"/>
  <c r="I148" i="3" s="1"/>
  <c r="H33" i="3"/>
  <c r="I33" i="3" s="1"/>
  <c r="H50" i="3"/>
  <c r="I50" i="3" s="1"/>
  <c r="H28" i="3"/>
  <c r="I28" i="3" s="1"/>
  <c r="H115" i="3"/>
  <c r="I115" i="3" s="1"/>
  <c r="H22" i="3"/>
  <c r="I22" i="3" s="1"/>
  <c r="H7" i="3"/>
  <c r="I7" i="3" s="1"/>
  <c r="H2" i="3"/>
  <c r="I2" i="3" s="1"/>
  <c r="H39" i="3"/>
  <c r="I39" i="3" s="1"/>
  <c r="H111" i="3"/>
  <c r="I111" i="3" s="1"/>
  <c r="H51" i="3"/>
  <c r="I51" i="3" s="1"/>
  <c r="H106" i="3"/>
  <c r="I106" i="3" s="1"/>
  <c r="H65" i="3"/>
  <c r="I65" i="3" s="1"/>
  <c r="H42" i="3"/>
  <c r="I42" i="3" s="1"/>
  <c r="H130" i="3"/>
  <c r="I130" i="3" s="1"/>
  <c r="H72" i="3"/>
  <c r="I72" i="3" s="1"/>
  <c r="H142" i="3"/>
  <c r="I142" i="3" s="1"/>
  <c r="H83" i="3"/>
  <c r="I83" i="3" s="1"/>
  <c r="H15" i="3"/>
  <c r="I15" i="3" s="1"/>
  <c r="H69" i="3"/>
  <c r="I69" i="3" s="1"/>
  <c r="H136" i="3"/>
  <c r="I136" i="3" s="1"/>
  <c r="H129" i="3"/>
  <c r="I129" i="3" s="1"/>
  <c r="H147" i="3"/>
  <c r="I147" i="3" s="1"/>
  <c r="H105" i="3"/>
  <c r="I105" i="3" s="1"/>
  <c r="H26" i="3"/>
  <c r="I26" i="3" s="1"/>
  <c r="H12" i="3"/>
  <c r="I12" i="3" s="1"/>
  <c r="H36" i="3"/>
  <c r="I36" i="3" s="1"/>
  <c r="L20" i="3"/>
  <c r="M1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<sst xmlns="http://schemas.openxmlformats.org/spreadsheetml/2006/main" count="348" uniqueCount="27">
  <si>
    <t>iris type</t>
  </si>
  <si>
    <t>x1</t>
  </si>
  <si>
    <t>x2</t>
  </si>
  <si>
    <t>x3</t>
  </si>
  <si>
    <t>x4</t>
  </si>
  <si>
    <t>Iris-setosa</t>
  </si>
  <si>
    <t>Iris-versicolor</t>
  </si>
  <si>
    <t>Iris-virginica</t>
  </si>
  <si>
    <t>y</t>
  </si>
  <si>
    <t>b</t>
  </si>
  <si>
    <t>w1</t>
  </si>
  <si>
    <t>w2</t>
  </si>
  <si>
    <t>w3</t>
  </si>
  <si>
    <t>w4</t>
  </si>
  <si>
    <t>Numerical prediction</t>
  </si>
  <si>
    <t>mean</t>
  </si>
  <si>
    <t>sample number</t>
  </si>
  <si>
    <t>cutoff</t>
  </si>
  <si>
    <t>Type classification</t>
  </si>
  <si>
    <t>Difference</t>
  </si>
  <si>
    <t>Difference=</t>
  </si>
  <si>
    <t>Inter-group variance</t>
  </si>
  <si>
    <t>Within-group variance</t>
  </si>
  <si>
    <t>inter/within ratio</t>
  </si>
  <si>
    <t>Within-g variances</t>
  </si>
  <si>
    <t>Obtained-by-Solver</t>
  </si>
  <si>
    <t>Optimized by 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</si>
</sst>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2" borderId="0" xfId="0" applyFont="1" applyFill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2"/>
  <sheetViews>
    <sheetView workbookViewId="0">
      <selection activeCell="M28" sqref="M28"/>
    </sheetView>
  </sheetViews>
  <sheetFormatPr defaultColWidth="12.6640625" defaultRowHeight="15.75" customHeight="1" x14ac:dyDescent="0.25"/>
  <cols>
    <col min="7" max="7" width="19.21875" bestFit="1" customWidth="1"/>
    <col min="8" max="8" width="17.21875" bestFit="1" customWidth="1"/>
    <col min="10" max="10" width="17.5546875" bestFit="1" customWidth="1"/>
    <col min="11" max="11" width="19.21875" bestFit="1" customWidth="1"/>
    <col min="12" max="12" width="13.44140625" bestFit="1" customWidth="1"/>
    <col min="13" max="13" width="16.6640625" bestFit="1" customWidth="1"/>
    <col min="14" max="14" width="18.5546875" bestFit="1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14</v>
      </c>
      <c r="H1" s="1" t="s">
        <v>18</v>
      </c>
      <c r="I1" s="1" t="s">
        <v>19</v>
      </c>
      <c r="J1" s="1"/>
      <c r="K1">
        <v>0</v>
      </c>
      <c r="L1" s="4" t="s">
        <v>5</v>
      </c>
    </row>
    <row r="2" spans="1:14" ht="13.2" x14ac:dyDescent="0.25">
      <c r="A2" s="2" t="s">
        <v>5</v>
      </c>
      <c r="B2" s="3">
        <v>5.0999999999999996</v>
      </c>
      <c r="C2" s="3">
        <v>3.5</v>
      </c>
      <c r="D2" s="3">
        <v>1.4</v>
      </c>
      <c r="E2" s="3">
        <v>0.2</v>
      </c>
      <c r="F2">
        <f>IF(A2=L$1,K$1,IF(A2=$L$2,K$2,K$3))</f>
        <v>0</v>
      </c>
      <c r="G2">
        <f>M$6*B2+M$7*C2+M$8*D2+M$9*E2+M$5</f>
        <v>-8.26582724944393E-2</v>
      </c>
      <c r="H2" t="str">
        <f>IF(G2&lt;M$12,L$1,IF(G2&lt;M$13,L$2,L$3))</f>
        <v>Iris-setosa</v>
      </c>
      <c r="I2">
        <f>IF(A2=H2,0,1)</f>
        <v>0</v>
      </c>
      <c r="K2">
        <v>1</v>
      </c>
      <c r="L2" s="4" t="s">
        <v>6</v>
      </c>
    </row>
    <row r="3" spans="1:14" ht="13.2" x14ac:dyDescent="0.25">
      <c r="A3" s="2" t="s">
        <v>5</v>
      </c>
      <c r="B3" s="3">
        <v>4.9000000000000004</v>
      </c>
      <c r="C3" s="3">
        <v>3</v>
      </c>
      <c r="D3" s="3">
        <v>1.4</v>
      </c>
      <c r="E3" s="3">
        <v>0.2</v>
      </c>
      <c r="F3">
        <f t="shared" ref="F3:F66" si="0">IF(A3=L$1,K$1,IF(A3=$L$2,K$2,K$3))</f>
        <v>0</v>
      </c>
      <c r="G3">
        <f t="shared" ref="G3:G66" si="1">M$6*B3+M$7*C3+M$8*D3+M$9*E3+M$5</f>
        <v>-3.8589756476995973E-2</v>
      </c>
      <c r="H3" t="str">
        <f t="shared" ref="H3:H66" si="2">IF(G3&lt;M$12,L$1,IF(G3&lt;M$13,L$2,L$3))</f>
        <v>Iris-setosa</v>
      </c>
      <c r="I3">
        <f t="shared" ref="I3:I66" si="3">IF(A3=H3,0,1)</f>
        <v>0</v>
      </c>
      <c r="K3">
        <v>2</v>
      </c>
      <c r="L3" s="4" t="s">
        <v>7</v>
      </c>
    </row>
    <row r="4" spans="1:14" ht="13.2" x14ac:dyDescent="0.25">
      <c r="A4" s="2" t="s">
        <v>5</v>
      </c>
      <c r="B4" s="3">
        <v>4.7</v>
      </c>
      <c r="C4" s="3">
        <v>3.2</v>
      </c>
      <c r="D4" s="3">
        <v>1.3</v>
      </c>
      <c r="E4" s="3">
        <v>0.2</v>
      </c>
      <c r="F4">
        <f t="shared" si="0"/>
        <v>0</v>
      </c>
      <c r="G4">
        <f t="shared" si="1"/>
        <v>-4.8189691379099342E-2</v>
      </c>
      <c r="H4" t="str">
        <f t="shared" si="2"/>
        <v>Iris-setosa</v>
      </c>
      <c r="I4">
        <f t="shared" si="3"/>
        <v>0</v>
      </c>
      <c r="M4" s="4"/>
      <c r="N4" s="4"/>
    </row>
    <row r="5" spans="1:14" ht="13.2" x14ac:dyDescent="0.25">
      <c r="A5" s="2" t="s">
        <v>5</v>
      </c>
      <c r="B5" s="3">
        <v>4.5999999999999996</v>
      </c>
      <c r="C5" s="3">
        <v>3.1</v>
      </c>
      <c r="D5" s="3">
        <v>1.5</v>
      </c>
      <c r="E5" s="3">
        <v>0.2</v>
      </c>
      <c r="F5">
        <f t="shared" si="0"/>
        <v>0</v>
      </c>
      <c r="G5">
        <f t="shared" si="1"/>
        <v>1.2608776056355298E-2</v>
      </c>
      <c r="H5" t="str">
        <f t="shared" si="2"/>
        <v>Iris-setosa</v>
      </c>
      <c r="I5">
        <f t="shared" si="3"/>
        <v>0</v>
      </c>
      <c r="K5" s="4" t="s">
        <v>9</v>
      </c>
      <c r="L5">
        <v>5</v>
      </c>
      <c r="M5" cm="1">
        <f t="array" ref="M5">INDEX(LINEST(F$2:F$151,B$2:E$151,TRUE,TRUE),1,L5)</f>
        <v>0.19208399482814353</v>
      </c>
    </row>
    <row r="6" spans="1:14" ht="13.2" x14ac:dyDescent="0.25">
      <c r="A6" s="2" t="s">
        <v>5</v>
      </c>
      <c r="B6" s="3">
        <v>5</v>
      </c>
      <c r="C6" s="3">
        <v>3.6</v>
      </c>
      <c r="D6" s="3">
        <v>1.4</v>
      </c>
      <c r="E6" s="3">
        <v>0.2</v>
      </c>
      <c r="F6">
        <f t="shared" si="0"/>
        <v>0</v>
      </c>
      <c r="G6">
        <f t="shared" si="1"/>
        <v>-7.610817083689575E-2</v>
      </c>
      <c r="H6" t="str">
        <f t="shared" si="2"/>
        <v>Iris-setosa</v>
      </c>
      <c r="I6">
        <f t="shared" si="3"/>
        <v>0</v>
      </c>
      <c r="K6" s="4" t="s">
        <v>10</v>
      </c>
      <c r="L6">
        <v>4</v>
      </c>
      <c r="M6" cm="1">
        <f t="array" ref="M6">INDEX(LINEST(F$2:F$151,B$2:E$151,TRUE,TRUE),1,L6)</f>
        <v>-0.10974146329308668</v>
      </c>
    </row>
    <row r="7" spans="1:14" ht="13.2" x14ac:dyDescent="0.25">
      <c r="A7" s="2" t="s">
        <v>5</v>
      </c>
      <c r="B7" s="3">
        <v>5.4</v>
      </c>
      <c r="C7" s="3">
        <v>3.9</v>
      </c>
      <c r="D7" s="3">
        <v>1.7</v>
      </c>
      <c r="E7" s="3">
        <v>0.4</v>
      </c>
      <c r="F7">
        <f t="shared" si="0"/>
        <v>0</v>
      </c>
      <c r="G7">
        <f t="shared" si="1"/>
        <v>5.6802348425422255E-2</v>
      </c>
      <c r="H7" t="str">
        <f t="shared" si="2"/>
        <v>Iris-setosa</v>
      </c>
      <c r="I7">
        <f t="shared" si="3"/>
        <v>0</v>
      </c>
      <c r="K7" s="4" t="s">
        <v>11</v>
      </c>
      <c r="L7">
        <v>3</v>
      </c>
      <c r="M7" cm="1">
        <f t="array" ref="M7">INDEX(LINEST(F$2:F$151,B$2:E$151,TRUE,TRUE),1,L7)</f>
        <v>-4.4240446717652031E-2</v>
      </c>
    </row>
    <row r="8" spans="1:14" ht="13.2" x14ac:dyDescent="0.25">
      <c r="A8" s="2" t="s">
        <v>5</v>
      </c>
      <c r="B8" s="3">
        <v>4.5999999999999996</v>
      </c>
      <c r="C8" s="3">
        <v>3.4</v>
      </c>
      <c r="D8" s="3">
        <v>1.4</v>
      </c>
      <c r="E8" s="3">
        <v>0.3</v>
      </c>
      <c r="F8">
        <f t="shared" si="0"/>
        <v>0</v>
      </c>
      <c r="G8">
        <f t="shared" si="1"/>
        <v>3.7625915795508114E-2</v>
      </c>
      <c r="H8" t="str">
        <f t="shared" si="2"/>
        <v>Iris-setosa</v>
      </c>
      <c r="I8">
        <f t="shared" si="3"/>
        <v>0</v>
      </c>
      <c r="K8" s="4" t="s">
        <v>12</v>
      </c>
      <c r="L8">
        <v>2</v>
      </c>
      <c r="M8" cm="1">
        <f t="array" ref="M8">INDEX(LINEST(F$2:F$151,B$2:E$151,TRUE,TRUE),1,L8)</f>
        <v>0.2270013821719028</v>
      </c>
    </row>
    <row r="9" spans="1:14" ht="13.2" x14ac:dyDescent="0.25">
      <c r="A9" s="2" t="s">
        <v>5</v>
      </c>
      <c r="B9" s="3">
        <v>5</v>
      </c>
      <c r="C9" s="3">
        <v>3.4</v>
      </c>
      <c r="D9" s="3">
        <v>1.5</v>
      </c>
      <c r="E9" s="3">
        <v>0.2</v>
      </c>
      <c r="F9">
        <f t="shared" si="0"/>
        <v>0</v>
      </c>
      <c r="G9">
        <f t="shared" si="1"/>
        <v>-4.4559943276175018E-2</v>
      </c>
      <c r="H9" t="str">
        <f t="shared" si="2"/>
        <v>Iris-setosa</v>
      </c>
      <c r="I9">
        <f t="shared" si="3"/>
        <v>0</v>
      </c>
      <c r="K9" s="4" t="s">
        <v>13</v>
      </c>
      <c r="L9">
        <v>1</v>
      </c>
      <c r="M9" cm="1">
        <f t="array" ref="M9">INDEX(LINEST(F$2:F$151,B$2:E$151,TRUE,TRUE),1,L9)</f>
        <v>0.6098941197163873</v>
      </c>
    </row>
    <row r="10" spans="1:14" ht="13.2" x14ac:dyDescent="0.25">
      <c r="A10" s="2" t="s">
        <v>5</v>
      </c>
      <c r="B10" s="3">
        <v>4.4000000000000004</v>
      </c>
      <c r="C10" s="3">
        <v>2.9</v>
      </c>
      <c r="D10" s="3">
        <v>1.4</v>
      </c>
      <c r="E10" s="3">
        <v>0.2</v>
      </c>
      <c r="F10">
        <f t="shared" si="0"/>
        <v>0</v>
      </c>
      <c r="G10">
        <f t="shared" si="1"/>
        <v>2.0705019841312511E-2</v>
      </c>
      <c r="H10" t="str">
        <f t="shared" si="2"/>
        <v>Iris-setosa</v>
      </c>
      <c r="I10">
        <f t="shared" si="3"/>
        <v>0</v>
      </c>
    </row>
    <row r="11" spans="1:14" ht="13.2" x14ac:dyDescent="0.25">
      <c r="A11" s="2" t="s">
        <v>5</v>
      </c>
      <c r="B11" s="3">
        <v>4.9000000000000004</v>
      </c>
      <c r="C11" s="3">
        <v>3.1</v>
      </c>
      <c r="D11" s="3">
        <v>1.5</v>
      </c>
      <c r="E11" s="3">
        <v>0.1</v>
      </c>
      <c r="F11">
        <f t="shared" si="0"/>
        <v>0</v>
      </c>
      <c r="G11">
        <f t="shared" si="1"/>
        <v>-8.1303074903209538E-2</v>
      </c>
      <c r="H11" t="str">
        <f t="shared" si="2"/>
        <v>Iris-setosa</v>
      </c>
      <c r="I11">
        <f t="shared" si="3"/>
        <v>0</v>
      </c>
      <c r="K11" s="4" t="s">
        <v>15</v>
      </c>
      <c r="L11" s="4" t="s">
        <v>16</v>
      </c>
      <c r="M11" s="4" t="s">
        <v>17</v>
      </c>
    </row>
    <row r="12" spans="1:14" ht="13.2" x14ac:dyDescent="0.25">
      <c r="A12" s="2" t="s">
        <v>5</v>
      </c>
      <c r="B12" s="3">
        <v>5.4</v>
      </c>
      <c r="C12" s="3">
        <v>3.7</v>
      </c>
      <c r="D12" s="3">
        <v>1.5</v>
      </c>
      <c r="E12" s="3">
        <v>0.2</v>
      </c>
      <c r="F12">
        <f t="shared" si="0"/>
        <v>0</v>
      </c>
      <c r="G12">
        <f t="shared" si="1"/>
        <v>-0.10172866260870544</v>
      </c>
      <c r="H12" t="str">
        <f t="shared" si="2"/>
        <v>Iris-setosa</v>
      </c>
      <c r="I12">
        <f t="shared" si="3"/>
        <v>0</v>
      </c>
      <c r="K12">
        <f>AVERAGEIFS(G$2:G$151,F$2:F$151,K1)</f>
        <v>-2.7351428587518808E-2</v>
      </c>
      <c r="L12">
        <f>COUNTIFS(F$2:F$151,K1)</f>
        <v>50</v>
      </c>
      <c r="M12">
        <f>(K12*L12+K13*L13)/(L12+L13)</f>
        <v>0.5832533467606007</v>
      </c>
    </row>
    <row r="13" spans="1:14" ht="13.2" x14ac:dyDescent="0.25">
      <c r="A13" s="2" t="s">
        <v>5</v>
      </c>
      <c r="B13" s="3">
        <v>4.8</v>
      </c>
      <c r="C13" s="3">
        <v>3.4</v>
      </c>
      <c r="D13" s="3">
        <v>1.6</v>
      </c>
      <c r="E13" s="3">
        <v>0.2</v>
      </c>
      <c r="F13">
        <f t="shared" si="0"/>
        <v>0</v>
      </c>
      <c r="G13">
        <f t="shared" si="1"/>
        <v>8.8487599632591785E-5</v>
      </c>
      <c r="H13" t="str">
        <f t="shared" si="2"/>
        <v>Iris-setosa</v>
      </c>
      <c r="I13">
        <f t="shared" si="3"/>
        <v>0</v>
      </c>
      <c r="K13">
        <f t="shared" ref="K13:K14" si="4">AVERAGEIFS(G$2:G$151,F$2:F$151,K2)</f>
        <v>1.1938581221087203</v>
      </c>
      <c r="L13">
        <f t="shared" ref="L13:L14" si="5">COUNTIFS(F$2:F$151,K2)</f>
        <v>50</v>
      </c>
      <c r="M13">
        <f>(K13*L13+K14*L14)/(L13+L14)</f>
        <v>1.5136757142937582</v>
      </c>
    </row>
    <row r="14" spans="1:14" ht="13.2" x14ac:dyDescent="0.25">
      <c r="A14" s="2" t="s">
        <v>5</v>
      </c>
      <c r="B14" s="3">
        <v>4.8</v>
      </c>
      <c r="C14" s="3">
        <v>3</v>
      </c>
      <c r="D14" s="3">
        <v>1.4</v>
      </c>
      <c r="E14" s="3">
        <v>0.1</v>
      </c>
      <c r="F14">
        <f t="shared" si="0"/>
        <v>0</v>
      </c>
      <c r="G14">
        <f t="shared" si="1"/>
        <v>-8.8605022119325971E-2</v>
      </c>
      <c r="H14" t="str">
        <f t="shared" si="2"/>
        <v>Iris-setosa</v>
      </c>
      <c r="I14">
        <f t="shared" si="3"/>
        <v>0</v>
      </c>
      <c r="K14">
        <f t="shared" si="4"/>
        <v>1.8334933064787964</v>
      </c>
      <c r="L14">
        <f t="shared" si="5"/>
        <v>50</v>
      </c>
    </row>
    <row r="15" spans="1:14" ht="13.2" x14ac:dyDescent="0.25">
      <c r="A15" s="2" t="s">
        <v>5</v>
      </c>
      <c r="B15" s="3">
        <v>4.3</v>
      </c>
      <c r="C15" s="3">
        <v>3</v>
      </c>
      <c r="D15" s="3">
        <v>1.1000000000000001</v>
      </c>
      <c r="E15" s="3">
        <v>0.1</v>
      </c>
      <c r="F15">
        <f t="shared" si="0"/>
        <v>0</v>
      </c>
      <c r="G15">
        <f t="shared" si="1"/>
        <v>-0.10183470512435333</v>
      </c>
      <c r="H15" t="str">
        <f t="shared" si="2"/>
        <v>Iris-setosa</v>
      </c>
      <c r="I15">
        <f t="shared" si="3"/>
        <v>0</v>
      </c>
    </row>
    <row r="16" spans="1:14" ht="13.2" x14ac:dyDescent="0.25">
      <c r="A16" s="2" t="s">
        <v>5</v>
      </c>
      <c r="B16" s="3">
        <v>5.8</v>
      </c>
      <c r="C16" s="3">
        <v>4</v>
      </c>
      <c r="D16" s="3">
        <v>1.2</v>
      </c>
      <c r="E16" s="3">
        <v>0.2</v>
      </c>
      <c r="F16">
        <f t="shared" si="0"/>
        <v>0</v>
      </c>
      <c r="G16">
        <f t="shared" si="1"/>
        <v>-0.22699779659280644</v>
      </c>
      <c r="H16" t="str">
        <f t="shared" si="2"/>
        <v>Iris-setosa</v>
      </c>
      <c r="I16">
        <f t="shared" si="3"/>
        <v>0</v>
      </c>
      <c r="K16" s="6" t="s">
        <v>20</v>
      </c>
      <c r="L16" s="7"/>
      <c r="M16">
        <f>SUM(I2:I151)</f>
        <v>4</v>
      </c>
    </row>
    <row r="17" spans="1:11" ht="13.2" x14ac:dyDescent="0.25">
      <c r="A17" s="2" t="s">
        <v>5</v>
      </c>
      <c r="B17" s="3">
        <v>5.7</v>
      </c>
      <c r="C17" s="3">
        <v>4.4000000000000004</v>
      </c>
      <c r="D17" s="3">
        <v>1.5</v>
      </c>
      <c r="E17" s="3">
        <v>0.4</v>
      </c>
      <c r="F17">
        <f t="shared" si="0"/>
        <v>0</v>
      </c>
      <c r="G17">
        <f t="shared" si="1"/>
        <v>-4.3640590355710329E-2</v>
      </c>
      <c r="H17" t="str">
        <f t="shared" si="2"/>
        <v>Iris-setosa</v>
      </c>
      <c r="I17">
        <f t="shared" si="3"/>
        <v>0</v>
      </c>
    </row>
    <row r="18" spans="1:11" ht="13.2" x14ac:dyDescent="0.25">
      <c r="A18" s="2" t="s">
        <v>5</v>
      </c>
      <c r="B18" s="3">
        <v>5.4</v>
      </c>
      <c r="C18" s="3">
        <v>3.9</v>
      </c>
      <c r="D18" s="3">
        <v>1.3</v>
      </c>
      <c r="E18" s="3">
        <v>0.4</v>
      </c>
      <c r="F18">
        <f t="shared" si="0"/>
        <v>0</v>
      </c>
      <c r="G18">
        <f t="shared" si="1"/>
        <v>-3.3998204443338842E-2</v>
      </c>
      <c r="H18" t="str">
        <f t="shared" si="2"/>
        <v>Iris-setosa</v>
      </c>
      <c r="I18">
        <f t="shared" si="3"/>
        <v>0</v>
      </c>
      <c r="K18" s="4"/>
    </row>
    <row r="19" spans="1:11" ht="13.2" x14ac:dyDescent="0.25">
      <c r="A19" s="2" t="s">
        <v>5</v>
      </c>
      <c r="B19" s="3">
        <v>5.0999999999999996</v>
      </c>
      <c r="C19" s="3">
        <v>3.5</v>
      </c>
      <c r="D19" s="3">
        <v>1.4</v>
      </c>
      <c r="E19" s="3">
        <v>0.3</v>
      </c>
      <c r="F19">
        <f t="shared" si="0"/>
        <v>0</v>
      </c>
      <c r="G19">
        <f t="shared" si="1"/>
        <v>-2.1668860522800593E-2</v>
      </c>
      <c r="H19" t="str">
        <f t="shared" si="2"/>
        <v>Iris-setosa</v>
      </c>
      <c r="I19">
        <f t="shared" si="3"/>
        <v>0</v>
      </c>
      <c r="K19" s="4"/>
    </row>
    <row r="20" spans="1:11" ht="13.2" x14ac:dyDescent="0.25">
      <c r="A20" s="2" t="s">
        <v>5</v>
      </c>
      <c r="B20" s="3">
        <v>5.7</v>
      </c>
      <c r="C20" s="3">
        <v>3.8</v>
      </c>
      <c r="D20" s="3">
        <v>1.7</v>
      </c>
      <c r="E20" s="3">
        <v>0.3</v>
      </c>
      <c r="F20">
        <f t="shared" si="0"/>
        <v>0</v>
      </c>
      <c r="G20">
        <f t="shared" si="1"/>
        <v>-3.2685457862377365E-2</v>
      </c>
      <c r="H20" t="str">
        <f t="shared" si="2"/>
        <v>Iris-setosa</v>
      </c>
      <c r="I20">
        <f t="shared" si="3"/>
        <v>0</v>
      </c>
      <c r="K20" s="4"/>
    </row>
    <row r="21" spans="1:11" ht="13.2" x14ac:dyDescent="0.25">
      <c r="A21" s="2" t="s">
        <v>5</v>
      </c>
      <c r="B21" s="3">
        <v>5.0999999999999996</v>
      </c>
      <c r="C21" s="3">
        <v>3.8</v>
      </c>
      <c r="D21" s="3">
        <v>1.5</v>
      </c>
      <c r="E21" s="3">
        <v>0.3</v>
      </c>
      <c r="F21">
        <f t="shared" si="0"/>
        <v>0</v>
      </c>
      <c r="G21">
        <f t="shared" si="1"/>
        <v>-1.224085632090588E-2</v>
      </c>
      <c r="H21" t="str">
        <f t="shared" si="2"/>
        <v>Iris-setosa</v>
      </c>
      <c r="I21">
        <f t="shared" si="3"/>
        <v>0</v>
      </c>
    </row>
    <row r="22" spans="1:11" ht="13.2" x14ac:dyDescent="0.25">
      <c r="A22" s="2" t="s">
        <v>5</v>
      </c>
      <c r="B22" s="3">
        <v>5.4</v>
      </c>
      <c r="C22" s="3">
        <v>3.4</v>
      </c>
      <c r="D22" s="3">
        <v>1.7</v>
      </c>
      <c r="E22" s="3">
        <v>0.2</v>
      </c>
      <c r="F22">
        <f t="shared" si="0"/>
        <v>0</v>
      </c>
      <c r="G22">
        <f t="shared" si="1"/>
        <v>-4.3056252159029196E-2</v>
      </c>
      <c r="H22" t="str">
        <f t="shared" si="2"/>
        <v>Iris-setosa</v>
      </c>
      <c r="I22">
        <f t="shared" si="3"/>
        <v>0</v>
      </c>
    </row>
    <row r="23" spans="1:11" ht="13.2" x14ac:dyDescent="0.25">
      <c r="A23" s="2" t="s">
        <v>5</v>
      </c>
      <c r="B23" s="3">
        <v>5.0999999999999996</v>
      </c>
      <c r="C23" s="3">
        <v>3.7</v>
      </c>
      <c r="D23" s="3">
        <v>1.5</v>
      </c>
      <c r="E23" s="3">
        <v>0.4</v>
      </c>
      <c r="F23">
        <f t="shared" si="0"/>
        <v>0</v>
      </c>
      <c r="G23">
        <f t="shared" si="1"/>
        <v>5.3172600322498043E-2</v>
      </c>
      <c r="H23" t="str">
        <f t="shared" si="2"/>
        <v>Iris-setosa</v>
      </c>
      <c r="I23">
        <f t="shared" si="3"/>
        <v>0</v>
      </c>
    </row>
    <row r="24" spans="1:11" ht="13.2" x14ac:dyDescent="0.25">
      <c r="A24" s="2" t="s">
        <v>5</v>
      </c>
      <c r="B24" s="3">
        <v>4.5999999999999996</v>
      </c>
      <c r="C24" s="3">
        <v>3.6</v>
      </c>
      <c r="D24" s="3">
        <v>1</v>
      </c>
      <c r="E24" s="3">
        <v>0.2</v>
      </c>
      <c r="F24">
        <f t="shared" si="0"/>
        <v>0</v>
      </c>
      <c r="G24">
        <f t="shared" si="1"/>
        <v>-0.12301213838842212</v>
      </c>
      <c r="H24" t="str">
        <f t="shared" si="2"/>
        <v>Iris-setosa</v>
      </c>
      <c r="I24">
        <f t="shared" si="3"/>
        <v>0</v>
      </c>
    </row>
    <row r="25" spans="1:11" ht="13.2" x14ac:dyDescent="0.25">
      <c r="A25" s="2" t="s">
        <v>5</v>
      </c>
      <c r="B25" s="3">
        <v>5.0999999999999996</v>
      </c>
      <c r="C25" s="3">
        <v>3.3</v>
      </c>
      <c r="D25" s="3">
        <v>1.7</v>
      </c>
      <c r="E25" s="3">
        <v>0.5</v>
      </c>
      <c r="F25">
        <f t="shared" si="0"/>
        <v>0</v>
      </c>
      <c r="G25">
        <f t="shared" si="1"/>
        <v>0.17725846741557816</v>
      </c>
      <c r="H25" t="str">
        <f t="shared" si="2"/>
        <v>Iris-setosa</v>
      </c>
      <c r="I25">
        <f t="shared" si="3"/>
        <v>0</v>
      </c>
    </row>
    <row r="26" spans="1:11" ht="13.2" x14ac:dyDescent="0.25">
      <c r="A26" s="2" t="s">
        <v>5</v>
      </c>
      <c r="B26" s="3">
        <v>4.8</v>
      </c>
      <c r="C26" s="3">
        <v>3.4</v>
      </c>
      <c r="D26" s="3">
        <v>1.9</v>
      </c>
      <c r="E26" s="3">
        <v>0.2</v>
      </c>
      <c r="F26">
        <f t="shared" si="0"/>
        <v>0</v>
      </c>
      <c r="G26">
        <f t="shared" si="1"/>
        <v>6.8188902251203387E-2</v>
      </c>
      <c r="H26" t="str">
        <f t="shared" si="2"/>
        <v>Iris-setosa</v>
      </c>
      <c r="I26">
        <f t="shared" si="3"/>
        <v>0</v>
      </c>
    </row>
    <row r="27" spans="1:11" ht="13.2" x14ac:dyDescent="0.25">
      <c r="A27" s="2" t="s">
        <v>5</v>
      </c>
      <c r="B27" s="3">
        <v>5</v>
      </c>
      <c r="C27" s="3">
        <v>3</v>
      </c>
      <c r="D27" s="3">
        <v>1.6</v>
      </c>
      <c r="E27" s="3">
        <v>0.2</v>
      </c>
      <c r="F27">
        <f t="shared" si="0"/>
        <v>0</v>
      </c>
      <c r="G27">
        <f t="shared" si="1"/>
        <v>-4.1636263719239675E-3</v>
      </c>
      <c r="H27" t="str">
        <f t="shared" si="2"/>
        <v>Iris-setosa</v>
      </c>
      <c r="I27">
        <f t="shared" si="3"/>
        <v>0</v>
      </c>
    </row>
    <row r="28" spans="1:11" ht="13.2" x14ac:dyDescent="0.25">
      <c r="A28" s="2" t="s">
        <v>5</v>
      </c>
      <c r="B28" s="3">
        <v>5</v>
      </c>
      <c r="C28" s="3">
        <v>3.4</v>
      </c>
      <c r="D28" s="3">
        <v>1.6</v>
      </c>
      <c r="E28" s="3">
        <v>0.4</v>
      </c>
      <c r="F28">
        <f t="shared" si="0"/>
        <v>0</v>
      </c>
      <c r="G28">
        <f t="shared" si="1"/>
        <v>0.10011901888429275</v>
      </c>
      <c r="H28" t="str">
        <f t="shared" si="2"/>
        <v>Iris-setosa</v>
      </c>
      <c r="I28">
        <f t="shared" si="3"/>
        <v>0</v>
      </c>
    </row>
    <row r="29" spans="1:11" ht="13.2" x14ac:dyDescent="0.25">
      <c r="A29" s="2" t="s">
        <v>5</v>
      </c>
      <c r="B29" s="3">
        <v>5.2</v>
      </c>
      <c r="C29" s="3">
        <v>3.5</v>
      </c>
      <c r="D29" s="3">
        <v>1.5</v>
      </c>
      <c r="E29" s="3">
        <v>0.2</v>
      </c>
      <c r="F29">
        <f t="shared" si="0"/>
        <v>0</v>
      </c>
      <c r="G29">
        <f t="shared" si="1"/>
        <v>-7.0932280606557707E-2</v>
      </c>
      <c r="H29" t="str">
        <f t="shared" si="2"/>
        <v>Iris-setosa</v>
      </c>
      <c r="I29">
        <f t="shared" si="3"/>
        <v>0</v>
      </c>
    </row>
    <row r="30" spans="1:11" ht="13.2" x14ac:dyDescent="0.25">
      <c r="A30" s="2" t="s">
        <v>5</v>
      </c>
      <c r="B30" s="3">
        <v>5.2</v>
      </c>
      <c r="C30" s="3">
        <v>3.4</v>
      </c>
      <c r="D30" s="3">
        <v>1.4</v>
      </c>
      <c r="E30" s="3">
        <v>0.2</v>
      </c>
      <c r="F30">
        <f t="shared" si="0"/>
        <v>0</v>
      </c>
      <c r="G30">
        <f t="shared" si="1"/>
        <v>-8.9208374151982739E-2</v>
      </c>
      <c r="H30" t="str">
        <f t="shared" si="2"/>
        <v>Iris-setosa</v>
      </c>
      <c r="I30">
        <f t="shared" si="3"/>
        <v>0</v>
      </c>
    </row>
    <row r="31" spans="1:11" ht="13.2" x14ac:dyDescent="0.25">
      <c r="A31" s="2" t="s">
        <v>5</v>
      </c>
      <c r="B31" s="3">
        <v>4.7</v>
      </c>
      <c r="C31" s="3">
        <v>3.2</v>
      </c>
      <c r="D31" s="3">
        <v>1.6</v>
      </c>
      <c r="E31" s="3">
        <v>0.2</v>
      </c>
      <c r="F31">
        <f t="shared" si="0"/>
        <v>0</v>
      </c>
      <c r="G31">
        <f t="shared" si="1"/>
        <v>1.9910723272471509E-2</v>
      </c>
      <c r="H31" t="str">
        <f t="shared" si="2"/>
        <v>Iris-setosa</v>
      </c>
      <c r="I31">
        <f t="shared" si="3"/>
        <v>0</v>
      </c>
    </row>
    <row r="32" spans="1:11" ht="13.2" x14ac:dyDescent="0.25">
      <c r="A32" s="2" t="s">
        <v>5</v>
      </c>
      <c r="B32" s="3">
        <v>4.8</v>
      </c>
      <c r="C32" s="3">
        <v>3.1</v>
      </c>
      <c r="D32" s="3">
        <v>1.6</v>
      </c>
      <c r="E32" s="3">
        <v>0.2</v>
      </c>
      <c r="F32">
        <f t="shared" si="0"/>
        <v>0</v>
      </c>
      <c r="G32">
        <f t="shared" si="1"/>
        <v>1.3360621614928181E-2</v>
      </c>
      <c r="H32" t="str">
        <f t="shared" si="2"/>
        <v>Iris-setosa</v>
      </c>
      <c r="I32">
        <f t="shared" si="3"/>
        <v>0</v>
      </c>
    </row>
    <row r="33" spans="1:9" ht="13.2" x14ac:dyDescent="0.25">
      <c r="A33" s="2" t="s">
        <v>5</v>
      </c>
      <c r="B33" s="3">
        <v>5.4</v>
      </c>
      <c r="C33" s="3">
        <v>3.4</v>
      </c>
      <c r="D33" s="3">
        <v>1.5</v>
      </c>
      <c r="E33" s="3">
        <v>0.4</v>
      </c>
      <c r="F33">
        <f t="shared" si="0"/>
        <v>0</v>
      </c>
      <c r="G33">
        <f t="shared" si="1"/>
        <v>3.3522295349867726E-2</v>
      </c>
      <c r="H33" t="str">
        <f t="shared" si="2"/>
        <v>Iris-setosa</v>
      </c>
      <c r="I33">
        <f t="shared" si="3"/>
        <v>0</v>
      </c>
    </row>
    <row r="34" spans="1:9" ht="13.2" x14ac:dyDescent="0.25">
      <c r="A34" s="2" t="s">
        <v>5</v>
      </c>
      <c r="B34" s="3">
        <v>5.2</v>
      </c>
      <c r="C34" s="3">
        <v>4.0999999999999996</v>
      </c>
      <c r="D34" s="3">
        <v>1.5</v>
      </c>
      <c r="E34" s="3">
        <v>0.1</v>
      </c>
      <c r="F34">
        <f t="shared" si="0"/>
        <v>0</v>
      </c>
      <c r="G34">
        <f t="shared" si="1"/>
        <v>-0.15846596060878759</v>
      </c>
      <c r="H34" t="str">
        <f t="shared" si="2"/>
        <v>Iris-setosa</v>
      </c>
      <c r="I34">
        <f t="shared" si="3"/>
        <v>0</v>
      </c>
    </row>
    <row r="35" spans="1:9" ht="13.2" x14ac:dyDescent="0.25">
      <c r="A35" s="2" t="s">
        <v>5</v>
      </c>
      <c r="B35" s="3">
        <v>5.5</v>
      </c>
      <c r="C35" s="3">
        <v>4.2</v>
      </c>
      <c r="D35" s="3">
        <v>1.4</v>
      </c>
      <c r="E35" s="3">
        <v>0.2</v>
      </c>
      <c r="F35">
        <f t="shared" si="0"/>
        <v>0</v>
      </c>
      <c r="G35">
        <f t="shared" si="1"/>
        <v>-0.15752317051403036</v>
      </c>
      <c r="H35" t="str">
        <f t="shared" si="2"/>
        <v>Iris-setosa</v>
      </c>
      <c r="I35">
        <f t="shared" si="3"/>
        <v>0</v>
      </c>
    </row>
    <row r="36" spans="1:9" ht="13.2" x14ac:dyDescent="0.25">
      <c r="A36" s="2" t="s">
        <v>5</v>
      </c>
      <c r="B36" s="3">
        <v>4.9000000000000004</v>
      </c>
      <c r="C36" s="3">
        <v>3.1</v>
      </c>
      <c r="D36" s="3">
        <v>1.5</v>
      </c>
      <c r="E36" s="3">
        <v>0.1</v>
      </c>
      <c r="F36">
        <f t="shared" si="0"/>
        <v>0</v>
      </c>
      <c r="G36">
        <f t="shared" si="1"/>
        <v>-8.1303074903209538E-2</v>
      </c>
      <c r="H36" t="str">
        <f t="shared" si="2"/>
        <v>Iris-setosa</v>
      </c>
      <c r="I36">
        <f t="shared" si="3"/>
        <v>0</v>
      </c>
    </row>
    <row r="37" spans="1:9" ht="13.2" x14ac:dyDescent="0.25">
      <c r="A37" s="2" t="s">
        <v>5</v>
      </c>
      <c r="B37" s="3">
        <v>5</v>
      </c>
      <c r="C37" s="3">
        <v>3.2</v>
      </c>
      <c r="D37" s="3">
        <v>1.2</v>
      </c>
      <c r="E37" s="3">
        <v>0.2</v>
      </c>
      <c r="F37">
        <f t="shared" si="0"/>
        <v>0</v>
      </c>
      <c r="G37">
        <f t="shared" si="1"/>
        <v>-0.10381226858421555</v>
      </c>
      <c r="H37" t="str">
        <f t="shared" si="2"/>
        <v>Iris-setosa</v>
      </c>
      <c r="I37">
        <f t="shared" si="3"/>
        <v>0</v>
      </c>
    </row>
    <row r="38" spans="1:9" ht="13.2" x14ac:dyDescent="0.25">
      <c r="A38" s="2" t="s">
        <v>5</v>
      </c>
      <c r="B38" s="3">
        <v>5.5</v>
      </c>
      <c r="C38" s="3">
        <v>3.5</v>
      </c>
      <c r="D38" s="3">
        <v>1.3</v>
      </c>
      <c r="E38" s="3">
        <v>0.2</v>
      </c>
      <c r="F38">
        <f t="shared" si="0"/>
        <v>0</v>
      </c>
      <c r="G38">
        <f t="shared" si="1"/>
        <v>-0.14925499602886416</v>
      </c>
      <c r="H38" t="str">
        <f t="shared" si="2"/>
        <v>Iris-setosa</v>
      </c>
      <c r="I38">
        <f t="shared" si="3"/>
        <v>0</v>
      </c>
    </row>
    <row r="39" spans="1:9" ht="13.2" x14ac:dyDescent="0.25">
      <c r="A39" s="2" t="s">
        <v>5</v>
      </c>
      <c r="B39" s="3">
        <v>4.9000000000000004</v>
      </c>
      <c r="C39" s="3">
        <v>3.1</v>
      </c>
      <c r="D39" s="3">
        <v>1.5</v>
      </c>
      <c r="E39" s="3">
        <v>0.1</v>
      </c>
      <c r="F39">
        <f t="shared" si="0"/>
        <v>0</v>
      </c>
      <c r="G39">
        <f t="shared" si="1"/>
        <v>-8.1303074903209538E-2</v>
      </c>
      <c r="H39" t="str">
        <f t="shared" si="2"/>
        <v>Iris-setosa</v>
      </c>
      <c r="I39">
        <f t="shared" si="3"/>
        <v>0</v>
      </c>
    </row>
    <row r="40" spans="1:9" ht="13.2" x14ac:dyDescent="0.25">
      <c r="A40" s="2" t="s">
        <v>5</v>
      </c>
      <c r="B40" s="3">
        <v>4.4000000000000004</v>
      </c>
      <c r="C40" s="3">
        <v>3</v>
      </c>
      <c r="D40" s="3">
        <v>1.3</v>
      </c>
      <c r="E40" s="3">
        <v>0.2</v>
      </c>
      <c r="F40">
        <f t="shared" si="0"/>
        <v>0</v>
      </c>
      <c r="G40">
        <f t="shared" si="1"/>
        <v>-6.4191630476428951E-3</v>
      </c>
      <c r="H40" t="str">
        <f t="shared" si="2"/>
        <v>Iris-setosa</v>
      </c>
      <c r="I40">
        <f t="shared" si="3"/>
        <v>0</v>
      </c>
    </row>
    <row r="41" spans="1:9" ht="13.2" x14ac:dyDescent="0.25">
      <c r="A41" s="2" t="s">
        <v>5</v>
      </c>
      <c r="B41" s="3">
        <v>5.0999999999999996</v>
      </c>
      <c r="C41" s="3">
        <v>3.4</v>
      </c>
      <c r="D41" s="3">
        <v>1.5</v>
      </c>
      <c r="E41" s="3">
        <v>0.2</v>
      </c>
      <c r="F41">
        <f t="shared" si="0"/>
        <v>0</v>
      </c>
      <c r="G41">
        <f t="shared" si="1"/>
        <v>-5.5534089605483727E-2</v>
      </c>
      <c r="H41" t="str">
        <f t="shared" si="2"/>
        <v>Iris-setosa</v>
      </c>
      <c r="I41">
        <f t="shared" si="3"/>
        <v>0</v>
      </c>
    </row>
    <row r="42" spans="1:9" ht="13.2" x14ac:dyDescent="0.25">
      <c r="A42" s="2" t="s">
        <v>5</v>
      </c>
      <c r="B42" s="3">
        <v>5</v>
      </c>
      <c r="C42" s="3">
        <v>3.5</v>
      </c>
      <c r="D42" s="3">
        <v>1.3</v>
      </c>
      <c r="E42" s="3">
        <v>0.3</v>
      </c>
      <c r="F42">
        <f t="shared" si="0"/>
        <v>0</v>
      </c>
      <c r="G42">
        <f t="shared" si="1"/>
        <v>-3.339485241068213E-2</v>
      </c>
      <c r="H42" t="str">
        <f t="shared" si="2"/>
        <v>Iris-setosa</v>
      </c>
      <c r="I42">
        <f t="shared" si="3"/>
        <v>0</v>
      </c>
    </row>
    <row r="43" spans="1:9" ht="13.2" x14ac:dyDescent="0.25">
      <c r="A43" s="2" t="s">
        <v>5</v>
      </c>
      <c r="B43" s="3">
        <v>4.5</v>
      </c>
      <c r="C43" s="3">
        <v>2.2999999999999998</v>
      </c>
      <c r="D43" s="3">
        <v>1.3</v>
      </c>
      <c r="E43" s="3">
        <v>0.3</v>
      </c>
      <c r="F43">
        <f t="shared" si="0"/>
        <v>0</v>
      </c>
      <c r="G43">
        <f t="shared" si="1"/>
        <v>7.4564415297043662E-2</v>
      </c>
      <c r="H43" t="str">
        <f t="shared" si="2"/>
        <v>Iris-setosa</v>
      </c>
      <c r="I43">
        <f t="shared" si="3"/>
        <v>0</v>
      </c>
    </row>
    <row r="44" spans="1:9" ht="13.2" x14ac:dyDescent="0.25">
      <c r="A44" s="2" t="s">
        <v>5</v>
      </c>
      <c r="B44" s="3">
        <v>4.4000000000000004</v>
      </c>
      <c r="C44" s="3">
        <v>3.2</v>
      </c>
      <c r="D44" s="3">
        <v>1.3</v>
      </c>
      <c r="E44" s="3">
        <v>0.2</v>
      </c>
      <c r="F44">
        <f t="shared" si="0"/>
        <v>0</v>
      </c>
      <c r="G44">
        <f t="shared" si="1"/>
        <v>-1.5267252391173325E-2</v>
      </c>
      <c r="H44" t="str">
        <f t="shared" si="2"/>
        <v>Iris-setosa</v>
      </c>
      <c r="I44">
        <f t="shared" si="3"/>
        <v>0</v>
      </c>
    </row>
    <row r="45" spans="1:9" ht="13.2" x14ac:dyDescent="0.25">
      <c r="A45" s="2" t="s">
        <v>5</v>
      </c>
      <c r="B45" s="3">
        <v>5</v>
      </c>
      <c r="C45" s="3">
        <v>3.5</v>
      </c>
      <c r="D45" s="3">
        <v>1.6</v>
      </c>
      <c r="E45" s="3">
        <v>0.6</v>
      </c>
      <c r="F45">
        <f t="shared" si="0"/>
        <v>0</v>
      </c>
      <c r="G45">
        <f t="shared" si="1"/>
        <v>0.2176737981558049</v>
      </c>
      <c r="H45" t="str">
        <f t="shared" si="2"/>
        <v>Iris-setosa</v>
      </c>
      <c r="I45">
        <f t="shared" si="3"/>
        <v>0</v>
      </c>
    </row>
    <row r="46" spans="1:9" ht="13.2" x14ac:dyDescent="0.25">
      <c r="A46" s="2" t="s">
        <v>5</v>
      </c>
      <c r="B46" s="3">
        <v>5.0999999999999996</v>
      </c>
      <c r="C46" s="3">
        <v>3.8</v>
      </c>
      <c r="D46" s="3">
        <v>1.9</v>
      </c>
      <c r="E46" s="3">
        <v>0.4</v>
      </c>
      <c r="F46">
        <f t="shared" si="0"/>
        <v>0</v>
      </c>
      <c r="G46">
        <f t="shared" si="1"/>
        <v>0.13954910851949398</v>
      </c>
      <c r="H46" t="str">
        <f t="shared" si="2"/>
        <v>Iris-setosa</v>
      </c>
      <c r="I46">
        <f t="shared" si="3"/>
        <v>0</v>
      </c>
    </row>
    <row r="47" spans="1:9" ht="13.2" x14ac:dyDescent="0.25">
      <c r="A47" s="2" t="s">
        <v>5</v>
      </c>
      <c r="B47" s="3">
        <v>4.8</v>
      </c>
      <c r="C47" s="3">
        <v>3</v>
      </c>
      <c r="D47" s="3">
        <v>1.4</v>
      </c>
      <c r="E47" s="3">
        <v>0.3</v>
      </c>
      <c r="F47">
        <f t="shared" si="0"/>
        <v>0</v>
      </c>
      <c r="G47">
        <f t="shared" si="1"/>
        <v>3.3373801823951443E-2</v>
      </c>
      <c r="H47" t="str">
        <f t="shared" si="2"/>
        <v>Iris-setosa</v>
      </c>
      <c r="I47">
        <f t="shared" si="3"/>
        <v>0</v>
      </c>
    </row>
    <row r="48" spans="1:9" ht="13.2" x14ac:dyDescent="0.25">
      <c r="A48" s="2" t="s">
        <v>5</v>
      </c>
      <c r="B48" s="3">
        <v>5.0999999999999996</v>
      </c>
      <c r="C48" s="3">
        <v>3.8</v>
      </c>
      <c r="D48" s="3">
        <v>1.6</v>
      </c>
      <c r="E48" s="3">
        <v>0.2</v>
      </c>
      <c r="F48">
        <f t="shared" si="0"/>
        <v>0</v>
      </c>
      <c r="G48">
        <f t="shared" si="1"/>
        <v>-5.0530130075354285E-2</v>
      </c>
      <c r="H48" t="str">
        <f t="shared" si="2"/>
        <v>Iris-setosa</v>
      </c>
      <c r="I48">
        <f t="shared" si="3"/>
        <v>0</v>
      </c>
    </row>
    <row r="49" spans="1:9" ht="13.2" x14ac:dyDescent="0.25">
      <c r="A49" s="2" t="s">
        <v>5</v>
      </c>
      <c r="B49" s="3">
        <v>4.5999999999999996</v>
      </c>
      <c r="C49" s="3">
        <v>3.2</v>
      </c>
      <c r="D49" s="3">
        <v>1.4</v>
      </c>
      <c r="E49" s="3">
        <v>0.2</v>
      </c>
      <c r="F49">
        <f t="shared" si="0"/>
        <v>0</v>
      </c>
      <c r="G49">
        <f t="shared" si="1"/>
        <v>-1.4515406832600275E-2</v>
      </c>
      <c r="H49" t="str">
        <f t="shared" si="2"/>
        <v>Iris-setosa</v>
      </c>
      <c r="I49">
        <f t="shared" si="3"/>
        <v>0</v>
      </c>
    </row>
    <row r="50" spans="1:9" ht="13.2" x14ac:dyDescent="0.25">
      <c r="A50" s="2" t="s">
        <v>5</v>
      </c>
      <c r="B50" s="3">
        <v>5.3</v>
      </c>
      <c r="C50" s="3">
        <v>3.7</v>
      </c>
      <c r="D50" s="3">
        <v>1.5</v>
      </c>
      <c r="E50" s="3">
        <v>0.2</v>
      </c>
      <c r="F50">
        <f t="shared" si="0"/>
        <v>0</v>
      </c>
      <c r="G50">
        <f t="shared" si="1"/>
        <v>-9.0754516279396735E-2</v>
      </c>
      <c r="H50" t="str">
        <f t="shared" si="2"/>
        <v>Iris-setosa</v>
      </c>
      <c r="I50">
        <f t="shared" si="3"/>
        <v>0</v>
      </c>
    </row>
    <row r="51" spans="1:9" ht="13.2" x14ac:dyDescent="0.25">
      <c r="A51" s="2" t="s">
        <v>5</v>
      </c>
      <c r="B51" s="3">
        <v>5</v>
      </c>
      <c r="C51" s="3">
        <v>3.3</v>
      </c>
      <c r="D51" s="3">
        <v>1.4</v>
      </c>
      <c r="E51" s="3">
        <v>0.2</v>
      </c>
      <c r="F51">
        <f t="shared" si="0"/>
        <v>0</v>
      </c>
      <c r="G51">
        <f t="shared" si="1"/>
        <v>-6.2836036821600161E-2</v>
      </c>
      <c r="H51" t="str">
        <f t="shared" si="2"/>
        <v>Iris-setosa</v>
      </c>
      <c r="I51">
        <f t="shared" si="3"/>
        <v>0</v>
      </c>
    </row>
    <row r="52" spans="1:9" ht="13.2" x14ac:dyDescent="0.25">
      <c r="A52" s="2" t="s">
        <v>6</v>
      </c>
      <c r="B52" s="3">
        <v>7</v>
      </c>
      <c r="C52" s="3">
        <v>3.2</v>
      </c>
      <c r="D52" s="3">
        <v>4.7</v>
      </c>
      <c r="E52" s="3">
        <v>1.4</v>
      </c>
      <c r="F52">
        <f t="shared" si="0"/>
        <v>1</v>
      </c>
      <c r="G52">
        <f t="shared" si="1"/>
        <v>1.2030825860909355</v>
      </c>
      <c r="H52" t="str">
        <f t="shared" si="2"/>
        <v>Iris-versicolor</v>
      </c>
      <c r="I52">
        <f t="shared" si="3"/>
        <v>0</v>
      </c>
    </row>
    <row r="53" spans="1:9" ht="13.2" x14ac:dyDescent="0.25">
      <c r="A53" s="2" t="s">
        <v>6</v>
      </c>
      <c r="B53" s="3">
        <v>6.4</v>
      </c>
      <c r="C53" s="3">
        <v>3.2</v>
      </c>
      <c r="D53" s="3">
        <v>4.5</v>
      </c>
      <c r="E53" s="3">
        <v>1.5</v>
      </c>
      <c r="F53">
        <f t="shared" si="0"/>
        <v>1</v>
      </c>
      <c r="G53">
        <f t="shared" si="1"/>
        <v>1.284516599604046</v>
      </c>
      <c r="H53" t="str">
        <f t="shared" si="2"/>
        <v>Iris-versicolor</v>
      </c>
      <c r="I53">
        <f t="shared" si="3"/>
        <v>0</v>
      </c>
    </row>
    <row r="54" spans="1:9" ht="13.2" x14ac:dyDescent="0.25">
      <c r="A54" s="2" t="s">
        <v>6</v>
      </c>
      <c r="B54" s="3">
        <v>6.9</v>
      </c>
      <c r="C54" s="3">
        <v>3.1</v>
      </c>
      <c r="D54" s="3">
        <v>4.9000000000000004</v>
      </c>
      <c r="E54" s="3">
        <v>1.5</v>
      </c>
      <c r="F54">
        <f t="shared" si="0"/>
        <v>1</v>
      </c>
      <c r="G54">
        <f t="shared" si="1"/>
        <v>1.3248704654980288</v>
      </c>
      <c r="H54" t="str">
        <f t="shared" si="2"/>
        <v>Iris-versicolor</v>
      </c>
      <c r="I54">
        <f t="shared" si="3"/>
        <v>0</v>
      </c>
    </row>
    <row r="55" spans="1:9" ht="13.2" x14ac:dyDescent="0.25">
      <c r="A55" s="2" t="s">
        <v>6</v>
      </c>
      <c r="B55" s="3">
        <v>5.5</v>
      </c>
      <c r="C55" s="3">
        <v>2.2999999999999998</v>
      </c>
      <c r="D55" s="3">
        <v>4</v>
      </c>
      <c r="E55" s="3">
        <v>1.3</v>
      </c>
      <c r="F55">
        <f t="shared" si="0"/>
        <v>1</v>
      </c>
      <c r="G55">
        <f t="shared" si="1"/>
        <v>1.187620803584482</v>
      </c>
      <c r="H55" t="str">
        <f t="shared" si="2"/>
        <v>Iris-versicolor</v>
      </c>
      <c r="I55">
        <f t="shared" si="3"/>
        <v>0</v>
      </c>
    </row>
    <row r="56" spans="1:9" ht="13.2" x14ac:dyDescent="0.25">
      <c r="A56" s="2" t="s">
        <v>6</v>
      </c>
      <c r="B56" s="3">
        <v>6.5</v>
      </c>
      <c r="C56" s="3">
        <v>2.8</v>
      </c>
      <c r="D56" s="3">
        <v>4.5999999999999996</v>
      </c>
      <c r="E56" s="3">
        <v>1.5</v>
      </c>
      <c r="F56">
        <f t="shared" si="0"/>
        <v>1</v>
      </c>
      <c r="G56">
        <f t="shared" si="1"/>
        <v>1.3139387701789884</v>
      </c>
      <c r="H56" t="str">
        <f t="shared" si="2"/>
        <v>Iris-versicolor</v>
      </c>
      <c r="I56">
        <f t="shared" si="3"/>
        <v>0</v>
      </c>
    </row>
    <row r="57" spans="1:9" ht="13.2" x14ac:dyDescent="0.25">
      <c r="A57" s="2" t="s">
        <v>6</v>
      </c>
      <c r="B57" s="3">
        <v>5.7</v>
      </c>
      <c r="C57" s="3">
        <v>2.8</v>
      </c>
      <c r="D57" s="3">
        <v>4.5</v>
      </c>
      <c r="E57" s="3">
        <v>1.3</v>
      </c>
      <c r="F57">
        <f t="shared" si="0"/>
        <v>1</v>
      </c>
      <c r="G57">
        <f t="shared" si="1"/>
        <v>1.2570529786529896</v>
      </c>
      <c r="H57" t="str">
        <f t="shared" si="2"/>
        <v>Iris-versicolor</v>
      </c>
      <c r="I57">
        <f t="shared" si="3"/>
        <v>0</v>
      </c>
    </row>
    <row r="58" spans="1:9" ht="13.2" x14ac:dyDescent="0.25">
      <c r="A58" s="2" t="s">
        <v>6</v>
      </c>
      <c r="B58" s="3">
        <v>6.3</v>
      </c>
      <c r="C58" s="3">
        <v>3.3</v>
      </c>
      <c r="D58" s="3">
        <v>4.7</v>
      </c>
      <c r="E58" s="3">
        <v>1.6</v>
      </c>
      <c r="F58">
        <f t="shared" si="0"/>
        <v>1</v>
      </c>
      <c r="G58">
        <f t="shared" si="1"/>
        <v>1.3974563896676089</v>
      </c>
      <c r="H58" t="str">
        <f t="shared" si="2"/>
        <v>Iris-versicolor</v>
      </c>
      <c r="I58">
        <f t="shared" si="3"/>
        <v>0</v>
      </c>
    </row>
    <row r="59" spans="1:9" ht="13.2" x14ac:dyDescent="0.25">
      <c r="A59" s="2" t="s">
        <v>6</v>
      </c>
      <c r="B59" s="3">
        <v>4.9000000000000004</v>
      </c>
      <c r="C59" s="3">
        <v>2.4</v>
      </c>
      <c r="D59" s="3">
        <v>3.3</v>
      </c>
      <c r="E59" s="3">
        <v>1</v>
      </c>
      <c r="F59">
        <f t="shared" si="0"/>
        <v>1</v>
      </c>
      <c r="G59">
        <f t="shared" si="1"/>
        <v>0.90717243345332044</v>
      </c>
      <c r="H59" t="str">
        <f t="shared" si="2"/>
        <v>Iris-versicolor</v>
      </c>
      <c r="I59">
        <f t="shared" si="3"/>
        <v>0</v>
      </c>
    </row>
    <row r="60" spans="1:9" ht="13.2" x14ac:dyDescent="0.25">
      <c r="A60" s="2" t="s">
        <v>6</v>
      </c>
      <c r="B60" s="3">
        <v>6.6</v>
      </c>
      <c r="C60" s="3">
        <v>2.9</v>
      </c>
      <c r="D60" s="3">
        <v>4.5999999999999996</v>
      </c>
      <c r="E60" s="3">
        <v>1.3</v>
      </c>
      <c r="F60">
        <f t="shared" si="0"/>
        <v>1</v>
      </c>
      <c r="G60">
        <f t="shared" si="1"/>
        <v>1.176561755234637</v>
      </c>
      <c r="H60" t="str">
        <f t="shared" si="2"/>
        <v>Iris-versicolor</v>
      </c>
      <c r="I60">
        <f t="shared" si="3"/>
        <v>0</v>
      </c>
    </row>
    <row r="61" spans="1:9" ht="13.2" x14ac:dyDescent="0.25">
      <c r="A61" s="2" t="s">
        <v>6</v>
      </c>
      <c r="B61" s="3">
        <v>5.2</v>
      </c>
      <c r="C61" s="3">
        <v>2.7</v>
      </c>
      <c r="D61" s="3">
        <v>3.9</v>
      </c>
      <c r="E61" s="3">
        <v>1.4</v>
      </c>
      <c r="F61">
        <f t="shared" si="0"/>
        <v>1</v>
      </c>
      <c r="G61">
        <f t="shared" si="1"/>
        <v>1.2411363376397953</v>
      </c>
      <c r="H61" t="str">
        <f t="shared" si="2"/>
        <v>Iris-versicolor</v>
      </c>
      <c r="I61">
        <f t="shared" si="3"/>
        <v>0</v>
      </c>
    </row>
    <row r="62" spans="1:9" ht="13.2" x14ac:dyDescent="0.25">
      <c r="A62" s="2" t="s">
        <v>6</v>
      </c>
      <c r="B62" s="3">
        <v>5</v>
      </c>
      <c r="C62" s="3">
        <v>2</v>
      </c>
      <c r="D62" s="3">
        <v>3.5</v>
      </c>
      <c r="E62" s="3">
        <v>1</v>
      </c>
      <c r="F62">
        <f t="shared" si="0"/>
        <v>1</v>
      </c>
      <c r="G62">
        <f t="shared" si="1"/>
        <v>0.95929474224545319</v>
      </c>
      <c r="H62" t="str">
        <f t="shared" si="2"/>
        <v>Iris-versicolor</v>
      </c>
      <c r="I62">
        <f t="shared" si="3"/>
        <v>0</v>
      </c>
    </row>
    <row r="63" spans="1:9" ht="13.2" x14ac:dyDescent="0.25">
      <c r="A63" s="2" t="s">
        <v>6</v>
      </c>
      <c r="B63" s="3">
        <v>5.9</v>
      </c>
      <c r="C63" s="3">
        <v>3</v>
      </c>
      <c r="D63" s="3">
        <v>4.2</v>
      </c>
      <c r="E63" s="3">
        <v>1.5</v>
      </c>
      <c r="F63">
        <f t="shared" si="0"/>
        <v>1</v>
      </c>
      <c r="G63">
        <f t="shared" si="1"/>
        <v>1.2801350059425487</v>
      </c>
      <c r="H63" t="str">
        <f t="shared" si="2"/>
        <v>Iris-versicolor</v>
      </c>
      <c r="I63">
        <f t="shared" si="3"/>
        <v>0</v>
      </c>
    </row>
    <row r="64" spans="1:9" ht="13.2" x14ac:dyDescent="0.25">
      <c r="A64" s="2" t="s">
        <v>6</v>
      </c>
      <c r="B64" s="3">
        <v>6</v>
      </c>
      <c r="C64" s="3">
        <v>2.2000000000000002</v>
      </c>
      <c r="D64" s="3">
        <v>4</v>
      </c>
      <c r="E64" s="3">
        <v>1</v>
      </c>
      <c r="F64">
        <f t="shared" si="0"/>
        <v>1</v>
      </c>
      <c r="G64">
        <f t="shared" si="1"/>
        <v>0.9542058806947874</v>
      </c>
      <c r="H64" t="str">
        <f t="shared" si="2"/>
        <v>Iris-versicolor</v>
      </c>
      <c r="I64">
        <f t="shared" si="3"/>
        <v>0</v>
      </c>
    </row>
    <row r="65" spans="1:9" ht="13.2" x14ac:dyDescent="0.25">
      <c r="A65" s="2" t="s">
        <v>6</v>
      </c>
      <c r="B65" s="3">
        <v>6.1</v>
      </c>
      <c r="C65" s="3">
        <v>2.9</v>
      </c>
      <c r="D65" s="3">
        <v>4.7</v>
      </c>
      <c r="E65" s="3">
        <v>1.4</v>
      </c>
      <c r="F65">
        <f t="shared" si="0"/>
        <v>1</v>
      </c>
      <c r="G65">
        <f t="shared" si="1"/>
        <v>1.3151220370700094</v>
      </c>
      <c r="H65" t="str">
        <f t="shared" si="2"/>
        <v>Iris-versicolor</v>
      </c>
      <c r="I65">
        <f t="shared" si="3"/>
        <v>0</v>
      </c>
    </row>
    <row r="66" spans="1:9" ht="13.2" x14ac:dyDescent="0.25">
      <c r="A66" s="2" t="s">
        <v>6</v>
      </c>
      <c r="B66" s="3">
        <v>5.6</v>
      </c>
      <c r="C66" s="3">
        <v>2.9</v>
      </c>
      <c r="D66" s="3">
        <v>3.6</v>
      </c>
      <c r="E66" s="3">
        <v>1.3</v>
      </c>
      <c r="F66">
        <f t="shared" si="0"/>
        <v>1</v>
      </c>
      <c r="G66">
        <f t="shared" si="1"/>
        <v>1.0593018363558209</v>
      </c>
      <c r="H66" t="str">
        <f t="shared" si="2"/>
        <v>Iris-versicolor</v>
      </c>
      <c r="I66">
        <f t="shared" si="3"/>
        <v>0</v>
      </c>
    </row>
    <row r="67" spans="1:9" ht="13.2" x14ac:dyDescent="0.25">
      <c r="A67" s="2" t="s">
        <v>6</v>
      </c>
      <c r="B67" s="3">
        <v>6.7</v>
      </c>
      <c r="C67" s="3">
        <v>3.1</v>
      </c>
      <c r="D67" s="3">
        <v>4.4000000000000004</v>
      </c>
      <c r="E67" s="3">
        <v>1.4</v>
      </c>
      <c r="F67">
        <f t="shared" ref="F67:F130" si="6">IF(A67=L$1,K$1,IF(A67=$L$2,K$2,K$3))</f>
        <v>1</v>
      </c>
      <c r="G67">
        <f t="shared" ref="G67:G130" si="7">M$6*B67+M$7*C67+M$8*D67+M$9*E67+M$5</f>
        <v>1.1723286550990561</v>
      </c>
      <c r="H67" t="str">
        <f t="shared" ref="H67:H130" si="8">IF(G67&lt;M$12,L$1,IF(G67&lt;M$13,L$2,L$3))</f>
        <v>Iris-versicolor</v>
      </c>
      <c r="I67">
        <f t="shared" ref="I67:I130" si="9">IF(A67=H67,0,1)</f>
        <v>0</v>
      </c>
    </row>
    <row r="68" spans="1:9" ht="13.2" x14ac:dyDescent="0.25">
      <c r="A68" s="2" t="s">
        <v>6</v>
      </c>
      <c r="B68" s="3">
        <v>5.6</v>
      </c>
      <c r="C68" s="3">
        <v>3</v>
      </c>
      <c r="D68" s="3">
        <v>4.5</v>
      </c>
      <c r="E68" s="3">
        <v>1.5</v>
      </c>
      <c r="F68">
        <f t="shared" si="6"/>
        <v>1</v>
      </c>
      <c r="G68">
        <f t="shared" si="7"/>
        <v>1.3811578595820455</v>
      </c>
      <c r="H68" t="str">
        <f t="shared" si="8"/>
        <v>Iris-versicolor</v>
      </c>
      <c r="I68">
        <f t="shared" si="9"/>
        <v>0</v>
      </c>
    </row>
    <row r="69" spans="1:9" ht="13.2" x14ac:dyDescent="0.25">
      <c r="A69" s="2" t="s">
        <v>6</v>
      </c>
      <c r="B69" s="3">
        <v>5.8</v>
      </c>
      <c r="C69" s="3">
        <v>2.7</v>
      </c>
      <c r="D69" s="3">
        <v>4.0999999999999996</v>
      </c>
      <c r="E69" s="3">
        <v>1</v>
      </c>
      <c r="F69">
        <f t="shared" si="6"/>
        <v>1</v>
      </c>
      <c r="G69">
        <f t="shared" si="7"/>
        <v>0.97673408821176899</v>
      </c>
      <c r="H69" t="str">
        <f t="shared" si="8"/>
        <v>Iris-versicolor</v>
      </c>
      <c r="I69">
        <f t="shared" si="9"/>
        <v>0</v>
      </c>
    </row>
    <row r="70" spans="1:9" ht="13.2" x14ac:dyDescent="0.25">
      <c r="A70" s="2" t="s">
        <v>6</v>
      </c>
      <c r="B70" s="3">
        <v>6.2</v>
      </c>
      <c r="C70" s="3">
        <v>2.2000000000000002</v>
      </c>
      <c r="D70" s="3">
        <v>4.5</v>
      </c>
      <c r="E70" s="3">
        <v>1.5</v>
      </c>
      <c r="F70">
        <f t="shared" si="6"/>
        <v>1</v>
      </c>
      <c r="G70">
        <f t="shared" si="7"/>
        <v>1.350705338980315</v>
      </c>
      <c r="H70" t="str">
        <f t="shared" si="8"/>
        <v>Iris-versicolor</v>
      </c>
      <c r="I70">
        <f t="shared" si="9"/>
        <v>0</v>
      </c>
    </row>
    <row r="71" spans="1:9" ht="13.2" x14ac:dyDescent="0.25">
      <c r="A71" s="2" t="s">
        <v>6</v>
      </c>
      <c r="B71" s="3">
        <v>5.6</v>
      </c>
      <c r="C71" s="3">
        <v>2.5</v>
      </c>
      <c r="D71" s="3">
        <v>3.9</v>
      </c>
      <c r="E71" s="3">
        <v>1.1000000000000001</v>
      </c>
      <c r="F71">
        <f t="shared" si="6"/>
        <v>1</v>
      </c>
      <c r="G71">
        <f t="shared" si="7"/>
        <v>1.0231196057511749</v>
      </c>
      <c r="H71" t="str">
        <f t="shared" si="8"/>
        <v>Iris-versicolor</v>
      </c>
      <c r="I71">
        <f t="shared" si="9"/>
        <v>0</v>
      </c>
    </row>
    <row r="72" spans="1:9" ht="13.2" x14ac:dyDescent="0.25">
      <c r="A72" s="2" t="s">
        <v>6</v>
      </c>
      <c r="B72" s="3">
        <v>5.9</v>
      </c>
      <c r="C72" s="3">
        <v>3.2</v>
      </c>
      <c r="D72" s="3">
        <v>4.8</v>
      </c>
      <c r="E72" s="3">
        <v>1.8</v>
      </c>
      <c r="F72">
        <f t="shared" si="6"/>
        <v>1</v>
      </c>
      <c r="G72">
        <f t="shared" si="7"/>
        <v>1.590455981817076</v>
      </c>
      <c r="H72" t="str">
        <f t="shared" si="8"/>
        <v>Iris-virginica</v>
      </c>
      <c r="I72">
        <f t="shared" si="9"/>
        <v>1</v>
      </c>
    </row>
    <row r="73" spans="1:9" ht="13.2" x14ac:dyDescent="0.25">
      <c r="A73" s="2" t="s">
        <v>6</v>
      </c>
      <c r="B73" s="3">
        <v>6.1</v>
      </c>
      <c r="C73" s="3">
        <v>2.8</v>
      </c>
      <c r="D73" s="3">
        <v>4</v>
      </c>
      <c r="E73" s="3">
        <v>1.3</v>
      </c>
      <c r="F73">
        <f t="shared" si="6"/>
        <v>1</v>
      </c>
      <c r="G73">
        <f t="shared" si="7"/>
        <v>1.0996557022498039</v>
      </c>
      <c r="H73" t="str">
        <f t="shared" si="8"/>
        <v>Iris-versicolor</v>
      </c>
      <c r="I73">
        <f t="shared" si="9"/>
        <v>0</v>
      </c>
    </row>
    <row r="74" spans="1:9" ht="13.2" x14ac:dyDescent="0.25">
      <c r="A74" s="2" t="s">
        <v>6</v>
      </c>
      <c r="B74" s="3">
        <v>6.3</v>
      </c>
      <c r="C74" s="3">
        <v>2.5</v>
      </c>
      <c r="D74" s="3">
        <v>4.9000000000000004</v>
      </c>
      <c r="E74" s="3">
        <v>1.5</v>
      </c>
      <c r="F74">
        <f t="shared" si="6"/>
        <v>1</v>
      </c>
      <c r="G74">
        <f t="shared" si="7"/>
        <v>1.417259611504472</v>
      </c>
      <c r="H74" t="str">
        <f t="shared" si="8"/>
        <v>Iris-versicolor</v>
      </c>
      <c r="I74">
        <f t="shared" si="9"/>
        <v>0</v>
      </c>
    </row>
    <row r="75" spans="1:9" ht="13.2" x14ac:dyDescent="0.25">
      <c r="A75" s="2" t="s">
        <v>6</v>
      </c>
      <c r="B75" s="3">
        <v>6.1</v>
      </c>
      <c r="C75" s="3">
        <v>2.8</v>
      </c>
      <c r="D75" s="3">
        <v>4.7</v>
      </c>
      <c r="E75" s="3">
        <v>1.2</v>
      </c>
      <c r="F75">
        <f t="shared" si="6"/>
        <v>1</v>
      </c>
      <c r="G75">
        <f t="shared" si="7"/>
        <v>1.197567257798497</v>
      </c>
      <c r="H75" t="str">
        <f t="shared" si="8"/>
        <v>Iris-versicolor</v>
      </c>
      <c r="I75">
        <f t="shared" si="9"/>
        <v>0</v>
      </c>
    </row>
    <row r="76" spans="1:9" ht="13.2" x14ac:dyDescent="0.25">
      <c r="A76" s="2" t="s">
        <v>6</v>
      </c>
      <c r="B76" s="3">
        <v>6.4</v>
      </c>
      <c r="C76" s="3">
        <v>2.9</v>
      </c>
      <c r="D76" s="3">
        <v>4.3</v>
      </c>
      <c r="E76" s="3">
        <v>1.3</v>
      </c>
      <c r="F76">
        <f t="shared" si="6"/>
        <v>1</v>
      </c>
      <c r="G76">
        <f t="shared" si="7"/>
        <v>1.1304096332416833</v>
      </c>
      <c r="H76" t="str">
        <f t="shared" si="8"/>
        <v>Iris-versicolor</v>
      </c>
      <c r="I76">
        <f t="shared" si="9"/>
        <v>0</v>
      </c>
    </row>
    <row r="77" spans="1:9" ht="13.2" x14ac:dyDescent="0.25">
      <c r="A77" s="2" t="s">
        <v>6</v>
      </c>
      <c r="B77" s="3">
        <v>6.6</v>
      </c>
      <c r="C77" s="3">
        <v>3</v>
      </c>
      <c r="D77" s="3">
        <v>4.4000000000000004</v>
      </c>
      <c r="E77" s="3">
        <v>1.4</v>
      </c>
      <c r="F77">
        <f t="shared" si="6"/>
        <v>1</v>
      </c>
      <c r="G77">
        <f t="shared" si="7"/>
        <v>1.18772684610013</v>
      </c>
      <c r="H77" t="str">
        <f t="shared" si="8"/>
        <v>Iris-versicolor</v>
      </c>
      <c r="I77">
        <f t="shared" si="9"/>
        <v>0</v>
      </c>
    </row>
    <row r="78" spans="1:9" ht="13.2" x14ac:dyDescent="0.25">
      <c r="A78" s="2" t="s">
        <v>6</v>
      </c>
      <c r="B78" s="3">
        <v>6.8</v>
      </c>
      <c r="C78" s="3">
        <v>2.8</v>
      </c>
      <c r="D78" s="3">
        <v>4.8</v>
      </c>
      <c r="E78" s="3">
        <v>1.4</v>
      </c>
      <c r="F78">
        <f t="shared" si="6"/>
        <v>1</v>
      </c>
      <c r="G78">
        <f t="shared" si="7"/>
        <v>1.2654271956538041</v>
      </c>
      <c r="H78" t="str">
        <f t="shared" si="8"/>
        <v>Iris-versicolor</v>
      </c>
      <c r="I78">
        <f t="shared" si="9"/>
        <v>0</v>
      </c>
    </row>
    <row r="79" spans="1:9" ht="13.2" x14ac:dyDescent="0.25">
      <c r="A79" s="2" t="s">
        <v>6</v>
      </c>
      <c r="B79" s="3">
        <v>6.7</v>
      </c>
      <c r="C79" s="3">
        <v>3</v>
      </c>
      <c r="D79" s="3">
        <v>5</v>
      </c>
      <c r="E79" s="3">
        <v>1.7</v>
      </c>
      <c r="F79">
        <f t="shared" si="6"/>
        <v>1</v>
      </c>
      <c r="G79">
        <f t="shared" si="7"/>
        <v>1.495921764988879</v>
      </c>
      <c r="H79" t="str">
        <f t="shared" si="8"/>
        <v>Iris-versicolor</v>
      </c>
      <c r="I79">
        <f t="shared" si="9"/>
        <v>0</v>
      </c>
    </row>
    <row r="80" spans="1:9" ht="13.2" x14ac:dyDescent="0.25">
      <c r="A80" s="2" t="s">
        <v>6</v>
      </c>
      <c r="B80" s="3">
        <v>6</v>
      </c>
      <c r="C80" s="3">
        <v>2.9</v>
      </c>
      <c r="D80" s="3">
        <v>4.5</v>
      </c>
      <c r="E80" s="3">
        <v>1.5</v>
      </c>
      <c r="F80">
        <f t="shared" si="6"/>
        <v>1</v>
      </c>
      <c r="G80">
        <f t="shared" si="7"/>
        <v>1.3416853189365758</v>
      </c>
      <c r="H80" t="str">
        <f t="shared" si="8"/>
        <v>Iris-versicolor</v>
      </c>
      <c r="I80">
        <f t="shared" si="9"/>
        <v>0</v>
      </c>
    </row>
    <row r="81" spans="1:9" ht="13.2" x14ac:dyDescent="0.25">
      <c r="A81" s="2" t="s">
        <v>6</v>
      </c>
      <c r="B81" s="3">
        <v>5.7</v>
      </c>
      <c r="C81" s="3">
        <v>2.6</v>
      </c>
      <c r="D81" s="3">
        <v>3.5</v>
      </c>
      <c r="E81" s="3">
        <v>1</v>
      </c>
      <c r="F81">
        <f t="shared" si="6"/>
        <v>1</v>
      </c>
      <c r="G81">
        <f t="shared" si="7"/>
        <v>0.85593144990970127</v>
      </c>
      <c r="H81" t="str">
        <f t="shared" si="8"/>
        <v>Iris-versicolor</v>
      </c>
      <c r="I81">
        <f t="shared" si="9"/>
        <v>0</v>
      </c>
    </row>
    <row r="82" spans="1:9" ht="13.2" x14ac:dyDescent="0.25">
      <c r="A82" s="2" t="s">
        <v>6</v>
      </c>
      <c r="B82" s="3">
        <v>5.5</v>
      </c>
      <c r="C82" s="3">
        <v>2.4</v>
      </c>
      <c r="D82" s="3">
        <v>3.8</v>
      </c>
      <c r="E82" s="3">
        <v>1.1000000000000001</v>
      </c>
      <c r="F82">
        <f t="shared" si="6"/>
        <v>1</v>
      </c>
      <c r="G82">
        <f t="shared" si="7"/>
        <v>1.0158176585350587</v>
      </c>
      <c r="H82" t="str">
        <f t="shared" si="8"/>
        <v>Iris-versicolor</v>
      </c>
      <c r="I82">
        <f t="shared" si="9"/>
        <v>0</v>
      </c>
    </row>
    <row r="83" spans="1:9" ht="13.2" x14ac:dyDescent="0.25">
      <c r="A83" s="2" t="s">
        <v>6</v>
      </c>
      <c r="B83" s="3">
        <v>5.5</v>
      </c>
      <c r="C83" s="3">
        <v>2.4</v>
      </c>
      <c r="D83" s="3">
        <v>3.7</v>
      </c>
      <c r="E83" s="3">
        <v>1</v>
      </c>
      <c r="F83">
        <f t="shared" si="6"/>
        <v>1</v>
      </c>
      <c r="G83">
        <f t="shared" si="7"/>
        <v>0.93212810834622972</v>
      </c>
      <c r="H83" t="str">
        <f t="shared" si="8"/>
        <v>Iris-versicolor</v>
      </c>
      <c r="I83">
        <f t="shared" si="9"/>
        <v>0</v>
      </c>
    </row>
    <row r="84" spans="1:9" ht="13.2" x14ac:dyDescent="0.25">
      <c r="A84" s="2" t="s">
        <v>6</v>
      </c>
      <c r="B84" s="3">
        <v>5.8</v>
      </c>
      <c r="C84" s="3">
        <v>2.7</v>
      </c>
      <c r="D84" s="3">
        <v>3.9</v>
      </c>
      <c r="E84" s="3">
        <v>1.2</v>
      </c>
      <c r="F84">
        <f t="shared" si="6"/>
        <v>1</v>
      </c>
      <c r="G84">
        <f t="shared" si="7"/>
        <v>1.0533126357206659</v>
      </c>
      <c r="H84" t="str">
        <f t="shared" si="8"/>
        <v>Iris-versicolor</v>
      </c>
      <c r="I84">
        <f t="shared" si="9"/>
        <v>0</v>
      </c>
    </row>
    <row r="85" spans="1:9" ht="13.2" x14ac:dyDescent="0.25">
      <c r="A85" s="2" t="s">
        <v>6</v>
      </c>
      <c r="B85" s="3">
        <v>6</v>
      </c>
      <c r="C85" s="3">
        <v>2.7</v>
      </c>
      <c r="D85" s="3">
        <v>5.0999999999999996</v>
      </c>
      <c r="E85" s="3">
        <v>1.6</v>
      </c>
      <c r="F85">
        <f t="shared" si="6"/>
        <v>1</v>
      </c>
      <c r="G85">
        <f t="shared" si="7"/>
        <v>1.5477236495548872</v>
      </c>
      <c r="H85" t="str">
        <f t="shared" si="8"/>
        <v>Iris-virginica</v>
      </c>
      <c r="I85">
        <f t="shared" si="9"/>
        <v>1</v>
      </c>
    </row>
    <row r="86" spans="1:9" ht="13.2" x14ac:dyDescent="0.25">
      <c r="A86" s="2" t="s">
        <v>6</v>
      </c>
      <c r="B86" s="3">
        <v>5.4</v>
      </c>
      <c r="C86" s="3">
        <v>3</v>
      </c>
      <c r="D86" s="3">
        <v>4.5</v>
      </c>
      <c r="E86" s="3">
        <v>1.5</v>
      </c>
      <c r="F86">
        <f t="shared" si="6"/>
        <v>1</v>
      </c>
      <c r="G86">
        <f t="shared" si="7"/>
        <v>1.4031061522406629</v>
      </c>
      <c r="H86" t="str">
        <f t="shared" si="8"/>
        <v>Iris-versicolor</v>
      </c>
      <c r="I86">
        <f t="shared" si="9"/>
        <v>0</v>
      </c>
    </row>
    <row r="87" spans="1:9" ht="13.2" x14ac:dyDescent="0.25">
      <c r="A87" s="2" t="s">
        <v>6</v>
      </c>
      <c r="B87" s="3">
        <v>6</v>
      </c>
      <c r="C87" s="3">
        <v>3.4</v>
      </c>
      <c r="D87" s="3">
        <v>4.5</v>
      </c>
      <c r="E87" s="3">
        <v>1.6</v>
      </c>
      <c r="F87">
        <f t="shared" si="6"/>
        <v>1</v>
      </c>
      <c r="G87">
        <f t="shared" si="7"/>
        <v>1.3805545075493888</v>
      </c>
      <c r="H87" t="str">
        <f t="shared" si="8"/>
        <v>Iris-versicolor</v>
      </c>
      <c r="I87">
        <f t="shared" si="9"/>
        <v>0</v>
      </c>
    </row>
    <row r="88" spans="1:9" ht="13.2" x14ac:dyDescent="0.25">
      <c r="A88" s="2" t="s">
        <v>6</v>
      </c>
      <c r="B88" s="3">
        <v>6.7</v>
      </c>
      <c r="C88" s="3">
        <v>3.1</v>
      </c>
      <c r="D88" s="3">
        <v>4.7</v>
      </c>
      <c r="E88" s="3">
        <v>1.5</v>
      </c>
      <c r="F88">
        <f t="shared" si="6"/>
        <v>1</v>
      </c>
      <c r="G88">
        <f t="shared" si="7"/>
        <v>1.3014184817222656</v>
      </c>
      <c r="H88" t="str">
        <f t="shared" si="8"/>
        <v>Iris-versicolor</v>
      </c>
      <c r="I88">
        <f t="shared" si="9"/>
        <v>0</v>
      </c>
    </row>
    <row r="89" spans="1:9" ht="13.2" x14ac:dyDescent="0.25">
      <c r="A89" s="2" t="s">
        <v>6</v>
      </c>
      <c r="B89" s="3">
        <v>6.3</v>
      </c>
      <c r="C89" s="3">
        <v>2.2999999999999998</v>
      </c>
      <c r="D89" s="3">
        <v>4.4000000000000004</v>
      </c>
      <c r="E89" s="3">
        <v>1.3</v>
      </c>
      <c r="F89">
        <f t="shared" si="6"/>
        <v>1</v>
      </c>
      <c r="G89">
        <f t="shared" si="7"/>
        <v>1.1906281858187737</v>
      </c>
      <c r="H89" t="str">
        <f t="shared" si="8"/>
        <v>Iris-versicolor</v>
      </c>
      <c r="I89">
        <f t="shared" si="9"/>
        <v>0</v>
      </c>
    </row>
    <row r="90" spans="1:9" ht="13.2" x14ac:dyDescent="0.25">
      <c r="A90" s="2" t="s">
        <v>6</v>
      </c>
      <c r="B90" s="3">
        <v>5.6</v>
      </c>
      <c r="C90" s="3">
        <v>3</v>
      </c>
      <c r="D90" s="3">
        <v>4.0999999999999996</v>
      </c>
      <c r="E90" s="3">
        <v>1.3</v>
      </c>
      <c r="F90">
        <f t="shared" si="6"/>
        <v>1</v>
      </c>
      <c r="G90">
        <f t="shared" si="7"/>
        <v>1.1683784827700068</v>
      </c>
      <c r="H90" t="str">
        <f t="shared" si="8"/>
        <v>Iris-versicolor</v>
      </c>
      <c r="I90">
        <f t="shared" si="9"/>
        <v>0</v>
      </c>
    </row>
    <row r="91" spans="1:9" ht="13.2" x14ac:dyDescent="0.25">
      <c r="A91" s="2" t="s">
        <v>6</v>
      </c>
      <c r="B91" s="3">
        <v>5.5</v>
      </c>
      <c r="C91" s="3">
        <v>2.5</v>
      </c>
      <c r="D91" s="3">
        <v>4</v>
      </c>
      <c r="E91" s="3">
        <v>1.3</v>
      </c>
      <c r="F91">
        <f t="shared" si="6"/>
        <v>1</v>
      </c>
      <c r="G91">
        <f t="shared" si="7"/>
        <v>1.1787727142409514</v>
      </c>
      <c r="H91" t="str">
        <f t="shared" si="8"/>
        <v>Iris-versicolor</v>
      </c>
      <c r="I91">
        <f t="shared" si="9"/>
        <v>0</v>
      </c>
    </row>
    <row r="92" spans="1:9" ht="13.2" x14ac:dyDescent="0.25">
      <c r="A92" s="2" t="s">
        <v>6</v>
      </c>
      <c r="B92" s="3">
        <v>5.5</v>
      </c>
      <c r="C92" s="3">
        <v>2.6</v>
      </c>
      <c r="D92" s="3">
        <v>4.4000000000000004</v>
      </c>
      <c r="E92" s="3">
        <v>1.2</v>
      </c>
      <c r="F92">
        <f t="shared" si="6"/>
        <v>1</v>
      </c>
      <c r="G92">
        <f t="shared" si="7"/>
        <v>1.2041598104663089</v>
      </c>
      <c r="H92" t="str">
        <f t="shared" si="8"/>
        <v>Iris-versicolor</v>
      </c>
      <c r="I92">
        <f t="shared" si="9"/>
        <v>0</v>
      </c>
    </row>
    <row r="93" spans="1:9" ht="13.2" x14ac:dyDescent="0.25">
      <c r="A93" s="2" t="s">
        <v>6</v>
      </c>
      <c r="B93" s="3">
        <v>6.1</v>
      </c>
      <c r="C93" s="3">
        <v>3</v>
      </c>
      <c r="D93" s="3">
        <v>4.5999999999999996</v>
      </c>
      <c r="E93" s="3">
        <v>1.4</v>
      </c>
      <c r="F93">
        <f t="shared" si="6"/>
        <v>1</v>
      </c>
      <c r="G93">
        <f t="shared" si="7"/>
        <v>1.2879978541810537</v>
      </c>
      <c r="H93" t="str">
        <f t="shared" si="8"/>
        <v>Iris-versicolor</v>
      </c>
      <c r="I93">
        <f t="shared" si="9"/>
        <v>0</v>
      </c>
    </row>
    <row r="94" spans="1:9" ht="13.2" x14ac:dyDescent="0.25">
      <c r="A94" s="2" t="s">
        <v>6</v>
      </c>
      <c r="B94" s="3">
        <v>5.8</v>
      </c>
      <c r="C94" s="3">
        <v>2.6</v>
      </c>
      <c r="D94" s="3">
        <v>4</v>
      </c>
      <c r="E94" s="3">
        <v>1.2</v>
      </c>
      <c r="F94">
        <f t="shared" si="6"/>
        <v>1</v>
      </c>
      <c r="G94">
        <f t="shared" si="7"/>
        <v>1.0804368186096216</v>
      </c>
      <c r="H94" t="str">
        <f t="shared" si="8"/>
        <v>Iris-versicolor</v>
      </c>
      <c r="I94">
        <f t="shared" si="9"/>
        <v>0</v>
      </c>
    </row>
    <row r="95" spans="1:9" ht="13.2" x14ac:dyDescent="0.25">
      <c r="A95" s="2" t="s">
        <v>6</v>
      </c>
      <c r="B95" s="3">
        <v>5</v>
      </c>
      <c r="C95" s="3">
        <v>2.2999999999999998</v>
      </c>
      <c r="D95" s="3">
        <v>3.3</v>
      </c>
      <c r="E95" s="3">
        <v>1</v>
      </c>
      <c r="F95">
        <f t="shared" si="6"/>
        <v>1</v>
      </c>
      <c r="G95">
        <f t="shared" si="7"/>
        <v>0.900622331795777</v>
      </c>
      <c r="H95" t="str">
        <f t="shared" si="8"/>
        <v>Iris-versicolor</v>
      </c>
      <c r="I95">
        <f t="shared" si="9"/>
        <v>0</v>
      </c>
    </row>
    <row r="96" spans="1:9" ht="13.2" x14ac:dyDescent="0.25">
      <c r="A96" s="2" t="s">
        <v>6</v>
      </c>
      <c r="B96" s="3">
        <v>5.6</v>
      </c>
      <c r="C96" s="3">
        <v>2.7</v>
      </c>
      <c r="D96" s="3">
        <v>4.2</v>
      </c>
      <c r="E96" s="3">
        <v>1.3</v>
      </c>
      <c r="F96">
        <f t="shared" si="6"/>
        <v>1</v>
      </c>
      <c r="G96">
        <f t="shared" si="7"/>
        <v>1.2043507550024928</v>
      </c>
      <c r="H96" t="str">
        <f t="shared" si="8"/>
        <v>Iris-versicolor</v>
      </c>
      <c r="I96">
        <f t="shared" si="9"/>
        <v>0</v>
      </c>
    </row>
    <row r="97" spans="1:9" ht="13.2" x14ac:dyDescent="0.25">
      <c r="A97" s="2" t="s">
        <v>6</v>
      </c>
      <c r="B97" s="3">
        <v>5.7</v>
      </c>
      <c r="C97" s="3">
        <v>3</v>
      </c>
      <c r="D97" s="3">
        <v>4.2</v>
      </c>
      <c r="E97" s="3">
        <v>1.2</v>
      </c>
      <c r="F97">
        <f t="shared" si="6"/>
        <v>1</v>
      </c>
      <c r="G97">
        <f t="shared" si="7"/>
        <v>1.1191150626862498</v>
      </c>
      <c r="H97" t="str">
        <f t="shared" si="8"/>
        <v>Iris-versicolor</v>
      </c>
      <c r="I97">
        <f t="shared" si="9"/>
        <v>0</v>
      </c>
    </row>
    <row r="98" spans="1:9" ht="13.2" x14ac:dyDescent="0.25">
      <c r="A98" s="2" t="s">
        <v>6</v>
      </c>
      <c r="B98" s="3">
        <v>5.7</v>
      </c>
      <c r="C98" s="3">
        <v>2.9</v>
      </c>
      <c r="D98" s="3">
        <v>4.2</v>
      </c>
      <c r="E98" s="3">
        <v>1.3</v>
      </c>
      <c r="F98">
        <f t="shared" si="6"/>
        <v>1</v>
      </c>
      <c r="G98">
        <f t="shared" si="7"/>
        <v>1.1845285193296538</v>
      </c>
      <c r="H98" t="str">
        <f t="shared" si="8"/>
        <v>Iris-versicolor</v>
      </c>
      <c r="I98">
        <f t="shared" si="9"/>
        <v>0</v>
      </c>
    </row>
    <row r="99" spans="1:9" ht="13.2" x14ac:dyDescent="0.25">
      <c r="A99" s="2" t="s">
        <v>6</v>
      </c>
      <c r="B99" s="3">
        <v>6.2</v>
      </c>
      <c r="C99" s="3">
        <v>2.9</v>
      </c>
      <c r="D99" s="3">
        <v>4.3</v>
      </c>
      <c r="E99" s="3">
        <v>1.3</v>
      </c>
      <c r="F99">
        <f t="shared" si="6"/>
        <v>1</v>
      </c>
      <c r="G99">
        <f t="shared" si="7"/>
        <v>1.1523579259003007</v>
      </c>
      <c r="H99" t="str">
        <f t="shared" si="8"/>
        <v>Iris-versicolor</v>
      </c>
      <c r="I99">
        <f t="shared" si="9"/>
        <v>0</v>
      </c>
    </row>
    <row r="100" spans="1:9" ht="13.2" x14ac:dyDescent="0.25">
      <c r="A100" s="2" t="s">
        <v>6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>
        <f t="shared" si="6"/>
        <v>1</v>
      </c>
      <c r="G100">
        <f t="shared" si="7"/>
        <v>0.87368909344300583</v>
      </c>
      <c r="H100" t="str">
        <f t="shared" si="8"/>
        <v>Iris-versicolor</v>
      </c>
      <c r="I100">
        <f t="shared" si="9"/>
        <v>0</v>
      </c>
    </row>
    <row r="101" spans="1:9" ht="13.2" x14ac:dyDescent="0.25">
      <c r="A101" s="2" t="s">
        <v>6</v>
      </c>
      <c r="B101" s="3">
        <v>5.7</v>
      </c>
      <c r="C101" s="3">
        <v>2.8</v>
      </c>
      <c r="D101" s="3">
        <v>4.0999999999999996</v>
      </c>
      <c r="E101" s="3">
        <v>1.3</v>
      </c>
      <c r="F101">
        <f t="shared" si="6"/>
        <v>1</v>
      </c>
      <c r="G101">
        <f t="shared" si="7"/>
        <v>1.1662524257842286</v>
      </c>
      <c r="H101" t="str">
        <f t="shared" si="8"/>
        <v>Iris-versicolor</v>
      </c>
      <c r="I101">
        <f t="shared" si="9"/>
        <v>0</v>
      </c>
    </row>
    <row r="102" spans="1:9" ht="13.2" x14ac:dyDescent="0.25">
      <c r="A102" s="2" t="s">
        <v>7</v>
      </c>
      <c r="B102" s="3">
        <v>6.3</v>
      </c>
      <c r="C102" s="3">
        <v>3.3</v>
      </c>
      <c r="D102" s="3">
        <v>6</v>
      </c>
      <c r="E102" s="3">
        <v>2.5</v>
      </c>
      <c r="F102">
        <f t="shared" si="6"/>
        <v>2</v>
      </c>
      <c r="G102">
        <f t="shared" si="7"/>
        <v>2.241462894235831</v>
      </c>
      <c r="H102" t="str">
        <f t="shared" si="8"/>
        <v>Iris-virginica</v>
      </c>
      <c r="I102">
        <f t="shared" si="9"/>
        <v>0</v>
      </c>
    </row>
    <row r="103" spans="1:9" ht="13.2" x14ac:dyDescent="0.25">
      <c r="A103" s="2" t="s">
        <v>7</v>
      </c>
      <c r="B103" s="3">
        <v>5.8</v>
      </c>
      <c r="C103" s="3">
        <v>2.7</v>
      </c>
      <c r="D103" s="3">
        <v>5.0999999999999996</v>
      </c>
      <c r="E103" s="3">
        <v>1.9</v>
      </c>
      <c r="F103">
        <f t="shared" si="6"/>
        <v>2</v>
      </c>
      <c r="G103">
        <f t="shared" si="7"/>
        <v>1.7526401781284204</v>
      </c>
      <c r="H103" t="str">
        <f t="shared" si="8"/>
        <v>Iris-virginica</v>
      </c>
      <c r="I103">
        <f t="shared" si="9"/>
        <v>0</v>
      </c>
    </row>
    <row r="104" spans="1:9" ht="13.2" x14ac:dyDescent="0.25">
      <c r="A104" s="2" t="s">
        <v>7</v>
      </c>
      <c r="B104" s="3">
        <v>7.1</v>
      </c>
      <c r="C104" s="3">
        <v>3</v>
      </c>
      <c r="D104" s="3">
        <v>5.9</v>
      </c>
      <c r="E104" s="3">
        <v>2.1</v>
      </c>
      <c r="F104">
        <f t="shared" si="6"/>
        <v>2</v>
      </c>
      <c r="G104">
        <f t="shared" si="7"/>
        <v>1.9002840715129121</v>
      </c>
      <c r="H104" t="str">
        <f t="shared" si="8"/>
        <v>Iris-virginica</v>
      </c>
      <c r="I104">
        <f t="shared" si="9"/>
        <v>0</v>
      </c>
    </row>
    <row r="105" spans="1:9" ht="13.2" x14ac:dyDescent="0.25">
      <c r="A105" s="2" t="s">
        <v>7</v>
      </c>
      <c r="B105" s="3">
        <v>6.3</v>
      </c>
      <c r="C105" s="3">
        <v>2.9</v>
      </c>
      <c r="D105" s="3">
        <v>5.6</v>
      </c>
      <c r="E105" s="3">
        <v>1.8</v>
      </c>
      <c r="F105">
        <f t="shared" si="6"/>
        <v>2</v>
      </c>
      <c r="G105">
        <f t="shared" si="7"/>
        <v>1.7414326362526591</v>
      </c>
      <c r="H105" t="str">
        <f t="shared" si="8"/>
        <v>Iris-virginica</v>
      </c>
      <c r="I105">
        <f t="shared" si="9"/>
        <v>0</v>
      </c>
    </row>
    <row r="106" spans="1:9" ht="13.2" x14ac:dyDescent="0.25">
      <c r="A106" s="2" t="s">
        <v>7</v>
      </c>
      <c r="B106" s="3">
        <v>6.5</v>
      </c>
      <c r="C106" s="3">
        <v>3</v>
      </c>
      <c r="D106" s="3">
        <v>5.8</v>
      </c>
      <c r="E106" s="3">
        <v>2.2000000000000002</v>
      </c>
      <c r="F106">
        <f t="shared" si="6"/>
        <v>2</v>
      </c>
      <c r="G106">
        <f t="shared" si="7"/>
        <v>2.0044182232432122</v>
      </c>
      <c r="H106" t="str">
        <f t="shared" si="8"/>
        <v>Iris-virginica</v>
      </c>
      <c r="I106">
        <f t="shared" si="9"/>
        <v>0</v>
      </c>
    </row>
    <row r="107" spans="1:9" ht="13.2" x14ac:dyDescent="0.25">
      <c r="A107" s="2" t="s">
        <v>7</v>
      </c>
      <c r="B107" s="3">
        <v>7.6</v>
      </c>
      <c r="C107" s="3">
        <v>3</v>
      </c>
      <c r="D107" s="3">
        <v>6.6</v>
      </c>
      <c r="E107" s="3">
        <v>2.1</v>
      </c>
      <c r="F107">
        <f t="shared" si="6"/>
        <v>2</v>
      </c>
      <c r="G107">
        <f t="shared" si="7"/>
        <v>2.0043143073867005</v>
      </c>
      <c r="H107" t="str">
        <f t="shared" si="8"/>
        <v>Iris-virginica</v>
      </c>
      <c r="I107">
        <f t="shared" si="9"/>
        <v>0</v>
      </c>
    </row>
    <row r="108" spans="1:9" ht="13.2" x14ac:dyDescent="0.25">
      <c r="A108" s="2" t="s">
        <v>7</v>
      </c>
      <c r="B108" s="3">
        <v>4.9000000000000004</v>
      </c>
      <c r="C108" s="3">
        <v>2.5</v>
      </c>
      <c r="D108" s="3">
        <v>4.5</v>
      </c>
      <c r="E108" s="3">
        <v>1.7</v>
      </c>
      <c r="F108">
        <f t="shared" si="6"/>
        <v>2</v>
      </c>
      <c r="G108">
        <f t="shared" si="7"/>
        <v>1.6020759311893094</v>
      </c>
      <c r="H108" t="str">
        <f t="shared" si="8"/>
        <v>Iris-virginica</v>
      </c>
      <c r="I108">
        <f t="shared" si="9"/>
        <v>0</v>
      </c>
    </row>
    <row r="109" spans="1:9" ht="13.2" x14ac:dyDescent="0.25">
      <c r="A109" s="2" t="s">
        <v>7</v>
      </c>
      <c r="B109" s="3">
        <v>7.3</v>
      </c>
      <c r="C109" s="3">
        <v>2.9</v>
      </c>
      <c r="D109" s="3">
        <v>6.3</v>
      </c>
      <c r="E109" s="3">
        <v>1.8</v>
      </c>
      <c r="F109">
        <f t="shared" si="6"/>
        <v>2</v>
      </c>
      <c r="G109">
        <f t="shared" si="7"/>
        <v>1.7905921404799048</v>
      </c>
      <c r="H109" t="str">
        <f t="shared" si="8"/>
        <v>Iris-virginica</v>
      </c>
      <c r="I109">
        <f t="shared" si="9"/>
        <v>0</v>
      </c>
    </row>
    <row r="110" spans="1:9" ht="13.2" x14ac:dyDescent="0.25">
      <c r="A110" s="2" t="s">
        <v>7</v>
      </c>
      <c r="B110" s="3">
        <v>6.7</v>
      </c>
      <c r="C110" s="3">
        <v>2.5</v>
      </c>
      <c r="D110" s="3">
        <v>5.8</v>
      </c>
      <c r="E110" s="3">
        <v>1.8</v>
      </c>
      <c r="F110">
        <f t="shared" si="6"/>
        <v>2</v>
      </c>
      <c r="G110">
        <f t="shared" si="7"/>
        <v>1.7606325060568659</v>
      </c>
      <c r="H110" t="str">
        <f t="shared" si="8"/>
        <v>Iris-virginica</v>
      </c>
      <c r="I110">
        <f t="shared" si="9"/>
        <v>0</v>
      </c>
    </row>
    <row r="111" spans="1:9" ht="13.2" x14ac:dyDescent="0.25">
      <c r="A111" s="2" t="s">
        <v>7</v>
      </c>
      <c r="B111" s="3">
        <v>7.2</v>
      </c>
      <c r="C111" s="3">
        <v>3.6</v>
      </c>
      <c r="D111" s="3">
        <v>6.1</v>
      </c>
      <c r="E111" s="3">
        <v>2.5</v>
      </c>
      <c r="F111">
        <f t="shared" si="6"/>
        <v>2</v>
      </c>
      <c r="G111">
        <f t="shared" si="7"/>
        <v>2.1521235814739477</v>
      </c>
      <c r="H111" t="str">
        <f t="shared" si="8"/>
        <v>Iris-virginica</v>
      </c>
      <c r="I111">
        <f t="shared" si="9"/>
        <v>0</v>
      </c>
    </row>
    <row r="112" spans="1:9" ht="13.2" x14ac:dyDescent="0.25">
      <c r="A112" s="2" t="s">
        <v>7</v>
      </c>
      <c r="B112" s="3">
        <v>6.5</v>
      </c>
      <c r="C112" s="3">
        <v>3.2</v>
      </c>
      <c r="D112" s="3">
        <v>5.0999999999999996</v>
      </c>
      <c r="E112" s="3">
        <v>2</v>
      </c>
      <c r="F112">
        <f t="shared" si="6"/>
        <v>2</v>
      </c>
      <c r="G112">
        <f t="shared" si="7"/>
        <v>1.7146903424360724</v>
      </c>
      <c r="H112" t="str">
        <f t="shared" si="8"/>
        <v>Iris-virginica</v>
      </c>
      <c r="I112">
        <f t="shared" si="9"/>
        <v>0</v>
      </c>
    </row>
    <row r="113" spans="1:9" ht="13.2" x14ac:dyDescent="0.25">
      <c r="A113" s="2" t="s">
        <v>7</v>
      </c>
      <c r="B113" s="3">
        <v>6.4</v>
      </c>
      <c r="C113" s="3">
        <v>2.7</v>
      </c>
      <c r="D113" s="3">
        <v>5.3</v>
      </c>
      <c r="E113" s="3">
        <v>1.9</v>
      </c>
      <c r="F113">
        <f t="shared" si="6"/>
        <v>2</v>
      </c>
      <c r="G113">
        <f t="shared" si="7"/>
        <v>1.7321955765869492</v>
      </c>
      <c r="H113" t="str">
        <f t="shared" si="8"/>
        <v>Iris-virginica</v>
      </c>
      <c r="I113">
        <f t="shared" si="9"/>
        <v>0</v>
      </c>
    </row>
    <row r="114" spans="1:9" ht="13.2" x14ac:dyDescent="0.25">
      <c r="A114" s="2" t="s">
        <v>7</v>
      </c>
      <c r="B114" s="3">
        <v>6.8</v>
      </c>
      <c r="C114" s="3">
        <v>3</v>
      </c>
      <c r="D114" s="3">
        <v>5.5</v>
      </c>
      <c r="E114" s="3">
        <v>2.1</v>
      </c>
      <c r="F114">
        <f t="shared" si="6"/>
        <v>2</v>
      </c>
      <c r="G114">
        <f t="shared" si="7"/>
        <v>1.842405957632077</v>
      </c>
      <c r="H114" t="str">
        <f t="shared" si="8"/>
        <v>Iris-virginica</v>
      </c>
      <c r="I114">
        <f t="shared" si="9"/>
        <v>0</v>
      </c>
    </row>
    <row r="115" spans="1:9" ht="13.2" x14ac:dyDescent="0.25">
      <c r="A115" s="2" t="s">
        <v>7</v>
      </c>
      <c r="B115" s="3">
        <v>5.7</v>
      </c>
      <c r="C115" s="3">
        <v>2.5</v>
      </c>
      <c r="D115" s="3">
        <v>5</v>
      </c>
      <c r="E115" s="3">
        <v>2</v>
      </c>
      <c r="F115">
        <f t="shared" si="6"/>
        <v>2</v>
      </c>
      <c r="G115">
        <f t="shared" si="7"/>
        <v>1.8107516875557081</v>
      </c>
      <c r="H115" t="str">
        <f t="shared" si="8"/>
        <v>Iris-virginica</v>
      </c>
      <c r="I115">
        <f t="shared" si="9"/>
        <v>0</v>
      </c>
    </row>
    <row r="116" spans="1:9" ht="13.2" x14ac:dyDescent="0.25">
      <c r="A116" s="2" t="s">
        <v>7</v>
      </c>
      <c r="B116" s="3">
        <v>5.8</v>
      </c>
      <c r="C116" s="3">
        <v>2.8</v>
      </c>
      <c r="D116" s="3">
        <v>5.0999999999999996</v>
      </c>
      <c r="E116" s="3">
        <v>2.4</v>
      </c>
      <c r="F116">
        <f t="shared" si="6"/>
        <v>2</v>
      </c>
      <c r="G116">
        <f t="shared" si="7"/>
        <v>2.0531631933148491</v>
      </c>
      <c r="H116" t="str">
        <f t="shared" si="8"/>
        <v>Iris-virginica</v>
      </c>
      <c r="I116">
        <f t="shared" si="9"/>
        <v>0</v>
      </c>
    </row>
    <row r="117" spans="1:9" ht="13.2" x14ac:dyDescent="0.25">
      <c r="A117" s="2" t="s">
        <v>7</v>
      </c>
      <c r="B117" s="3">
        <v>6.4</v>
      </c>
      <c r="C117" s="3">
        <v>3.2</v>
      </c>
      <c r="D117" s="3">
        <v>5.3</v>
      </c>
      <c r="E117" s="3">
        <v>2.2999999999999998</v>
      </c>
      <c r="F117">
        <f t="shared" si="6"/>
        <v>2</v>
      </c>
      <c r="G117">
        <f t="shared" si="7"/>
        <v>1.954033001114678</v>
      </c>
      <c r="H117" t="str">
        <f t="shared" si="8"/>
        <v>Iris-virginica</v>
      </c>
      <c r="I117">
        <f t="shared" si="9"/>
        <v>0</v>
      </c>
    </row>
    <row r="118" spans="1:9" ht="13.2" x14ac:dyDescent="0.25">
      <c r="A118" s="2" t="s">
        <v>7</v>
      </c>
      <c r="B118" s="3">
        <v>6.5</v>
      </c>
      <c r="C118" s="3">
        <v>3</v>
      </c>
      <c r="D118" s="3">
        <v>5.5</v>
      </c>
      <c r="E118" s="3">
        <v>1.8</v>
      </c>
      <c r="F118">
        <f t="shared" si="6"/>
        <v>2</v>
      </c>
      <c r="G118">
        <f t="shared" si="7"/>
        <v>1.6923601607050864</v>
      </c>
      <c r="H118" t="str">
        <f t="shared" si="8"/>
        <v>Iris-virginica</v>
      </c>
      <c r="I118">
        <f t="shared" si="9"/>
        <v>0</v>
      </c>
    </row>
    <row r="119" spans="1:9" ht="13.2" x14ac:dyDescent="0.25">
      <c r="A119" s="2" t="s">
        <v>7</v>
      </c>
      <c r="B119" s="3">
        <v>7.7</v>
      </c>
      <c r="C119" s="3">
        <v>3.8</v>
      </c>
      <c r="D119" s="3">
        <v>6.7</v>
      </c>
      <c r="E119" s="3">
        <v>2.2000000000000002</v>
      </c>
      <c r="F119">
        <f t="shared" si="6"/>
        <v>2</v>
      </c>
      <c r="G119">
        <f t="shared" si="7"/>
        <v>2.0416373538720993</v>
      </c>
      <c r="H119" t="str">
        <f t="shared" si="8"/>
        <v>Iris-virginica</v>
      </c>
      <c r="I119">
        <f t="shared" si="9"/>
        <v>0</v>
      </c>
    </row>
    <row r="120" spans="1:9" ht="13.2" x14ac:dyDescent="0.25">
      <c r="A120" s="2" t="s">
        <v>7</v>
      </c>
      <c r="B120" s="3">
        <v>7.7</v>
      </c>
      <c r="C120" s="3">
        <v>2.6</v>
      </c>
      <c r="D120" s="3">
        <v>6.9</v>
      </c>
      <c r="E120" s="3">
        <v>2.2999999999999998</v>
      </c>
      <c r="F120">
        <f t="shared" si="6"/>
        <v>2</v>
      </c>
      <c r="G120">
        <f t="shared" si="7"/>
        <v>2.201115578339301</v>
      </c>
      <c r="H120" t="str">
        <f t="shared" si="8"/>
        <v>Iris-virginica</v>
      </c>
      <c r="I120">
        <f t="shared" si="9"/>
        <v>0</v>
      </c>
    </row>
    <row r="121" spans="1:9" ht="13.2" x14ac:dyDescent="0.25">
      <c r="A121" s="2" t="s">
        <v>7</v>
      </c>
      <c r="B121" s="3">
        <v>6</v>
      </c>
      <c r="C121" s="3">
        <v>2.2000000000000002</v>
      </c>
      <c r="D121" s="3">
        <v>5</v>
      </c>
      <c r="E121" s="3">
        <v>1.5</v>
      </c>
      <c r="F121">
        <f t="shared" si="6"/>
        <v>2</v>
      </c>
      <c r="G121">
        <f t="shared" si="7"/>
        <v>1.4861543227248841</v>
      </c>
      <c r="H121" t="str">
        <f t="shared" si="8"/>
        <v>Iris-versicolor</v>
      </c>
      <c r="I121">
        <f t="shared" si="9"/>
        <v>1</v>
      </c>
    </row>
    <row r="122" spans="1:9" ht="13.2" x14ac:dyDescent="0.25">
      <c r="A122" s="2" t="s">
        <v>7</v>
      </c>
      <c r="B122" s="3">
        <v>6.9</v>
      </c>
      <c r="C122" s="3">
        <v>3.2</v>
      </c>
      <c r="D122" s="3">
        <v>5.7</v>
      </c>
      <c r="E122" s="3">
        <v>2.2999999999999998</v>
      </c>
      <c r="F122">
        <f t="shared" si="6"/>
        <v>2</v>
      </c>
      <c r="G122">
        <f t="shared" si="7"/>
        <v>1.9899628223368957</v>
      </c>
      <c r="H122" t="str">
        <f t="shared" si="8"/>
        <v>Iris-virginica</v>
      </c>
      <c r="I122">
        <f t="shared" si="9"/>
        <v>0</v>
      </c>
    </row>
    <row r="123" spans="1:9" ht="13.2" x14ac:dyDescent="0.25">
      <c r="A123" s="2" t="s">
        <v>7</v>
      </c>
      <c r="B123" s="3">
        <v>5.6</v>
      </c>
      <c r="C123" s="3">
        <v>2.8</v>
      </c>
      <c r="D123" s="3">
        <v>4.9000000000000004</v>
      </c>
      <c r="E123" s="3">
        <v>2</v>
      </c>
      <c r="F123">
        <f t="shared" si="6"/>
        <v>2</v>
      </c>
      <c r="G123">
        <f t="shared" si="7"/>
        <v>1.7857535616525309</v>
      </c>
      <c r="H123" t="str">
        <f t="shared" si="8"/>
        <v>Iris-virginica</v>
      </c>
      <c r="I123">
        <f t="shared" si="9"/>
        <v>0</v>
      </c>
    </row>
    <row r="124" spans="1:9" ht="13.2" x14ac:dyDescent="0.25">
      <c r="A124" s="2" t="s">
        <v>7</v>
      </c>
      <c r="B124" s="3">
        <v>7.7</v>
      </c>
      <c r="C124" s="3">
        <v>2.8</v>
      </c>
      <c r="D124" s="3">
        <v>6.7</v>
      </c>
      <c r="E124" s="3">
        <v>2</v>
      </c>
      <c r="F124">
        <f t="shared" si="6"/>
        <v>2</v>
      </c>
      <c r="G124">
        <f t="shared" si="7"/>
        <v>1.9638989766464738</v>
      </c>
      <c r="H124" t="str">
        <f t="shared" si="8"/>
        <v>Iris-virginica</v>
      </c>
      <c r="I124">
        <f t="shared" si="9"/>
        <v>0</v>
      </c>
    </row>
    <row r="125" spans="1:9" ht="13.2" x14ac:dyDescent="0.25">
      <c r="A125" s="2" t="s">
        <v>7</v>
      </c>
      <c r="B125" s="3">
        <v>6.3</v>
      </c>
      <c r="C125" s="3">
        <v>2.7</v>
      </c>
      <c r="D125" s="3">
        <v>4.9000000000000004</v>
      </c>
      <c r="E125" s="3">
        <v>1.8</v>
      </c>
      <c r="F125">
        <f t="shared" si="6"/>
        <v>2</v>
      </c>
      <c r="G125">
        <f t="shared" si="7"/>
        <v>1.591379758075858</v>
      </c>
      <c r="H125" t="str">
        <f t="shared" si="8"/>
        <v>Iris-virginica</v>
      </c>
      <c r="I125">
        <f t="shared" si="9"/>
        <v>0</v>
      </c>
    </row>
    <row r="126" spans="1:9" ht="13.2" x14ac:dyDescent="0.25">
      <c r="A126" s="2" t="s">
        <v>7</v>
      </c>
      <c r="B126" s="3">
        <v>6.7</v>
      </c>
      <c r="C126" s="3">
        <v>3.3</v>
      </c>
      <c r="D126" s="3">
        <v>5.7</v>
      </c>
      <c r="E126" s="3">
        <v>2.1</v>
      </c>
      <c r="F126">
        <f t="shared" si="6"/>
        <v>2</v>
      </c>
      <c r="G126">
        <f t="shared" si="7"/>
        <v>1.8855082463804704</v>
      </c>
      <c r="H126" t="str">
        <f t="shared" si="8"/>
        <v>Iris-virginica</v>
      </c>
      <c r="I126">
        <f t="shared" si="9"/>
        <v>0</v>
      </c>
    </row>
    <row r="127" spans="1:9" ht="13.2" x14ac:dyDescent="0.25">
      <c r="A127" s="2" t="s">
        <v>7</v>
      </c>
      <c r="B127" s="3">
        <v>7.2</v>
      </c>
      <c r="C127" s="3">
        <v>3.2</v>
      </c>
      <c r="D127" s="3">
        <v>6</v>
      </c>
      <c r="E127" s="3">
        <v>1.8</v>
      </c>
      <c r="F127">
        <f t="shared" si="6"/>
        <v>2</v>
      </c>
      <c r="G127">
        <f t="shared" si="7"/>
        <v>1.7201937381423469</v>
      </c>
      <c r="H127" t="str">
        <f t="shared" si="8"/>
        <v>Iris-virginica</v>
      </c>
      <c r="I127">
        <f t="shared" si="9"/>
        <v>0</v>
      </c>
    </row>
    <row r="128" spans="1:9" ht="13.2" x14ac:dyDescent="0.25">
      <c r="A128" s="2" t="s">
        <v>7</v>
      </c>
      <c r="B128" s="3">
        <v>6.2</v>
      </c>
      <c r="C128" s="3">
        <v>2.8</v>
      </c>
      <c r="D128" s="3">
        <v>4.8</v>
      </c>
      <c r="E128" s="3">
        <v>1.8</v>
      </c>
      <c r="F128">
        <f t="shared" si="6"/>
        <v>2</v>
      </c>
      <c r="G128">
        <f t="shared" si="7"/>
        <v>1.575229721516211</v>
      </c>
      <c r="H128" t="str">
        <f t="shared" si="8"/>
        <v>Iris-virginica</v>
      </c>
      <c r="I128">
        <f t="shared" si="9"/>
        <v>0</v>
      </c>
    </row>
    <row r="129" spans="1:9" ht="13.2" x14ac:dyDescent="0.25">
      <c r="A129" s="2" t="s">
        <v>7</v>
      </c>
      <c r="B129" s="3">
        <v>6.1</v>
      </c>
      <c r="C129" s="3">
        <v>3</v>
      </c>
      <c r="D129" s="3">
        <v>4.9000000000000004</v>
      </c>
      <c r="E129" s="3">
        <v>1.8</v>
      </c>
      <c r="F129">
        <f t="shared" si="6"/>
        <v>2</v>
      </c>
      <c r="G129">
        <f t="shared" si="7"/>
        <v>1.6000559167191795</v>
      </c>
      <c r="H129" t="str">
        <f t="shared" si="8"/>
        <v>Iris-virginica</v>
      </c>
      <c r="I129">
        <f t="shared" si="9"/>
        <v>0</v>
      </c>
    </row>
    <row r="130" spans="1:9" ht="13.2" x14ac:dyDescent="0.25">
      <c r="A130" s="2" t="s">
        <v>7</v>
      </c>
      <c r="B130" s="3">
        <v>6.4</v>
      </c>
      <c r="C130" s="3">
        <v>2.8</v>
      </c>
      <c r="D130" s="3">
        <v>5.6</v>
      </c>
      <c r="E130" s="3">
        <v>2.1</v>
      </c>
      <c r="F130">
        <f t="shared" si="6"/>
        <v>2</v>
      </c>
      <c r="G130">
        <f t="shared" si="7"/>
        <v>1.9178507705100323</v>
      </c>
      <c r="H130" t="str">
        <f t="shared" si="8"/>
        <v>Iris-virginica</v>
      </c>
      <c r="I130">
        <f t="shared" si="9"/>
        <v>0</v>
      </c>
    </row>
    <row r="131" spans="1:9" ht="13.2" x14ac:dyDescent="0.25">
      <c r="A131" s="2" t="s">
        <v>7</v>
      </c>
      <c r="B131" s="3">
        <v>7.2</v>
      </c>
      <c r="C131" s="3">
        <v>3</v>
      </c>
      <c r="D131" s="3">
        <v>5.8</v>
      </c>
      <c r="E131" s="3">
        <v>1.6</v>
      </c>
      <c r="F131">
        <f t="shared" ref="F131:F151" si="10">IF(A131=L$1,K$1,IF(A131=$L$2,K$2,K$3))</f>
        <v>2</v>
      </c>
      <c r="G131">
        <f t="shared" ref="G131:G152" si="11">M$6*B131+M$7*C131+M$8*D131+M$9*E131+M$5</f>
        <v>1.5616627271082195</v>
      </c>
      <c r="H131" t="str">
        <f t="shared" ref="H131:H152" si="12">IF(G131&lt;M$12,L$1,IF(G131&lt;M$13,L$2,L$3))</f>
        <v>Iris-virginica</v>
      </c>
      <c r="I131">
        <f t="shared" ref="I131:I152" si="13">IF(A131=H131,0,1)</f>
        <v>0</v>
      </c>
    </row>
    <row r="132" spans="1:9" ht="13.2" x14ac:dyDescent="0.25">
      <c r="A132" s="2" t="s">
        <v>7</v>
      </c>
      <c r="B132" s="3">
        <v>7.4</v>
      </c>
      <c r="C132" s="3">
        <v>2.8</v>
      </c>
      <c r="D132" s="3">
        <v>6.1</v>
      </c>
      <c r="E132" s="3">
        <v>1.9</v>
      </c>
      <c r="F132">
        <f t="shared" si="10"/>
        <v>2</v>
      </c>
      <c r="G132">
        <f t="shared" si="11"/>
        <v>1.7996311743596194</v>
      </c>
      <c r="H132" t="str">
        <f t="shared" si="12"/>
        <v>Iris-virginica</v>
      </c>
      <c r="I132">
        <f t="shared" si="13"/>
        <v>0</v>
      </c>
    </row>
    <row r="133" spans="1:9" ht="13.2" x14ac:dyDescent="0.25">
      <c r="A133" s="2" t="s">
        <v>7</v>
      </c>
      <c r="B133" s="3">
        <v>7.9</v>
      </c>
      <c r="C133" s="3">
        <v>3.8</v>
      </c>
      <c r="D133" s="3">
        <v>6.4</v>
      </c>
      <c r="E133" s="3">
        <v>2</v>
      </c>
      <c r="F133">
        <f t="shared" si="10"/>
        <v>2</v>
      </c>
      <c r="G133">
        <f t="shared" si="11"/>
        <v>1.8296098226186337</v>
      </c>
      <c r="H133" t="str">
        <f t="shared" si="12"/>
        <v>Iris-virginica</v>
      </c>
      <c r="I133">
        <f t="shared" si="13"/>
        <v>0</v>
      </c>
    </row>
    <row r="134" spans="1:9" ht="13.2" x14ac:dyDescent="0.25">
      <c r="A134" s="2" t="s">
        <v>7</v>
      </c>
      <c r="B134" s="3">
        <v>6.4</v>
      </c>
      <c r="C134" s="3">
        <v>2.8</v>
      </c>
      <c r="D134" s="3">
        <v>5.6</v>
      </c>
      <c r="E134" s="3">
        <v>2.2000000000000002</v>
      </c>
      <c r="F134">
        <f t="shared" si="10"/>
        <v>2</v>
      </c>
      <c r="G134">
        <f t="shared" si="11"/>
        <v>1.978840182481671</v>
      </c>
      <c r="H134" t="str">
        <f t="shared" si="12"/>
        <v>Iris-virginica</v>
      </c>
      <c r="I134">
        <f t="shared" si="13"/>
        <v>0</v>
      </c>
    </row>
    <row r="135" spans="1:9" ht="13.2" x14ac:dyDescent="0.25">
      <c r="A135" s="2" t="s">
        <v>7</v>
      </c>
      <c r="B135" s="3">
        <v>6.3</v>
      </c>
      <c r="C135" s="3">
        <v>2.8</v>
      </c>
      <c r="D135" s="3">
        <v>5.0999999999999996</v>
      </c>
      <c r="E135" s="3">
        <v>1.5</v>
      </c>
      <c r="F135">
        <f t="shared" si="10"/>
        <v>2</v>
      </c>
      <c r="G135">
        <f t="shared" si="11"/>
        <v>1.4493877539235571</v>
      </c>
      <c r="H135" t="str">
        <f t="shared" si="12"/>
        <v>Iris-versicolor</v>
      </c>
      <c r="I135">
        <f t="shared" si="13"/>
        <v>1</v>
      </c>
    </row>
    <row r="136" spans="1:9" ht="13.2" x14ac:dyDescent="0.25">
      <c r="A136" s="2" t="s">
        <v>7</v>
      </c>
      <c r="B136" s="3">
        <v>6.1</v>
      </c>
      <c r="C136" s="3">
        <v>2.6</v>
      </c>
      <c r="D136" s="3">
        <v>5.6</v>
      </c>
      <c r="E136" s="3">
        <v>1.4</v>
      </c>
      <c r="F136">
        <f t="shared" si="10"/>
        <v>2</v>
      </c>
      <c r="G136">
        <f t="shared" si="11"/>
        <v>1.5326954150400174</v>
      </c>
      <c r="H136" t="str">
        <f t="shared" si="12"/>
        <v>Iris-virginica</v>
      </c>
      <c r="I136">
        <f t="shared" si="13"/>
        <v>0</v>
      </c>
    </row>
    <row r="137" spans="1:9" ht="13.2" x14ac:dyDescent="0.25">
      <c r="A137" s="2" t="s">
        <v>7</v>
      </c>
      <c r="B137" s="3">
        <v>7.7</v>
      </c>
      <c r="C137" s="3">
        <v>3</v>
      </c>
      <c r="D137" s="3">
        <v>6.1</v>
      </c>
      <c r="E137" s="3">
        <v>2.2999999999999998</v>
      </c>
      <c r="F137">
        <f t="shared" si="10"/>
        <v>2</v>
      </c>
      <c r="G137">
        <f t="shared" si="11"/>
        <v>2.001818293914718</v>
      </c>
      <c r="H137" t="str">
        <f t="shared" si="12"/>
        <v>Iris-virginica</v>
      </c>
      <c r="I137">
        <f t="shared" si="13"/>
        <v>0</v>
      </c>
    </row>
    <row r="138" spans="1:9" ht="13.2" x14ac:dyDescent="0.25">
      <c r="A138" s="2" t="s">
        <v>7</v>
      </c>
      <c r="B138" s="3">
        <v>6.3</v>
      </c>
      <c r="C138" s="3">
        <v>3.4</v>
      </c>
      <c r="D138" s="3">
        <v>5.6</v>
      </c>
      <c r="E138" s="3">
        <v>2.4</v>
      </c>
      <c r="F138">
        <f t="shared" si="10"/>
        <v>2</v>
      </c>
      <c r="G138">
        <f t="shared" si="11"/>
        <v>2.0852488847236659</v>
      </c>
      <c r="H138" t="str">
        <f t="shared" si="12"/>
        <v>Iris-virginica</v>
      </c>
      <c r="I138">
        <f t="shared" si="13"/>
        <v>0</v>
      </c>
    </row>
    <row r="139" spans="1:9" ht="13.2" x14ac:dyDescent="0.25">
      <c r="A139" s="2" t="s">
        <v>7</v>
      </c>
      <c r="B139" s="3">
        <v>6.4</v>
      </c>
      <c r="C139" s="3">
        <v>3.1</v>
      </c>
      <c r="D139" s="3">
        <v>5.5</v>
      </c>
      <c r="E139" s="3">
        <v>1.8</v>
      </c>
      <c r="F139">
        <f t="shared" si="10"/>
        <v>2</v>
      </c>
      <c r="G139">
        <f t="shared" si="11"/>
        <v>1.69891026236263</v>
      </c>
      <c r="H139" t="str">
        <f t="shared" si="12"/>
        <v>Iris-virginica</v>
      </c>
      <c r="I139">
        <f t="shared" si="13"/>
        <v>0</v>
      </c>
    </row>
    <row r="140" spans="1:9" ht="13.2" x14ac:dyDescent="0.25">
      <c r="A140" s="2" t="s">
        <v>7</v>
      </c>
      <c r="B140" s="3">
        <v>6</v>
      </c>
      <c r="C140" s="3">
        <v>3</v>
      </c>
      <c r="D140" s="3">
        <v>4.8</v>
      </c>
      <c r="E140" s="3">
        <v>1.8</v>
      </c>
      <c r="F140">
        <f t="shared" si="10"/>
        <v>2</v>
      </c>
      <c r="G140">
        <f t="shared" si="11"/>
        <v>1.5883299248312976</v>
      </c>
      <c r="H140" t="str">
        <f t="shared" si="12"/>
        <v>Iris-virginica</v>
      </c>
      <c r="I140">
        <f t="shared" si="13"/>
        <v>0</v>
      </c>
    </row>
    <row r="141" spans="1:9" ht="13.2" x14ac:dyDescent="0.25">
      <c r="A141" s="2" t="s">
        <v>7</v>
      </c>
      <c r="B141" s="3">
        <v>6.9</v>
      </c>
      <c r="C141" s="3">
        <v>3.1</v>
      </c>
      <c r="D141" s="3">
        <v>5.4</v>
      </c>
      <c r="E141" s="3">
        <v>2.1</v>
      </c>
      <c r="F141">
        <f t="shared" si="10"/>
        <v>2</v>
      </c>
      <c r="G141">
        <f t="shared" si="11"/>
        <v>1.8043076284138126</v>
      </c>
      <c r="H141" t="str">
        <f t="shared" si="12"/>
        <v>Iris-virginica</v>
      </c>
      <c r="I141">
        <f t="shared" si="13"/>
        <v>0</v>
      </c>
    </row>
    <row r="142" spans="1:9" ht="13.2" x14ac:dyDescent="0.25">
      <c r="A142" s="2" t="s">
        <v>7</v>
      </c>
      <c r="B142" s="3">
        <v>6.7</v>
      </c>
      <c r="C142" s="3">
        <v>3.1</v>
      </c>
      <c r="D142" s="3">
        <v>5.6</v>
      </c>
      <c r="E142" s="3">
        <v>2.4</v>
      </c>
      <c r="F142">
        <f t="shared" si="10"/>
        <v>2</v>
      </c>
      <c r="G142">
        <f t="shared" si="11"/>
        <v>2.0546244334217265</v>
      </c>
      <c r="H142" t="str">
        <f t="shared" si="12"/>
        <v>Iris-virginica</v>
      </c>
      <c r="I142">
        <f t="shared" si="13"/>
        <v>0</v>
      </c>
    </row>
    <row r="143" spans="1:9" ht="13.2" x14ac:dyDescent="0.25">
      <c r="A143" s="2" t="s">
        <v>7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>
        <f t="shared" si="10"/>
        <v>2</v>
      </c>
      <c r="G143">
        <f t="shared" si="11"/>
        <v>1.858186037705519</v>
      </c>
      <c r="H143" t="str">
        <f t="shared" si="12"/>
        <v>Iris-virginica</v>
      </c>
      <c r="I143">
        <f t="shared" si="13"/>
        <v>0</v>
      </c>
    </row>
    <row r="144" spans="1:9" ht="13.2" x14ac:dyDescent="0.25">
      <c r="A144" s="2" t="s">
        <v>7</v>
      </c>
      <c r="B144" s="3">
        <v>5.8</v>
      </c>
      <c r="C144" s="3">
        <v>2.7</v>
      </c>
      <c r="D144" s="3">
        <v>5.0999999999999996</v>
      </c>
      <c r="E144" s="3">
        <v>1.9</v>
      </c>
      <c r="F144">
        <f t="shared" si="10"/>
        <v>2</v>
      </c>
      <c r="G144">
        <f t="shared" si="11"/>
        <v>1.7526401781284204</v>
      </c>
      <c r="H144" t="str">
        <f t="shared" si="12"/>
        <v>Iris-virginica</v>
      </c>
      <c r="I144">
        <f t="shared" si="13"/>
        <v>0</v>
      </c>
    </row>
    <row r="145" spans="1:9" ht="13.2" x14ac:dyDescent="0.25">
      <c r="A145" s="2" t="s">
        <v>7</v>
      </c>
      <c r="B145" s="3">
        <v>6.8</v>
      </c>
      <c r="C145" s="3">
        <v>3.2</v>
      </c>
      <c r="D145" s="3">
        <v>5.9</v>
      </c>
      <c r="E145" s="3">
        <v>2.2999999999999998</v>
      </c>
      <c r="F145">
        <f t="shared" si="10"/>
        <v>2</v>
      </c>
      <c r="G145">
        <f t="shared" si="11"/>
        <v>2.046337245100585</v>
      </c>
      <c r="H145" t="str">
        <f t="shared" si="12"/>
        <v>Iris-virginica</v>
      </c>
      <c r="I145">
        <f t="shared" si="13"/>
        <v>0</v>
      </c>
    </row>
    <row r="146" spans="1:9" ht="13.2" x14ac:dyDescent="0.25">
      <c r="A146" s="2" t="s">
        <v>7</v>
      </c>
      <c r="B146" s="3">
        <v>6.7</v>
      </c>
      <c r="C146" s="3">
        <v>3.3</v>
      </c>
      <c r="D146" s="3">
        <v>5.7</v>
      </c>
      <c r="E146" s="3">
        <v>2.5</v>
      </c>
      <c r="F146">
        <f t="shared" si="10"/>
        <v>2</v>
      </c>
      <c r="G146">
        <f t="shared" si="11"/>
        <v>2.129465894267025</v>
      </c>
      <c r="H146" t="str">
        <f t="shared" si="12"/>
        <v>Iris-virginica</v>
      </c>
      <c r="I146">
        <f t="shared" si="13"/>
        <v>0</v>
      </c>
    </row>
    <row r="147" spans="1:9" ht="13.2" x14ac:dyDescent="0.25">
      <c r="A147" s="2" t="s">
        <v>7</v>
      </c>
      <c r="B147" s="3">
        <v>6.7</v>
      </c>
      <c r="C147" s="3">
        <v>3</v>
      </c>
      <c r="D147" s="3">
        <v>5.2</v>
      </c>
      <c r="E147" s="3">
        <v>2.2999999999999998</v>
      </c>
      <c r="F147">
        <f t="shared" si="10"/>
        <v>2</v>
      </c>
      <c r="G147">
        <f t="shared" si="11"/>
        <v>1.9072585132530921</v>
      </c>
      <c r="H147" t="str">
        <f t="shared" si="12"/>
        <v>Iris-virginica</v>
      </c>
      <c r="I147">
        <f t="shared" si="13"/>
        <v>0</v>
      </c>
    </row>
    <row r="148" spans="1:9" ht="13.2" x14ac:dyDescent="0.25">
      <c r="A148" s="2" t="s">
        <v>7</v>
      </c>
      <c r="B148" s="3">
        <v>6.3</v>
      </c>
      <c r="C148" s="3">
        <v>2.5</v>
      </c>
      <c r="D148" s="3">
        <v>5</v>
      </c>
      <c r="E148" s="3">
        <v>1.9</v>
      </c>
      <c r="F148">
        <f t="shared" si="10"/>
        <v>2</v>
      </c>
      <c r="G148">
        <f t="shared" si="11"/>
        <v>1.6839173976082171</v>
      </c>
      <c r="H148" t="str">
        <f t="shared" si="12"/>
        <v>Iris-virginica</v>
      </c>
      <c r="I148">
        <f t="shared" si="13"/>
        <v>0</v>
      </c>
    </row>
    <row r="149" spans="1:9" ht="13.2" x14ac:dyDescent="0.25">
      <c r="A149" s="2" t="s">
        <v>7</v>
      </c>
      <c r="B149" s="3">
        <v>6.5</v>
      </c>
      <c r="C149" s="3">
        <v>3</v>
      </c>
      <c r="D149" s="3">
        <v>5.2</v>
      </c>
      <c r="E149" s="3">
        <v>2</v>
      </c>
      <c r="F149">
        <f t="shared" si="10"/>
        <v>2</v>
      </c>
      <c r="G149">
        <f t="shared" si="11"/>
        <v>1.7462385699967933</v>
      </c>
      <c r="H149" t="str">
        <f t="shared" si="12"/>
        <v>Iris-virginica</v>
      </c>
      <c r="I149">
        <f t="shared" si="13"/>
        <v>0</v>
      </c>
    </row>
    <row r="150" spans="1:9" ht="13.2" x14ac:dyDescent="0.25">
      <c r="A150" s="2" t="s">
        <v>7</v>
      </c>
      <c r="B150" s="3">
        <v>6.2</v>
      </c>
      <c r="C150" s="3">
        <v>3.4</v>
      </c>
      <c r="D150" s="3">
        <v>5.4</v>
      </c>
      <c r="E150" s="3">
        <v>2.2999999999999998</v>
      </c>
      <c r="F150">
        <f t="shared" si="10"/>
        <v>2</v>
      </c>
      <c r="G150">
        <f t="shared" si="11"/>
        <v>1.9898333426469552</v>
      </c>
      <c r="H150" t="str">
        <f t="shared" si="12"/>
        <v>Iris-virginica</v>
      </c>
      <c r="I150">
        <f t="shared" si="13"/>
        <v>0</v>
      </c>
    </row>
    <row r="151" spans="1:9" ht="13.2" x14ac:dyDescent="0.25">
      <c r="A151" s="2" t="s">
        <v>7</v>
      </c>
      <c r="B151" s="3">
        <v>5.9</v>
      </c>
      <c r="C151" s="3">
        <v>3</v>
      </c>
      <c r="D151" s="3">
        <v>5.0999999999999996</v>
      </c>
      <c r="E151" s="3">
        <v>1.8</v>
      </c>
      <c r="F151">
        <f t="shared" si="10"/>
        <v>2</v>
      </c>
      <c r="G151">
        <f t="shared" si="11"/>
        <v>1.6674044858121775</v>
      </c>
      <c r="H151" t="str">
        <f t="shared" si="12"/>
        <v>Iris-virginica</v>
      </c>
      <c r="I151">
        <f t="shared" si="13"/>
        <v>0</v>
      </c>
    </row>
    <row r="152" spans="1:9" ht="15.75" customHeight="1" x14ac:dyDescent="0.25">
      <c r="G152">
        <f t="shared" si="11"/>
        <v>0.19208399482814353</v>
      </c>
      <c r="H152" t="str">
        <f t="shared" si="12"/>
        <v>Iris-setosa</v>
      </c>
      <c r="I152">
        <f t="shared" si="13"/>
        <v>1</v>
      </c>
    </row>
  </sheetData>
  <mergeCells count="1">
    <mergeCell ref="K16:L1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E9FB-5857-4E7F-931C-A47B642117F1}">
  <sheetPr>
    <outlinePr summaryBelow="0" summaryRight="0"/>
  </sheetPr>
  <dimension ref="A1:N152"/>
  <sheetViews>
    <sheetView tabSelected="1" topLeftCell="D1" zoomScale="99" zoomScaleNormal="99" workbookViewId="0">
      <selection activeCell="L28" sqref="L28"/>
    </sheetView>
  </sheetViews>
  <sheetFormatPr defaultColWidth="12.6640625" defaultRowHeight="15.75" customHeight="1" x14ac:dyDescent="0.25"/>
  <cols>
    <col min="7" max="7" width="19.21875" bestFit="1" customWidth="1"/>
    <col min="8" max="8" width="17.21875" bestFit="1" customWidth="1"/>
    <col min="10" max="10" width="17.5546875" bestFit="1" customWidth="1"/>
    <col min="11" max="11" width="19.21875" bestFit="1" customWidth="1"/>
    <col min="12" max="12" width="13.44140625" bestFit="1" customWidth="1"/>
    <col min="13" max="13" width="16.6640625" bestFit="1" customWidth="1"/>
    <col min="14" max="14" width="18.5546875" bestFit="1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14</v>
      </c>
      <c r="H1" s="1" t="s">
        <v>18</v>
      </c>
      <c r="I1" s="1" t="s">
        <v>19</v>
      </c>
      <c r="J1" s="1" t="s">
        <v>24</v>
      </c>
      <c r="K1">
        <v>0</v>
      </c>
      <c r="L1" s="4" t="s">
        <v>5</v>
      </c>
    </row>
    <row r="2" spans="1:14" ht="13.2" x14ac:dyDescent="0.25">
      <c r="A2" s="2" t="s">
        <v>5</v>
      </c>
      <c r="B2" s="3">
        <v>5.0999999999999996</v>
      </c>
      <c r="C2" s="3">
        <v>3.5</v>
      </c>
      <c r="D2" s="3">
        <v>1.4</v>
      </c>
      <c r="E2" s="3">
        <v>0.2</v>
      </c>
      <c r="F2">
        <f>IF(A2=L$1,K$1,IF(A2=$L$2,K$2,K$3))</f>
        <v>0</v>
      </c>
      <c r="G2">
        <f>M$6*B2+M$7*C2+M$8*D2+M$9*E2+M$5</f>
        <v>-9.3398759262266762E-2</v>
      </c>
      <c r="H2" t="str">
        <f>IF(G2&lt;M$12,L$1,IF(G2&lt;M$13,L$2,L$3))</f>
        <v>Iris-setosa</v>
      </c>
      <c r="I2">
        <f>IF(A2=H2,0,1)</f>
        <v>0</v>
      </c>
      <c r="J2">
        <f>IF(F2=K$1,(G2-K$12)^2,IF(F2=K$2, (G2-K$13)^2, (G2-K$14)^2))</f>
        <v>1.2863642550884631E-3</v>
      </c>
      <c r="K2">
        <v>1</v>
      </c>
      <c r="L2" s="4" t="s">
        <v>6</v>
      </c>
    </row>
    <row r="3" spans="1:14" ht="13.2" x14ac:dyDescent="0.25">
      <c r="A3" s="2" t="s">
        <v>5</v>
      </c>
      <c r="B3" s="3">
        <v>4.9000000000000004</v>
      </c>
      <c r="C3" s="3">
        <v>3</v>
      </c>
      <c r="D3" s="3">
        <v>1.4</v>
      </c>
      <c r="E3" s="3">
        <v>0.2</v>
      </c>
      <c r="F3">
        <f t="shared" ref="F3:F66" si="0">IF(A3=L$1,K$1,IF(A3=$L$2,K$2,K$3))</f>
        <v>0</v>
      </c>
      <c r="G3">
        <f t="shared" ref="G3:G66" si="1">M$6*B3+M$7*C3+M$8*D3+M$9*E3+M$5</f>
        <v>-2.9559548633105198E-2</v>
      </c>
      <c r="H3" t="str">
        <f t="shared" ref="H3:H66" si="2">IF(G3&lt;M$12,L$1,IF(G3&lt;M$13,L$2,L$3))</f>
        <v>Iris-setosa</v>
      </c>
      <c r="I3">
        <f t="shared" ref="I3:I66" si="3">IF(A3=H3,0,1)</f>
        <v>0</v>
      </c>
      <c r="J3">
        <f t="shared" ref="J3:J66" si="4">IF(F3=K$1,(G3-K$12)^2,IF(F3=K$2, (G3-K$13)^2, (G3-K$14)^2))</f>
        <v>7.8250495926496179E-4</v>
      </c>
      <c r="K3">
        <v>2</v>
      </c>
      <c r="L3" s="4" t="s">
        <v>7</v>
      </c>
    </row>
    <row r="4" spans="1:14" ht="13.2" x14ac:dyDescent="0.25">
      <c r="A4" s="2" t="s">
        <v>5</v>
      </c>
      <c r="B4" s="3">
        <v>4.7</v>
      </c>
      <c r="C4" s="3">
        <v>3.2</v>
      </c>
      <c r="D4" s="3">
        <v>1.3</v>
      </c>
      <c r="E4" s="3">
        <v>0.2</v>
      </c>
      <c r="F4">
        <f t="shared" si="0"/>
        <v>0</v>
      </c>
      <c r="G4">
        <f t="shared" si="1"/>
        <v>-6.2423075865934763E-2</v>
      </c>
      <c r="H4" t="str">
        <f t="shared" si="2"/>
        <v>Iris-setosa</v>
      </c>
      <c r="I4">
        <f t="shared" si="3"/>
        <v>0</v>
      </c>
      <c r="J4">
        <f t="shared" si="4"/>
        <v>2.3914419172264243E-5</v>
      </c>
      <c r="M4" s="4" t="s">
        <v>25</v>
      </c>
      <c r="N4" s="4" t="s">
        <v>26</v>
      </c>
    </row>
    <row r="5" spans="1:14" ht="13.2" x14ac:dyDescent="0.25">
      <c r="A5" s="2" t="s">
        <v>5</v>
      </c>
      <c r="B5" s="3">
        <v>4.5999999999999996</v>
      </c>
      <c r="C5" s="3">
        <v>3.1</v>
      </c>
      <c r="D5" s="3">
        <v>1.5</v>
      </c>
      <c r="E5" s="3">
        <v>0.2</v>
      </c>
      <c r="F5">
        <f t="shared" si="0"/>
        <v>0</v>
      </c>
      <c r="G5">
        <f t="shared" si="1"/>
        <v>-9.908766214184267E-3</v>
      </c>
      <c r="H5" t="str">
        <f t="shared" si="2"/>
        <v>Iris-setosa</v>
      </c>
      <c r="I5">
        <f t="shared" si="3"/>
        <v>0</v>
      </c>
      <c r="J5">
        <f t="shared" si="4"/>
        <v>2.2680522837065977E-3</v>
      </c>
      <c r="K5" s="4" t="s">
        <v>9</v>
      </c>
      <c r="L5">
        <v>5</v>
      </c>
      <c r="M5">
        <v>0.19208399527180664</v>
      </c>
      <c r="N5">
        <v>0.19208399482814353</v>
      </c>
    </row>
    <row r="6" spans="1:14" ht="13.2" x14ac:dyDescent="0.25">
      <c r="A6" s="2" t="s">
        <v>5</v>
      </c>
      <c r="B6" s="3">
        <v>5</v>
      </c>
      <c r="C6" s="3">
        <v>3.6</v>
      </c>
      <c r="D6" s="3">
        <v>1.4</v>
      </c>
      <c r="E6" s="3">
        <v>0.2</v>
      </c>
      <c r="F6">
        <f t="shared" si="0"/>
        <v>0</v>
      </c>
      <c r="G6">
        <f t="shared" si="1"/>
        <v>-0.10050094103503077</v>
      </c>
      <c r="H6" t="str">
        <f t="shared" si="2"/>
        <v>Iris-setosa</v>
      </c>
      <c r="I6">
        <f t="shared" si="3"/>
        <v>0</v>
      </c>
      <c r="J6">
        <f t="shared" si="4"/>
        <v>1.8462578150505624E-3</v>
      </c>
      <c r="K6" s="4" t="s">
        <v>10</v>
      </c>
      <c r="L6">
        <v>4</v>
      </c>
      <c r="M6">
        <v>-4.0469002521916757E-2</v>
      </c>
      <c r="N6">
        <v>-0.10974146329308668</v>
      </c>
    </row>
    <row r="7" spans="1:14" ht="13.2" x14ac:dyDescent="0.25">
      <c r="A7" s="2" t="s">
        <v>5</v>
      </c>
      <c r="B7" s="3">
        <v>5.4</v>
      </c>
      <c r="C7" s="3">
        <v>3.9</v>
      </c>
      <c r="D7" s="3">
        <v>1.7</v>
      </c>
      <c r="E7" s="3">
        <v>0.4</v>
      </c>
      <c r="F7">
        <f t="shared" si="0"/>
        <v>0</v>
      </c>
      <c r="G7">
        <f t="shared" si="1"/>
        <v>-4.4259559477831945E-2</v>
      </c>
      <c r="H7" t="str">
        <f t="shared" si="2"/>
        <v>Iris-setosa</v>
      </c>
      <c r="I7">
        <f t="shared" si="3"/>
        <v>0</v>
      </c>
      <c r="J7">
        <f t="shared" si="4"/>
        <v>1.7617994230529059E-4</v>
      </c>
      <c r="K7" s="4" t="s">
        <v>11</v>
      </c>
      <c r="L7">
        <v>3</v>
      </c>
      <c r="M7">
        <v>-0.11149082024955649</v>
      </c>
      <c r="N7">
        <v>-4.4240446717652031E-2</v>
      </c>
    </row>
    <row r="8" spans="1:14" ht="13.2" x14ac:dyDescent="0.25">
      <c r="A8" s="2" t="s">
        <v>5</v>
      </c>
      <c r="B8" s="3">
        <v>4.5999999999999996</v>
      </c>
      <c r="C8" s="3">
        <v>3.4</v>
      </c>
      <c r="D8" s="3">
        <v>1.4</v>
      </c>
      <c r="E8" s="3">
        <v>0.3</v>
      </c>
      <c r="F8">
        <f t="shared" si="0"/>
        <v>0</v>
      </c>
      <c r="G8">
        <f t="shared" si="1"/>
        <v>-3.7065807186888955E-2</v>
      </c>
      <c r="H8" t="str">
        <f t="shared" si="2"/>
        <v>Iris-setosa</v>
      </c>
      <c r="I8">
        <f t="shared" si="3"/>
        <v>0</v>
      </c>
      <c r="J8">
        <f t="shared" si="4"/>
        <v>4.1889938049394915E-4</v>
      </c>
      <c r="K8" s="4" t="s">
        <v>12</v>
      </c>
      <c r="L8">
        <v>2</v>
      </c>
      <c r="M8">
        <v>0.18659163687301578</v>
      </c>
      <c r="N8">
        <v>0.2270013821719028</v>
      </c>
    </row>
    <row r="9" spans="1:14" ht="13.2" x14ac:dyDescent="0.25">
      <c r="A9" s="2" t="s">
        <v>5</v>
      </c>
      <c r="B9" s="3">
        <v>5</v>
      </c>
      <c r="C9" s="3">
        <v>3.4</v>
      </c>
      <c r="D9" s="3">
        <v>1.5</v>
      </c>
      <c r="E9" s="3">
        <v>0.2</v>
      </c>
      <c r="F9">
        <f t="shared" si="0"/>
        <v>0</v>
      </c>
      <c r="G9">
        <f t="shared" si="1"/>
        <v>-5.9543613297817932E-2</v>
      </c>
      <c r="H9" t="str">
        <f t="shared" si="2"/>
        <v>Iris-setosa</v>
      </c>
      <c r="I9">
        <f t="shared" si="3"/>
        <v>0</v>
      </c>
      <c r="J9">
        <f t="shared" si="4"/>
        <v>4.0432143323980763E-6</v>
      </c>
      <c r="K9" s="4" t="s">
        <v>13</v>
      </c>
      <c r="L9">
        <v>1</v>
      </c>
      <c r="M9">
        <v>0.24949368789463836</v>
      </c>
      <c r="N9">
        <v>0.6098941197163873</v>
      </c>
    </row>
    <row r="10" spans="1:14" ht="13.2" x14ac:dyDescent="0.25">
      <c r="A10" s="2" t="s">
        <v>5</v>
      </c>
      <c r="B10" s="3">
        <v>4.4000000000000004</v>
      </c>
      <c r="C10" s="3">
        <v>2.9</v>
      </c>
      <c r="D10" s="3">
        <v>1.4</v>
      </c>
      <c r="E10" s="3">
        <v>0.2</v>
      </c>
      <c r="F10">
        <f t="shared" si="0"/>
        <v>0</v>
      </c>
      <c r="G10">
        <f t="shared" si="1"/>
        <v>1.8240346528088647E-3</v>
      </c>
      <c r="H10" t="str">
        <f t="shared" si="2"/>
        <v>Iris-setosa</v>
      </c>
      <c r="I10">
        <f t="shared" si="3"/>
        <v>0</v>
      </c>
      <c r="J10">
        <f t="shared" si="4"/>
        <v>3.5232384186738562E-3</v>
      </c>
    </row>
    <row r="11" spans="1:14" ht="13.2" x14ac:dyDescent="0.25">
      <c r="A11" s="2" t="s">
        <v>5</v>
      </c>
      <c r="B11" s="3">
        <v>4.9000000000000004</v>
      </c>
      <c r="C11" s="3">
        <v>3.1</v>
      </c>
      <c r="D11" s="3">
        <v>1.5</v>
      </c>
      <c r="E11" s="3">
        <v>0.1</v>
      </c>
      <c r="F11">
        <f t="shared" si="0"/>
        <v>0</v>
      </c>
      <c r="G11">
        <f t="shared" si="1"/>
        <v>-4.6998835760223151E-2</v>
      </c>
      <c r="H11" t="str">
        <f t="shared" si="2"/>
        <v>Iris-setosa</v>
      </c>
      <c r="I11">
        <f t="shared" si="3"/>
        <v>0</v>
      </c>
      <c r="J11">
        <f t="shared" si="4"/>
        <v>1.1096521872540166E-4</v>
      </c>
      <c r="K11" s="4" t="s">
        <v>15</v>
      </c>
      <c r="L11" s="4" t="s">
        <v>16</v>
      </c>
      <c r="M11" s="4" t="s">
        <v>17</v>
      </c>
    </row>
    <row r="12" spans="1:14" ht="13.2" x14ac:dyDescent="0.25">
      <c r="A12" s="2" t="s">
        <v>5</v>
      </c>
      <c r="B12" s="3">
        <v>5.4</v>
      </c>
      <c r="C12" s="3">
        <v>3.7</v>
      </c>
      <c r="D12" s="3">
        <v>1.5</v>
      </c>
      <c r="E12" s="3">
        <v>0.2</v>
      </c>
      <c r="F12">
        <f t="shared" si="0"/>
        <v>0</v>
      </c>
      <c r="G12">
        <f t="shared" si="1"/>
        <v>-0.10917846038145157</v>
      </c>
      <c r="H12" t="str">
        <f t="shared" si="2"/>
        <v>Iris-setosa</v>
      </c>
      <c r="I12">
        <f t="shared" si="3"/>
        <v>0</v>
      </c>
      <c r="J12">
        <f t="shared" si="4"/>
        <v>2.6672702349895901E-3</v>
      </c>
      <c r="K12">
        <f>AVERAGEIFS(G$2:G$151,F$2:F$151,K1)</f>
        <v>-5.7532838737505893E-2</v>
      </c>
      <c r="L12">
        <f>COUNTIFS(F$2:F$151,K1)</f>
        <v>50</v>
      </c>
      <c r="M12">
        <f>(K12*L12+K13*L13)/(L12+L13)</f>
        <v>0.35560329435013444</v>
      </c>
    </row>
    <row r="13" spans="1:14" ht="13.2" x14ac:dyDescent="0.25">
      <c r="A13" s="2" t="s">
        <v>5</v>
      </c>
      <c r="B13" s="3">
        <v>4.8</v>
      </c>
      <c r="C13" s="3">
        <v>3.4</v>
      </c>
      <c r="D13" s="3">
        <v>1.6</v>
      </c>
      <c r="E13" s="3">
        <v>0.2</v>
      </c>
      <c r="F13">
        <f t="shared" si="0"/>
        <v>0</v>
      </c>
      <c r="G13">
        <f t="shared" si="1"/>
        <v>-3.2790649106132913E-2</v>
      </c>
      <c r="H13" t="str">
        <f t="shared" si="2"/>
        <v>Iris-setosa</v>
      </c>
      <c r="I13">
        <f t="shared" si="3"/>
        <v>0</v>
      </c>
      <c r="J13">
        <f t="shared" si="4"/>
        <v>6.1217594775482055E-4</v>
      </c>
      <c r="K13">
        <f t="shared" ref="K13:K14" si="5">AVERAGEIFS(G$2:G$151,F$2:F$151,K2)</f>
        <v>0.76873942743777479</v>
      </c>
      <c r="L13">
        <f t="shared" ref="L13:L14" si="6">COUNTIFS(F$2:F$151,K2)</f>
        <v>50</v>
      </c>
      <c r="M13">
        <f>(K13*L13+K14*L14)/(L13+L14)</f>
        <v>0.95203545713326687</v>
      </c>
    </row>
    <row r="14" spans="1:14" ht="13.2" x14ac:dyDescent="0.25">
      <c r="A14" s="2" t="s">
        <v>5</v>
      </c>
      <c r="B14" s="3">
        <v>4.8</v>
      </c>
      <c r="C14" s="3">
        <v>3</v>
      </c>
      <c r="D14" s="3">
        <v>1.4</v>
      </c>
      <c r="E14" s="3">
        <v>0.1</v>
      </c>
      <c r="F14">
        <f t="shared" si="0"/>
        <v>0</v>
      </c>
      <c r="G14">
        <f t="shared" si="1"/>
        <v>-5.0462017170377377E-2</v>
      </c>
      <c r="H14" t="str">
        <f t="shared" si="2"/>
        <v>Iris-setosa</v>
      </c>
      <c r="I14">
        <f t="shared" si="3"/>
        <v>0</v>
      </c>
      <c r="J14">
        <f t="shared" si="4"/>
        <v>4.9996517634169761E-5</v>
      </c>
      <c r="K14">
        <f t="shared" si="5"/>
        <v>1.135331486828759</v>
      </c>
      <c r="L14">
        <f t="shared" si="6"/>
        <v>50</v>
      </c>
    </row>
    <row r="15" spans="1:14" ht="13.2" x14ac:dyDescent="0.25">
      <c r="A15" s="2" t="s">
        <v>5</v>
      </c>
      <c r="B15" s="3">
        <v>4.3</v>
      </c>
      <c r="C15" s="3">
        <v>3</v>
      </c>
      <c r="D15" s="3">
        <v>1.1000000000000001</v>
      </c>
      <c r="E15" s="3">
        <v>0.1</v>
      </c>
      <c r="F15">
        <f t="shared" si="0"/>
        <v>0</v>
      </c>
      <c r="G15">
        <f t="shared" si="1"/>
        <v>-8.6205006971323661E-2</v>
      </c>
      <c r="H15" t="str">
        <f t="shared" si="2"/>
        <v>Iris-setosa</v>
      </c>
      <c r="I15">
        <f t="shared" si="3"/>
        <v>0</v>
      </c>
      <c r="J15">
        <f t="shared" si="4"/>
        <v>8.2209323122834873E-4</v>
      </c>
    </row>
    <row r="16" spans="1:14" ht="13.2" x14ac:dyDescent="0.25">
      <c r="A16" s="2" t="s">
        <v>5</v>
      </c>
      <c r="B16" s="3">
        <v>5.8</v>
      </c>
      <c r="C16" s="3">
        <v>4</v>
      </c>
      <c r="D16" s="3">
        <v>1.2</v>
      </c>
      <c r="E16" s="3">
        <v>0.2</v>
      </c>
      <c r="F16">
        <f t="shared" si="0"/>
        <v>0</v>
      </c>
      <c r="G16">
        <f t="shared" si="1"/>
        <v>-0.21479079852698996</v>
      </c>
      <c r="H16" t="str">
        <f t="shared" si="2"/>
        <v>Iris-setosa</v>
      </c>
      <c r="I16">
        <f t="shared" si="3"/>
        <v>0</v>
      </c>
      <c r="J16">
        <f t="shared" si="4"/>
        <v>2.4730065917150986E-2</v>
      </c>
      <c r="K16" s="8" t="s">
        <v>20</v>
      </c>
      <c r="L16" s="9"/>
      <c r="M16" s="5">
        <f>SUM(I2:I151)</f>
        <v>2</v>
      </c>
    </row>
    <row r="17" spans="1:12" ht="13.2" x14ac:dyDescent="0.25">
      <c r="A17" s="2" t="s">
        <v>5</v>
      </c>
      <c r="B17" s="3">
        <v>5.7</v>
      </c>
      <c r="C17" s="3">
        <v>4.4000000000000004</v>
      </c>
      <c r="D17" s="3">
        <v>1.5</v>
      </c>
      <c r="E17" s="3">
        <v>0.4</v>
      </c>
      <c r="F17">
        <f t="shared" si="0"/>
        <v>0</v>
      </c>
      <c r="G17">
        <f t="shared" si="1"/>
        <v>-0.14946399773378843</v>
      </c>
      <c r="H17" t="str">
        <f t="shared" si="2"/>
        <v>Iris-setosa</v>
      </c>
      <c r="I17">
        <f t="shared" si="3"/>
        <v>0</v>
      </c>
      <c r="J17">
        <f t="shared" si="4"/>
        <v>8.451337994399781E-3</v>
      </c>
    </row>
    <row r="18" spans="1:12" ht="13.2" x14ac:dyDescent="0.25">
      <c r="A18" s="2" t="s">
        <v>5</v>
      </c>
      <c r="B18" s="3">
        <v>5.4</v>
      </c>
      <c r="C18" s="3">
        <v>3.9</v>
      </c>
      <c r="D18" s="3">
        <v>1.3</v>
      </c>
      <c r="E18" s="3">
        <v>0.4</v>
      </c>
      <c r="F18">
        <f t="shared" si="0"/>
        <v>0</v>
      </c>
      <c r="G18">
        <f t="shared" si="1"/>
        <v>-0.11889621422703822</v>
      </c>
      <c r="H18" t="str">
        <f t="shared" si="2"/>
        <v>Iris-setosa</v>
      </c>
      <c r="I18">
        <f t="shared" si="3"/>
        <v>0</v>
      </c>
      <c r="J18">
        <f t="shared" si="4"/>
        <v>3.765463851469337E-3</v>
      </c>
      <c r="K18" s="4" t="s">
        <v>21</v>
      </c>
      <c r="L18">
        <f>(K12-AVERAGE(K12:K14))^2+(K13-AVERAGE(K12:K14))^2+
(K14- AVERAGE(K12:K14))^2</f>
        <v>0.74668029835587224</v>
      </c>
    </row>
    <row r="19" spans="1:12" ht="13.2" x14ac:dyDescent="0.25">
      <c r="A19" s="2" t="s">
        <v>5</v>
      </c>
      <c r="B19" s="3">
        <v>5.0999999999999996</v>
      </c>
      <c r="C19" s="3">
        <v>3.5</v>
      </c>
      <c r="D19" s="3">
        <v>1.4</v>
      </c>
      <c r="E19" s="3">
        <v>0.3</v>
      </c>
      <c r="F19">
        <f t="shared" si="0"/>
        <v>0</v>
      </c>
      <c r="G19">
        <f t="shared" si="1"/>
        <v>-6.8449390472802907E-2</v>
      </c>
      <c r="H19" t="str">
        <f t="shared" si="2"/>
        <v>Iris-setosa</v>
      </c>
      <c r="I19">
        <f t="shared" si="3"/>
        <v>0</v>
      </c>
      <c r="J19">
        <f t="shared" si="4"/>
        <v>1.1917110178941625E-4</v>
      </c>
      <c r="K19" s="4" t="s">
        <v>22</v>
      </c>
      <c r="L19">
        <f>SUM(J1:J152)</f>
        <v>1.2785859071958896</v>
      </c>
    </row>
    <row r="20" spans="1:12" ht="13.2" x14ac:dyDescent="0.25">
      <c r="A20" s="2" t="s">
        <v>5</v>
      </c>
      <c r="B20" s="3">
        <v>5.7</v>
      </c>
      <c r="C20" s="3">
        <v>3.8</v>
      </c>
      <c r="D20" s="3">
        <v>1.7</v>
      </c>
      <c r="E20" s="3">
        <v>0.3</v>
      </c>
      <c r="F20">
        <f t="shared" si="0"/>
        <v>0</v>
      </c>
      <c r="G20">
        <f t="shared" si="1"/>
        <v>-7.0200546998915259E-2</v>
      </c>
      <c r="H20" t="str">
        <f t="shared" si="2"/>
        <v>Iris-setosa</v>
      </c>
      <c r="I20">
        <f t="shared" si="3"/>
        <v>0</v>
      </c>
      <c r="J20">
        <f t="shared" si="4"/>
        <v>1.6047083259617911E-4</v>
      </c>
      <c r="K20" s="4" t="s">
        <v>23</v>
      </c>
      <c r="L20">
        <f>L18/L19</f>
        <v>0.58398915094680048</v>
      </c>
    </row>
    <row r="21" spans="1:12" ht="13.2" x14ac:dyDescent="0.25">
      <c r="A21" s="2" t="s">
        <v>5</v>
      </c>
      <c r="B21" s="3">
        <v>5.0999999999999996</v>
      </c>
      <c r="C21" s="3">
        <v>3.8</v>
      </c>
      <c r="D21" s="3">
        <v>1.5</v>
      </c>
      <c r="E21" s="3">
        <v>0.3</v>
      </c>
      <c r="F21">
        <f t="shared" si="0"/>
        <v>0</v>
      </c>
      <c r="G21">
        <f t="shared" si="1"/>
        <v>-8.3237472860368256E-2</v>
      </c>
      <c r="H21" t="str">
        <f t="shared" si="2"/>
        <v>Iris-setosa</v>
      </c>
      <c r="I21">
        <f t="shared" si="3"/>
        <v>0</v>
      </c>
      <c r="J21">
        <f t="shared" si="4"/>
        <v>6.6072821539022017E-4</v>
      </c>
    </row>
    <row r="22" spans="1:12" ht="13.2" x14ac:dyDescent="0.25">
      <c r="A22" s="2" t="s">
        <v>5</v>
      </c>
      <c r="B22" s="3">
        <v>5.4</v>
      </c>
      <c r="C22" s="3">
        <v>3.4</v>
      </c>
      <c r="D22" s="3">
        <v>1.7</v>
      </c>
      <c r="E22" s="3">
        <v>0.2</v>
      </c>
      <c r="F22">
        <f t="shared" si="0"/>
        <v>0</v>
      </c>
      <c r="G22">
        <f t="shared" si="1"/>
        <v>-3.8412886931981444E-2</v>
      </c>
      <c r="H22" t="str">
        <f t="shared" si="2"/>
        <v>Iris-setosa</v>
      </c>
      <c r="I22">
        <f t="shared" si="3"/>
        <v>0</v>
      </c>
      <c r="J22">
        <f t="shared" si="4"/>
        <v>3.6557255704557762E-4</v>
      </c>
    </row>
    <row r="23" spans="1:12" ht="13.2" x14ac:dyDescent="0.25">
      <c r="A23" s="2" t="s">
        <v>5</v>
      </c>
      <c r="B23" s="3">
        <v>5.0999999999999996</v>
      </c>
      <c r="C23" s="3">
        <v>3.7</v>
      </c>
      <c r="D23" s="3">
        <v>1.5</v>
      </c>
      <c r="E23" s="3">
        <v>0.4</v>
      </c>
      <c r="F23">
        <f t="shared" si="0"/>
        <v>0</v>
      </c>
      <c r="G23">
        <f t="shared" si="1"/>
        <v>-4.7139022045948831E-2</v>
      </c>
      <c r="H23" t="str">
        <f t="shared" si="2"/>
        <v>Iris-setosa</v>
      </c>
      <c r="I23">
        <f t="shared" si="3"/>
        <v>0</v>
      </c>
      <c r="J23">
        <f t="shared" si="4"/>
        <v>1.0803142541769018E-4</v>
      </c>
    </row>
    <row r="24" spans="1:12" ht="13.2" x14ac:dyDescent="0.25">
      <c r="A24" s="2" t="s">
        <v>5</v>
      </c>
      <c r="B24" s="3">
        <v>4.5999999999999996</v>
      </c>
      <c r="C24" s="3">
        <v>3.6</v>
      </c>
      <c r="D24" s="3">
        <v>1</v>
      </c>
      <c r="E24" s="3">
        <v>0.2</v>
      </c>
      <c r="F24">
        <f t="shared" si="0"/>
        <v>0</v>
      </c>
      <c r="G24">
        <f t="shared" si="1"/>
        <v>-0.15894999477547034</v>
      </c>
      <c r="H24" t="str">
        <f t="shared" si="2"/>
        <v>Iris-setosa</v>
      </c>
      <c r="I24">
        <f t="shared" si="3"/>
        <v>0</v>
      </c>
      <c r="J24">
        <f t="shared" si="4"/>
        <v>1.0285439538828827E-2</v>
      </c>
    </row>
    <row r="25" spans="1:12" ht="13.2" x14ac:dyDescent="0.25">
      <c r="A25" s="2" t="s">
        <v>5</v>
      </c>
      <c r="B25" s="3">
        <v>5.0999999999999996</v>
      </c>
      <c r="C25" s="3">
        <v>3.3</v>
      </c>
      <c r="D25" s="3">
        <v>1.7</v>
      </c>
      <c r="E25" s="3">
        <v>0.5</v>
      </c>
      <c r="F25">
        <f t="shared" si="0"/>
        <v>0</v>
      </c>
      <c r="G25">
        <f t="shared" si="1"/>
        <v>5.9725002217940748E-2</v>
      </c>
      <c r="H25" t="str">
        <f t="shared" si="2"/>
        <v>Iris-setosa</v>
      </c>
      <c r="I25">
        <f t="shared" si="3"/>
        <v>0</v>
      </c>
      <c r="J25">
        <f t="shared" si="4"/>
        <v>1.3749401265532819E-2</v>
      </c>
    </row>
    <row r="26" spans="1:12" ht="13.2" x14ac:dyDescent="0.25">
      <c r="A26" s="2" t="s">
        <v>5</v>
      </c>
      <c r="B26" s="3">
        <v>4.8</v>
      </c>
      <c r="C26" s="3">
        <v>3.4</v>
      </c>
      <c r="D26" s="3">
        <v>1.9</v>
      </c>
      <c r="E26" s="3">
        <v>0.2</v>
      </c>
      <c r="F26">
        <f t="shared" si="0"/>
        <v>0</v>
      </c>
      <c r="G26">
        <f t="shared" si="1"/>
        <v>2.3186841955771781E-2</v>
      </c>
      <c r="H26" t="str">
        <f t="shared" si="2"/>
        <v>Iris-setosa</v>
      </c>
      <c r="I26">
        <f t="shared" si="3"/>
        <v>0</v>
      </c>
      <c r="J26">
        <f t="shared" si="4"/>
        <v>6.5156668512247043E-3</v>
      </c>
    </row>
    <row r="27" spans="1:12" ht="13.2" x14ac:dyDescent="0.25">
      <c r="A27" s="2" t="s">
        <v>5</v>
      </c>
      <c r="B27" s="3">
        <v>5</v>
      </c>
      <c r="C27" s="3">
        <v>3</v>
      </c>
      <c r="D27" s="3">
        <v>1.6</v>
      </c>
      <c r="E27" s="3">
        <v>0.2</v>
      </c>
      <c r="F27">
        <f t="shared" si="0"/>
        <v>0</v>
      </c>
      <c r="G27">
        <f t="shared" si="1"/>
        <v>3.7118784893063472E-3</v>
      </c>
      <c r="H27" t="str">
        <f t="shared" si="2"/>
        <v>Iris-setosa</v>
      </c>
      <c r="I27">
        <f t="shared" si="3"/>
        <v>0</v>
      </c>
      <c r="J27">
        <f t="shared" si="4"/>
        <v>3.750915388192192E-3</v>
      </c>
    </row>
    <row r="28" spans="1:12" ht="13.2" x14ac:dyDescent="0.25">
      <c r="A28" s="2" t="s">
        <v>5</v>
      </c>
      <c r="B28" s="3">
        <v>5</v>
      </c>
      <c r="C28" s="3">
        <v>3.4</v>
      </c>
      <c r="D28" s="3">
        <v>1.6</v>
      </c>
      <c r="E28" s="3">
        <v>0.4</v>
      </c>
      <c r="F28">
        <f t="shared" si="0"/>
        <v>0</v>
      </c>
      <c r="G28">
        <f t="shared" si="1"/>
        <v>9.0142879684114163E-3</v>
      </c>
      <c r="H28" t="str">
        <f t="shared" si="2"/>
        <v>Iris-setosa</v>
      </c>
      <c r="I28">
        <f t="shared" si="3"/>
        <v>0</v>
      </c>
      <c r="J28">
        <f t="shared" si="4"/>
        <v>4.4285200728134124E-3</v>
      </c>
    </row>
    <row r="29" spans="1:12" ht="13.2" x14ac:dyDescent="0.25">
      <c r="A29" s="2" t="s">
        <v>5</v>
      </c>
      <c r="B29" s="3">
        <v>5.2</v>
      </c>
      <c r="C29" s="3">
        <v>3.5</v>
      </c>
      <c r="D29" s="3">
        <v>1.5</v>
      </c>
      <c r="E29" s="3">
        <v>0.2</v>
      </c>
      <c r="F29">
        <f t="shared" si="0"/>
        <v>0</v>
      </c>
      <c r="G29">
        <f t="shared" si="1"/>
        <v>-7.8786495827156966E-2</v>
      </c>
      <c r="H29" t="str">
        <f t="shared" si="2"/>
        <v>Iris-setosa</v>
      </c>
      <c r="I29">
        <f t="shared" si="3"/>
        <v>0</v>
      </c>
      <c r="J29">
        <f t="shared" si="4"/>
        <v>4.5171793968447533E-4</v>
      </c>
    </row>
    <row r="30" spans="1:12" ht="13.2" x14ac:dyDescent="0.25">
      <c r="A30" s="2" t="s">
        <v>5</v>
      </c>
      <c r="B30" s="3">
        <v>5.2</v>
      </c>
      <c r="C30" s="3">
        <v>3.4</v>
      </c>
      <c r="D30" s="3">
        <v>1.4</v>
      </c>
      <c r="E30" s="3">
        <v>0.2</v>
      </c>
      <c r="F30">
        <f t="shared" si="0"/>
        <v>0</v>
      </c>
      <c r="G30">
        <f t="shared" si="1"/>
        <v>-8.6296577489502868E-2</v>
      </c>
      <c r="H30" t="str">
        <f t="shared" si="2"/>
        <v>Iris-setosa</v>
      </c>
      <c r="I30">
        <f t="shared" si="3"/>
        <v>0</v>
      </c>
      <c r="J30">
        <f t="shared" si="4"/>
        <v>8.2735266699313255E-4</v>
      </c>
    </row>
    <row r="31" spans="1:12" ht="13.2" x14ac:dyDescent="0.25">
      <c r="A31" s="2" t="s">
        <v>5</v>
      </c>
      <c r="B31" s="3">
        <v>4.7</v>
      </c>
      <c r="C31" s="3">
        <v>3.2</v>
      </c>
      <c r="D31" s="3">
        <v>1.6</v>
      </c>
      <c r="E31" s="3">
        <v>0.2</v>
      </c>
      <c r="F31">
        <f t="shared" si="0"/>
        <v>0</v>
      </c>
      <c r="G31">
        <f t="shared" si="1"/>
        <v>-6.4455848040299857E-3</v>
      </c>
      <c r="H31" t="str">
        <f t="shared" si="2"/>
        <v>Iris-setosa</v>
      </c>
      <c r="I31">
        <f t="shared" si="3"/>
        <v>0</v>
      </c>
      <c r="J31">
        <f t="shared" si="4"/>
        <v>2.6099075144634496E-3</v>
      </c>
    </row>
    <row r="32" spans="1:12" ht="13.2" x14ac:dyDescent="0.25">
      <c r="A32" s="2" t="s">
        <v>5</v>
      </c>
      <c r="B32" s="3">
        <v>4.8</v>
      </c>
      <c r="C32" s="3">
        <v>3.1</v>
      </c>
      <c r="D32" s="3">
        <v>1.6</v>
      </c>
      <c r="E32" s="3">
        <v>0.2</v>
      </c>
      <c r="F32">
        <f t="shared" si="0"/>
        <v>0</v>
      </c>
      <c r="G32">
        <f t="shared" si="1"/>
        <v>6.5659696873401896E-4</v>
      </c>
      <c r="H32" t="str">
        <f t="shared" si="2"/>
        <v>Iris-setosa</v>
      </c>
      <c r="I32">
        <f t="shared" si="3"/>
        <v>0</v>
      </c>
      <c r="J32">
        <f t="shared" si="4"/>
        <v>3.3860104278106281E-3</v>
      </c>
    </row>
    <row r="33" spans="1:10" ht="13.2" x14ac:dyDescent="0.25">
      <c r="A33" s="2" t="s">
        <v>5</v>
      </c>
      <c r="B33" s="3">
        <v>5.4</v>
      </c>
      <c r="C33" s="3">
        <v>3.4</v>
      </c>
      <c r="D33" s="3">
        <v>1.5</v>
      </c>
      <c r="E33" s="3">
        <v>0.4</v>
      </c>
      <c r="F33">
        <f t="shared" si="0"/>
        <v>0</v>
      </c>
      <c r="G33">
        <f t="shared" si="1"/>
        <v>-2.5832476727656928E-2</v>
      </c>
      <c r="H33" t="str">
        <f t="shared" si="2"/>
        <v>Iris-setosa</v>
      </c>
      <c r="I33">
        <f t="shared" si="3"/>
        <v>0</v>
      </c>
      <c r="J33">
        <f t="shared" si="4"/>
        <v>1.0049129515554754E-3</v>
      </c>
    </row>
    <row r="34" spans="1:10" ht="13.2" x14ac:dyDescent="0.25">
      <c r="A34" s="2" t="s">
        <v>5</v>
      </c>
      <c r="B34" s="3">
        <v>5.2</v>
      </c>
      <c r="C34" s="3">
        <v>4.0999999999999996</v>
      </c>
      <c r="D34" s="3">
        <v>1.5</v>
      </c>
      <c r="E34" s="3">
        <v>0.1</v>
      </c>
      <c r="F34">
        <f t="shared" si="0"/>
        <v>0</v>
      </c>
      <c r="G34">
        <f t="shared" si="1"/>
        <v>-0.17063035676635463</v>
      </c>
      <c r="H34" t="str">
        <f t="shared" si="2"/>
        <v>Iris-setosa</v>
      </c>
      <c r="I34">
        <f t="shared" si="3"/>
        <v>0</v>
      </c>
      <c r="J34">
        <f t="shared" si="4"/>
        <v>1.2791048584285765E-2</v>
      </c>
    </row>
    <row r="35" spans="1:10" ht="13.2" x14ac:dyDescent="0.25">
      <c r="A35" s="2" t="s">
        <v>5</v>
      </c>
      <c r="B35" s="3">
        <v>5.5</v>
      </c>
      <c r="C35" s="3">
        <v>4.2</v>
      </c>
      <c r="D35" s="3">
        <v>1.4</v>
      </c>
      <c r="E35" s="3">
        <v>0.2</v>
      </c>
      <c r="F35">
        <f t="shared" si="0"/>
        <v>0</v>
      </c>
      <c r="G35">
        <f t="shared" si="1"/>
        <v>-0.18762993444572312</v>
      </c>
      <c r="H35" t="str">
        <f t="shared" si="2"/>
        <v>Iris-setosa</v>
      </c>
      <c r="I35">
        <f t="shared" si="3"/>
        <v>0</v>
      </c>
      <c r="J35">
        <f t="shared" si="4"/>
        <v>1.6925254311713035E-2</v>
      </c>
    </row>
    <row r="36" spans="1:10" ht="13.2" x14ac:dyDescent="0.25">
      <c r="A36" s="2" t="s">
        <v>5</v>
      </c>
      <c r="B36" s="3">
        <v>4.9000000000000004</v>
      </c>
      <c r="C36" s="3">
        <v>3.1</v>
      </c>
      <c r="D36" s="3">
        <v>1.5</v>
      </c>
      <c r="E36" s="3">
        <v>0.1</v>
      </c>
      <c r="F36">
        <f t="shared" si="0"/>
        <v>0</v>
      </c>
      <c r="G36">
        <f t="shared" si="1"/>
        <v>-4.6998835760223151E-2</v>
      </c>
      <c r="H36" t="str">
        <f t="shared" si="2"/>
        <v>Iris-setosa</v>
      </c>
      <c r="I36">
        <f t="shared" si="3"/>
        <v>0</v>
      </c>
      <c r="J36">
        <f t="shared" si="4"/>
        <v>1.1096521872540166E-4</v>
      </c>
    </row>
    <row r="37" spans="1:10" ht="13.2" x14ac:dyDescent="0.25">
      <c r="A37" s="2" t="s">
        <v>5</v>
      </c>
      <c r="B37" s="3">
        <v>5</v>
      </c>
      <c r="C37" s="3">
        <v>3.2</v>
      </c>
      <c r="D37" s="3">
        <v>1.2</v>
      </c>
      <c r="E37" s="3">
        <v>0.2</v>
      </c>
      <c r="F37">
        <f t="shared" si="0"/>
        <v>0</v>
      </c>
      <c r="G37">
        <f t="shared" si="1"/>
        <v>-9.3222940309811431E-2</v>
      </c>
      <c r="H37" t="str">
        <f t="shared" si="2"/>
        <v>Iris-setosa</v>
      </c>
      <c r="I37">
        <f t="shared" si="3"/>
        <v>0</v>
      </c>
      <c r="J37">
        <f t="shared" si="4"/>
        <v>1.2737833502414863E-3</v>
      </c>
    </row>
    <row r="38" spans="1:10" ht="13.2" x14ac:dyDescent="0.25">
      <c r="A38" s="2" t="s">
        <v>5</v>
      </c>
      <c r="B38" s="3">
        <v>5.5</v>
      </c>
      <c r="C38" s="3">
        <v>3.5</v>
      </c>
      <c r="D38" s="3">
        <v>1.3</v>
      </c>
      <c r="E38" s="3">
        <v>0.2</v>
      </c>
      <c r="F38">
        <f t="shared" si="0"/>
        <v>0</v>
      </c>
      <c r="G38">
        <f t="shared" si="1"/>
        <v>-0.12824552395833511</v>
      </c>
      <c r="H38" t="str">
        <f t="shared" si="2"/>
        <v>Iris-setosa</v>
      </c>
      <c r="I38">
        <f t="shared" si="3"/>
        <v>0</v>
      </c>
      <c r="J38">
        <f t="shared" si="4"/>
        <v>5.000283851140078E-3</v>
      </c>
    </row>
    <row r="39" spans="1:10" ht="13.2" x14ac:dyDescent="0.25">
      <c r="A39" s="2" t="s">
        <v>5</v>
      </c>
      <c r="B39" s="3">
        <v>4.9000000000000004</v>
      </c>
      <c r="C39" s="3">
        <v>3.1</v>
      </c>
      <c r="D39" s="3">
        <v>1.5</v>
      </c>
      <c r="E39" s="3">
        <v>0.1</v>
      </c>
      <c r="F39">
        <f t="shared" si="0"/>
        <v>0</v>
      </c>
      <c r="G39">
        <f t="shared" si="1"/>
        <v>-4.6998835760223151E-2</v>
      </c>
      <c r="H39" t="str">
        <f t="shared" si="2"/>
        <v>Iris-setosa</v>
      </c>
      <c r="I39">
        <f t="shared" si="3"/>
        <v>0</v>
      </c>
      <c r="J39">
        <f t="shared" si="4"/>
        <v>1.1096521872540166E-4</v>
      </c>
    </row>
    <row r="40" spans="1:10" ht="13.2" x14ac:dyDescent="0.25">
      <c r="A40" s="2" t="s">
        <v>5</v>
      </c>
      <c r="B40" s="3">
        <v>4.4000000000000004</v>
      </c>
      <c r="C40" s="3">
        <v>3</v>
      </c>
      <c r="D40" s="3">
        <v>1.3</v>
      </c>
      <c r="E40" s="3">
        <v>0.2</v>
      </c>
      <c r="F40">
        <f t="shared" si="0"/>
        <v>0</v>
      </c>
      <c r="G40">
        <f t="shared" si="1"/>
        <v>-2.7984211059448344E-2</v>
      </c>
      <c r="H40" t="str">
        <f t="shared" si="2"/>
        <v>Iris-setosa</v>
      </c>
      <c r="I40">
        <f t="shared" si="3"/>
        <v>0</v>
      </c>
      <c r="J40">
        <f t="shared" si="4"/>
        <v>8.7312139765646866E-4</v>
      </c>
    </row>
    <row r="41" spans="1:10" ht="13.2" x14ac:dyDescent="0.25">
      <c r="A41" s="2" t="s">
        <v>5</v>
      </c>
      <c r="B41" s="3">
        <v>5.0999999999999996</v>
      </c>
      <c r="C41" s="3">
        <v>3.4</v>
      </c>
      <c r="D41" s="3">
        <v>1.5</v>
      </c>
      <c r="E41" s="3">
        <v>0.2</v>
      </c>
      <c r="F41">
        <f t="shared" si="0"/>
        <v>0</v>
      </c>
      <c r="G41">
        <f t="shared" si="1"/>
        <v>-6.3590513550009609E-2</v>
      </c>
      <c r="H41" t="str">
        <f t="shared" si="2"/>
        <v>Iris-setosa</v>
      </c>
      <c r="I41">
        <f t="shared" si="3"/>
        <v>0</v>
      </c>
      <c r="J41">
        <f t="shared" si="4"/>
        <v>3.6695424134041934E-5</v>
      </c>
    </row>
    <row r="42" spans="1:10" ht="13.2" x14ac:dyDescent="0.25">
      <c r="A42" s="2" t="s">
        <v>5</v>
      </c>
      <c r="B42" s="3">
        <v>5</v>
      </c>
      <c r="C42" s="3">
        <v>3.5</v>
      </c>
      <c r="D42" s="3">
        <v>1.3</v>
      </c>
      <c r="E42" s="3">
        <v>0.3</v>
      </c>
      <c r="F42">
        <f t="shared" si="0"/>
        <v>0</v>
      </c>
      <c r="G42">
        <f t="shared" si="1"/>
        <v>-8.3061653907912869E-2</v>
      </c>
      <c r="H42" t="str">
        <f t="shared" si="2"/>
        <v>Iris-setosa</v>
      </c>
      <c r="I42">
        <f t="shared" si="3"/>
        <v>0</v>
      </c>
      <c r="J42">
        <f t="shared" si="4"/>
        <v>6.5172040400480135E-4</v>
      </c>
    </row>
    <row r="43" spans="1:10" ht="13.2" x14ac:dyDescent="0.25">
      <c r="A43" s="2" t="s">
        <v>5</v>
      </c>
      <c r="B43" s="3">
        <v>4.5</v>
      </c>
      <c r="C43" s="3">
        <v>2.2999999999999998</v>
      </c>
      <c r="D43" s="3">
        <v>1.3</v>
      </c>
      <c r="E43" s="3">
        <v>0.3</v>
      </c>
      <c r="F43">
        <f t="shared" si="0"/>
        <v>0</v>
      </c>
      <c r="G43">
        <f t="shared" si="1"/>
        <v>7.0961831652513352E-2</v>
      </c>
      <c r="H43" t="str">
        <f t="shared" si="2"/>
        <v>Iris-setosa</v>
      </c>
      <c r="I43">
        <f t="shared" si="3"/>
        <v>0</v>
      </c>
      <c r="J43">
        <f t="shared" si="4"/>
        <v>1.651088031863969E-2</v>
      </c>
    </row>
    <row r="44" spans="1:10" ht="13.2" x14ac:dyDescent="0.25">
      <c r="A44" s="2" t="s">
        <v>5</v>
      </c>
      <c r="B44" s="3">
        <v>4.4000000000000004</v>
      </c>
      <c r="C44" s="3">
        <v>3.2</v>
      </c>
      <c r="D44" s="3">
        <v>1.3</v>
      </c>
      <c r="E44" s="3">
        <v>0.2</v>
      </c>
      <c r="F44">
        <f t="shared" si="0"/>
        <v>0</v>
      </c>
      <c r="G44">
        <f t="shared" si="1"/>
        <v>-5.0282375109359706E-2</v>
      </c>
      <c r="H44" t="str">
        <f t="shared" si="2"/>
        <v>Iris-setosa</v>
      </c>
      <c r="I44">
        <f t="shared" si="3"/>
        <v>0</v>
      </c>
      <c r="J44">
        <f t="shared" si="4"/>
        <v>5.2569222823070763E-5</v>
      </c>
    </row>
    <row r="45" spans="1:10" ht="13.2" x14ac:dyDescent="0.25">
      <c r="A45" s="2" t="s">
        <v>5</v>
      </c>
      <c r="B45" s="3">
        <v>5</v>
      </c>
      <c r="C45" s="3">
        <v>3.5</v>
      </c>
      <c r="D45" s="3">
        <v>1.6</v>
      </c>
      <c r="E45" s="3">
        <v>0.6</v>
      </c>
      <c r="F45">
        <f t="shared" si="0"/>
        <v>0</v>
      </c>
      <c r="G45">
        <f t="shared" si="1"/>
        <v>4.776394352238339E-2</v>
      </c>
      <c r="H45" t="str">
        <f t="shared" si="2"/>
        <v>Iris-setosa</v>
      </c>
      <c r="I45">
        <f t="shared" si="3"/>
        <v>0</v>
      </c>
      <c r="J45">
        <f t="shared" si="4"/>
        <v>1.1087412354286534E-2</v>
      </c>
    </row>
    <row r="46" spans="1:10" ht="13.2" x14ac:dyDescent="0.25">
      <c r="A46" s="2" t="s">
        <v>5</v>
      </c>
      <c r="B46" s="3">
        <v>5.0999999999999996</v>
      </c>
      <c r="C46" s="3">
        <v>3.8</v>
      </c>
      <c r="D46" s="3">
        <v>1.9</v>
      </c>
      <c r="E46" s="3">
        <v>0.4</v>
      </c>
      <c r="F46">
        <f t="shared" si="0"/>
        <v>0</v>
      </c>
      <c r="G46">
        <f t="shared" si="1"/>
        <v>1.6348550678301932E-2</v>
      </c>
      <c r="H46" t="str">
        <f t="shared" si="2"/>
        <v>Iris-setosa</v>
      </c>
      <c r="I46">
        <f t="shared" si="3"/>
        <v>0</v>
      </c>
      <c r="J46">
        <f t="shared" si="4"/>
        <v>5.4584597020102404E-3</v>
      </c>
    </row>
    <row r="47" spans="1:10" ht="13.2" x14ac:dyDescent="0.25">
      <c r="A47" s="2" t="s">
        <v>5</v>
      </c>
      <c r="B47" s="3">
        <v>4.8</v>
      </c>
      <c r="C47" s="3">
        <v>3</v>
      </c>
      <c r="D47" s="3">
        <v>1.4</v>
      </c>
      <c r="E47" s="3">
        <v>0.3</v>
      </c>
      <c r="F47">
        <f t="shared" si="0"/>
        <v>0</v>
      </c>
      <c r="G47">
        <f t="shared" si="1"/>
        <v>-5.6327959144969464E-4</v>
      </c>
      <c r="H47" t="str">
        <f t="shared" si="2"/>
        <v>Iris-setosa</v>
      </c>
      <c r="I47">
        <f t="shared" si="3"/>
        <v>0</v>
      </c>
      <c r="J47">
        <f t="shared" si="4"/>
        <v>3.2455306692959953E-3</v>
      </c>
    </row>
    <row r="48" spans="1:10" ht="13.2" x14ac:dyDescent="0.25">
      <c r="A48" s="2" t="s">
        <v>5</v>
      </c>
      <c r="B48" s="3">
        <v>5.0999999999999996</v>
      </c>
      <c r="C48" s="3">
        <v>3.8</v>
      </c>
      <c r="D48" s="3">
        <v>1.6</v>
      </c>
      <c r="E48" s="3">
        <v>0.2</v>
      </c>
      <c r="F48">
        <f t="shared" si="0"/>
        <v>0</v>
      </c>
      <c r="G48">
        <f t="shared" si="1"/>
        <v>-8.9527677962530472E-2</v>
      </c>
      <c r="H48" t="str">
        <f t="shared" si="2"/>
        <v>Iris-setosa</v>
      </c>
      <c r="I48">
        <f t="shared" si="3"/>
        <v>0</v>
      </c>
      <c r="J48">
        <f t="shared" si="4"/>
        <v>1.0236697370351714E-3</v>
      </c>
    </row>
    <row r="49" spans="1:10" ht="13.2" x14ac:dyDescent="0.25">
      <c r="A49" s="2" t="s">
        <v>5</v>
      </c>
      <c r="B49" s="3">
        <v>4.5999999999999996</v>
      </c>
      <c r="C49" s="3">
        <v>3.2</v>
      </c>
      <c r="D49" s="3">
        <v>1.4</v>
      </c>
      <c r="E49" s="3">
        <v>0.2</v>
      </c>
      <c r="F49">
        <f t="shared" si="0"/>
        <v>0</v>
      </c>
      <c r="G49">
        <f t="shared" si="1"/>
        <v>-3.971701192644142E-2</v>
      </c>
      <c r="H49" t="str">
        <f t="shared" si="2"/>
        <v>Iris-setosa</v>
      </c>
      <c r="I49">
        <f t="shared" si="3"/>
        <v>0</v>
      </c>
      <c r="J49">
        <f t="shared" si="4"/>
        <v>3.1740368496184371E-4</v>
      </c>
    </row>
    <row r="50" spans="1:10" ht="13.2" x14ac:dyDescent="0.25">
      <c r="A50" s="2" t="s">
        <v>5</v>
      </c>
      <c r="B50" s="3">
        <v>5.3</v>
      </c>
      <c r="C50" s="3">
        <v>3.7</v>
      </c>
      <c r="D50" s="3">
        <v>1.5</v>
      </c>
      <c r="E50" s="3">
        <v>0.2</v>
      </c>
      <c r="F50">
        <f t="shared" si="0"/>
        <v>0</v>
      </c>
      <c r="G50">
        <f t="shared" si="1"/>
        <v>-0.10513156012925989</v>
      </c>
      <c r="H50" t="str">
        <f t="shared" si="2"/>
        <v>Iris-setosa</v>
      </c>
      <c r="I50">
        <f t="shared" si="3"/>
        <v>0</v>
      </c>
      <c r="J50">
        <f t="shared" si="4"/>
        <v>2.2656382781298199E-3</v>
      </c>
    </row>
    <row r="51" spans="1:10" ht="13.2" x14ac:dyDescent="0.25">
      <c r="A51" s="2" t="s">
        <v>5</v>
      </c>
      <c r="B51" s="3">
        <v>5</v>
      </c>
      <c r="C51" s="3">
        <v>3.3</v>
      </c>
      <c r="D51" s="3">
        <v>1.4</v>
      </c>
      <c r="E51" s="3">
        <v>0.2</v>
      </c>
      <c r="F51">
        <f t="shared" si="0"/>
        <v>0</v>
      </c>
      <c r="G51">
        <f t="shared" si="1"/>
        <v>-6.7053694960163834E-2</v>
      </c>
      <c r="H51" t="str">
        <f t="shared" si="2"/>
        <v>Iris-setosa</v>
      </c>
      <c r="I51">
        <f t="shared" si="3"/>
        <v>0</v>
      </c>
      <c r="J51">
        <f t="shared" si="4"/>
        <v>9.0646703212524452E-5</v>
      </c>
    </row>
    <row r="52" spans="1:10" ht="13.2" x14ac:dyDescent="0.25">
      <c r="A52" s="2" t="s">
        <v>6</v>
      </c>
      <c r="B52" s="3">
        <v>7</v>
      </c>
      <c r="C52" s="3">
        <v>3.2</v>
      </c>
      <c r="D52" s="3">
        <v>4.7</v>
      </c>
      <c r="E52" s="3">
        <v>1.4</v>
      </c>
      <c r="F52">
        <f t="shared" si="0"/>
        <v>1</v>
      </c>
      <c r="G52">
        <f t="shared" si="1"/>
        <v>0.77830220917547643</v>
      </c>
      <c r="H52" t="str">
        <f t="shared" si="2"/>
        <v>Iris-versicolor</v>
      </c>
      <c r="I52">
        <f t="shared" si="3"/>
        <v>0</v>
      </c>
      <c r="J52">
        <f t="shared" si="4"/>
        <v>9.1446794562920035E-5</v>
      </c>
    </row>
    <row r="53" spans="1:10" ht="13.2" x14ac:dyDescent="0.25">
      <c r="A53" s="2" t="s">
        <v>6</v>
      </c>
      <c r="B53" s="3">
        <v>6.4</v>
      </c>
      <c r="C53" s="3">
        <v>3.2</v>
      </c>
      <c r="D53" s="3">
        <v>4.5</v>
      </c>
      <c r="E53" s="3">
        <v>1.5</v>
      </c>
      <c r="F53">
        <f t="shared" si="0"/>
        <v>1</v>
      </c>
      <c r="G53">
        <f t="shared" si="1"/>
        <v>0.79021465210348729</v>
      </c>
      <c r="H53" t="str">
        <f t="shared" si="2"/>
        <v>Iris-versicolor</v>
      </c>
      <c r="I53">
        <f t="shared" si="3"/>
        <v>0</v>
      </c>
      <c r="J53">
        <f t="shared" si="4"/>
        <v>4.6118527444282656E-4</v>
      </c>
    </row>
    <row r="54" spans="1:10" ht="13.2" x14ac:dyDescent="0.25">
      <c r="A54" s="2" t="s">
        <v>6</v>
      </c>
      <c r="B54" s="3">
        <v>6.9</v>
      </c>
      <c r="C54" s="3">
        <v>3.1</v>
      </c>
      <c r="D54" s="3">
        <v>4.9000000000000004</v>
      </c>
      <c r="E54" s="3">
        <v>1.5</v>
      </c>
      <c r="F54">
        <f t="shared" si="0"/>
        <v>1</v>
      </c>
      <c r="G54">
        <f t="shared" si="1"/>
        <v>0.85576588761669081</v>
      </c>
      <c r="H54" t="str">
        <f t="shared" si="2"/>
        <v>Iris-versicolor</v>
      </c>
      <c r="I54">
        <f t="shared" si="3"/>
        <v>0</v>
      </c>
      <c r="J54">
        <f t="shared" si="4"/>
        <v>7.5736047712724559E-3</v>
      </c>
    </row>
    <row r="55" spans="1:10" ht="13.2" x14ac:dyDescent="0.25">
      <c r="A55" s="2" t="s">
        <v>6</v>
      </c>
      <c r="B55" s="3">
        <v>5.5</v>
      </c>
      <c r="C55" s="3">
        <v>2.2999999999999998</v>
      </c>
      <c r="D55" s="3">
        <v>4</v>
      </c>
      <c r="E55" s="3">
        <v>1.3</v>
      </c>
      <c r="F55">
        <f t="shared" si="0"/>
        <v>1</v>
      </c>
      <c r="G55">
        <f t="shared" si="1"/>
        <v>0.78378393658237755</v>
      </c>
      <c r="H55" t="str">
        <f t="shared" si="2"/>
        <v>Iris-versicolor</v>
      </c>
      <c r="I55">
        <f t="shared" si="3"/>
        <v>0</v>
      </c>
      <c r="J55">
        <f t="shared" si="4"/>
        <v>2.2633725540203601E-4</v>
      </c>
    </row>
    <row r="56" spans="1:10" ht="13.2" x14ac:dyDescent="0.25">
      <c r="A56" s="2" t="s">
        <v>6</v>
      </c>
      <c r="B56" s="3">
        <v>6.5</v>
      </c>
      <c r="C56" s="3">
        <v>2.8</v>
      </c>
      <c r="D56" s="3">
        <v>4.5999999999999996</v>
      </c>
      <c r="E56" s="3">
        <v>1.5</v>
      </c>
      <c r="F56">
        <f t="shared" si="0"/>
        <v>1</v>
      </c>
      <c r="G56">
        <f t="shared" si="1"/>
        <v>0.84942324363841959</v>
      </c>
      <c r="H56" t="str">
        <f t="shared" si="2"/>
        <v>Iris-versicolor</v>
      </c>
      <c r="I56">
        <f t="shared" si="3"/>
        <v>0</v>
      </c>
      <c r="J56">
        <f t="shared" si="4"/>
        <v>6.5098781966994321E-3</v>
      </c>
    </row>
    <row r="57" spans="1:10" ht="13.2" x14ac:dyDescent="0.25">
      <c r="A57" s="2" t="s">
        <v>6</v>
      </c>
      <c r="B57" s="3">
        <v>5.7</v>
      </c>
      <c r="C57" s="3">
        <v>2.8</v>
      </c>
      <c r="D57" s="3">
        <v>4.5</v>
      </c>
      <c r="E57" s="3">
        <v>1.3</v>
      </c>
      <c r="F57">
        <f t="shared" si="0"/>
        <v>1</v>
      </c>
      <c r="G57">
        <f t="shared" si="1"/>
        <v>0.81324054438972382</v>
      </c>
      <c r="H57" t="str">
        <f t="shared" si="2"/>
        <v>Iris-versicolor</v>
      </c>
      <c r="I57">
        <f t="shared" si="3"/>
        <v>0</v>
      </c>
      <c r="J57">
        <f t="shared" si="4"/>
        <v>1.9803494099710451E-3</v>
      </c>
    </row>
    <row r="58" spans="1:10" ht="13.2" x14ac:dyDescent="0.25">
      <c r="A58" s="2" t="s">
        <v>6</v>
      </c>
      <c r="B58" s="3">
        <v>6.3</v>
      </c>
      <c r="C58" s="3">
        <v>3.3</v>
      </c>
      <c r="D58" s="3">
        <v>4.7</v>
      </c>
      <c r="E58" s="3">
        <v>1.6</v>
      </c>
      <c r="F58">
        <f t="shared" si="0"/>
        <v>1</v>
      </c>
      <c r="G58">
        <f t="shared" si="1"/>
        <v>0.84538016649479031</v>
      </c>
      <c r="H58" t="str">
        <f t="shared" si="2"/>
        <v>Iris-versicolor</v>
      </c>
      <c r="I58">
        <f t="shared" si="3"/>
        <v>0</v>
      </c>
      <c r="J58">
        <f t="shared" si="4"/>
        <v>5.8738028832055434E-3</v>
      </c>
    </row>
    <row r="59" spans="1:10" ht="13.2" x14ac:dyDescent="0.25">
      <c r="A59" s="2" t="s">
        <v>6</v>
      </c>
      <c r="B59" s="3">
        <v>4.9000000000000004</v>
      </c>
      <c r="C59" s="3">
        <v>2.4</v>
      </c>
      <c r="D59" s="3">
        <v>3.3</v>
      </c>
      <c r="E59" s="3">
        <v>1</v>
      </c>
      <c r="F59">
        <f t="shared" si="0"/>
        <v>1</v>
      </c>
      <c r="G59">
        <f t="shared" si="1"/>
        <v>0.59145400389106928</v>
      </c>
      <c r="H59" t="str">
        <f t="shared" si="2"/>
        <v>Iris-versicolor</v>
      </c>
      <c r="I59">
        <f t="shared" si="3"/>
        <v>0</v>
      </c>
      <c r="J59">
        <f t="shared" si="4"/>
        <v>3.1430121402134768E-2</v>
      </c>
    </row>
    <row r="60" spans="1:10" ht="13.2" x14ac:dyDescent="0.25">
      <c r="A60" s="2" t="s">
        <v>6</v>
      </c>
      <c r="B60" s="3">
        <v>6.6</v>
      </c>
      <c r="C60" s="3">
        <v>2.9</v>
      </c>
      <c r="D60" s="3">
        <v>4.5999999999999996</v>
      </c>
      <c r="E60" s="3">
        <v>1.3</v>
      </c>
      <c r="F60">
        <f t="shared" si="0"/>
        <v>1</v>
      </c>
      <c r="G60">
        <f t="shared" si="1"/>
        <v>0.78432852378234463</v>
      </c>
      <c r="H60" t="str">
        <f t="shared" si="2"/>
        <v>Iris-versicolor</v>
      </c>
      <c r="I60">
        <f t="shared" si="3"/>
        <v>0</v>
      </c>
      <c r="J60">
        <f t="shared" si="4"/>
        <v>2.430199248402808E-4</v>
      </c>
    </row>
    <row r="61" spans="1:10" ht="13.2" x14ac:dyDescent="0.25">
      <c r="A61" s="2" t="s">
        <v>6</v>
      </c>
      <c r="B61" s="3">
        <v>5.2</v>
      </c>
      <c r="C61" s="3">
        <v>2.7</v>
      </c>
      <c r="D61" s="3">
        <v>3.9</v>
      </c>
      <c r="E61" s="3">
        <v>1.4</v>
      </c>
      <c r="F61">
        <f t="shared" si="0"/>
        <v>1</v>
      </c>
      <c r="G61">
        <f t="shared" si="1"/>
        <v>0.75761851434129224</v>
      </c>
      <c r="H61" t="str">
        <f t="shared" si="2"/>
        <v>Iris-versicolor</v>
      </c>
      <c r="I61">
        <f t="shared" si="3"/>
        <v>0</v>
      </c>
      <c r="J61">
        <f t="shared" si="4"/>
        <v>1.2367470809951719E-4</v>
      </c>
    </row>
    <row r="62" spans="1:10" ht="13.2" x14ac:dyDescent="0.25">
      <c r="A62" s="2" t="s">
        <v>6</v>
      </c>
      <c r="B62" s="3">
        <v>5</v>
      </c>
      <c r="C62" s="3">
        <v>2</v>
      </c>
      <c r="D62" s="3">
        <v>3.5</v>
      </c>
      <c r="E62" s="3">
        <v>1</v>
      </c>
      <c r="F62">
        <f t="shared" si="0"/>
        <v>1</v>
      </c>
      <c r="G62">
        <f t="shared" si="1"/>
        <v>0.66932175911330338</v>
      </c>
      <c r="H62" t="str">
        <f t="shared" si="2"/>
        <v>Iris-versicolor</v>
      </c>
      <c r="I62">
        <f t="shared" si="3"/>
        <v>0</v>
      </c>
      <c r="J62">
        <f t="shared" si="4"/>
        <v>9.8838727750746053E-3</v>
      </c>
    </row>
    <row r="63" spans="1:10" ht="13.2" x14ac:dyDescent="0.25">
      <c r="A63" s="2" t="s">
        <v>6</v>
      </c>
      <c r="B63" s="3">
        <v>5.9</v>
      </c>
      <c r="C63" s="3">
        <v>3</v>
      </c>
      <c r="D63" s="3">
        <v>4.2</v>
      </c>
      <c r="E63" s="3">
        <v>1.5</v>
      </c>
      <c r="F63">
        <f t="shared" si="0"/>
        <v>1</v>
      </c>
      <c r="G63">
        <f t="shared" si="1"/>
        <v>0.77676982635245218</v>
      </c>
      <c r="H63" t="str">
        <f t="shared" si="2"/>
        <v>Iris-versicolor</v>
      </c>
      <c r="I63">
        <f t="shared" si="3"/>
        <v>0</v>
      </c>
      <c r="J63">
        <f t="shared" si="4"/>
        <v>6.4487306728851703E-5</v>
      </c>
    </row>
    <row r="64" spans="1:10" ht="13.2" x14ac:dyDescent="0.25">
      <c r="A64" s="2" t="s">
        <v>6</v>
      </c>
      <c r="B64" s="3">
        <v>6</v>
      </c>
      <c r="C64" s="3">
        <v>2.2000000000000002</v>
      </c>
      <c r="D64" s="3">
        <v>4</v>
      </c>
      <c r="E64" s="3">
        <v>1</v>
      </c>
      <c r="F64">
        <f t="shared" si="0"/>
        <v>1</v>
      </c>
      <c r="G64">
        <f t="shared" si="1"/>
        <v>0.69985041097798328</v>
      </c>
      <c r="H64" t="str">
        <f t="shared" si="2"/>
        <v>Iris-versicolor</v>
      </c>
      <c r="I64">
        <f t="shared" si="3"/>
        <v>0</v>
      </c>
      <c r="J64">
        <f t="shared" si="4"/>
        <v>4.7456965887974255E-3</v>
      </c>
    </row>
    <row r="65" spans="1:10" ht="13.2" x14ac:dyDescent="0.25">
      <c r="A65" s="2" t="s">
        <v>6</v>
      </c>
      <c r="B65" s="3">
        <v>6.1</v>
      </c>
      <c r="C65" s="3">
        <v>2.9</v>
      </c>
      <c r="D65" s="3">
        <v>4.7</v>
      </c>
      <c r="E65" s="3">
        <v>1.4</v>
      </c>
      <c r="F65">
        <f t="shared" si="0"/>
        <v>1</v>
      </c>
      <c r="G65">
        <f t="shared" si="1"/>
        <v>0.84817155752006845</v>
      </c>
      <c r="H65" t="str">
        <f t="shared" si="2"/>
        <v>Iris-versicolor</v>
      </c>
      <c r="I65">
        <f t="shared" si="3"/>
        <v>0</v>
      </c>
      <c r="J65">
        <f t="shared" si="4"/>
        <v>6.3094632894104214E-3</v>
      </c>
    </row>
    <row r="66" spans="1:10" ht="13.2" x14ac:dyDescent="0.25">
      <c r="A66" s="2" t="s">
        <v>6</v>
      </c>
      <c r="B66" s="3">
        <v>5.6</v>
      </c>
      <c r="C66" s="3">
        <v>2.9</v>
      </c>
      <c r="D66" s="3">
        <v>3.6</v>
      </c>
      <c r="E66" s="3">
        <v>1.3</v>
      </c>
      <c r="F66">
        <f t="shared" si="0"/>
        <v>1</v>
      </c>
      <c r="G66">
        <f t="shared" si="1"/>
        <v>0.63820588943124568</v>
      </c>
      <c r="H66" t="str">
        <f t="shared" si="2"/>
        <v>Iris-versicolor</v>
      </c>
      <c r="I66">
        <f t="shared" si="3"/>
        <v>0</v>
      </c>
      <c r="J66">
        <f t="shared" si="4"/>
        <v>1.7039004544501982E-2</v>
      </c>
    </row>
    <row r="67" spans="1:10" ht="13.2" x14ac:dyDescent="0.25">
      <c r="A67" s="2" t="s">
        <v>6</v>
      </c>
      <c r="B67" s="3">
        <v>6.7</v>
      </c>
      <c r="C67" s="3">
        <v>3.1</v>
      </c>
      <c r="D67" s="3">
        <v>4.4000000000000004</v>
      </c>
      <c r="E67" s="3">
        <v>1.4</v>
      </c>
      <c r="F67">
        <f t="shared" ref="F67:F130" si="7">IF(A67=L$1,K$1,IF(A67=$L$2,K$2,K$3))</f>
        <v>1</v>
      </c>
      <c r="G67">
        <f t="shared" ref="G67:G130" si="8">M$6*B67+M$7*C67+M$8*D67+M$9*E67+M$5</f>
        <v>0.74561450089510239</v>
      </c>
      <c r="H67" t="str">
        <f t="shared" ref="H67:H130" si="9">IF(G67&lt;M$12,L$1,IF(G67&lt;M$13,L$2,L$3))</f>
        <v>Iris-versicolor</v>
      </c>
      <c r="I67">
        <f t="shared" ref="I67:I130" si="10">IF(A67=H67,0,1)</f>
        <v>0</v>
      </c>
      <c r="J67">
        <f t="shared" ref="J67:J130" si="11">IF(F67=K$1,(G67-K$12)^2,IF(F67=K$2, (G67-K$13)^2, (G67-K$14)^2))</f>
        <v>5.347622276039944E-4</v>
      </c>
    </row>
    <row r="68" spans="1:10" ht="13.2" x14ac:dyDescent="0.25">
      <c r="A68" s="2" t="s">
        <v>6</v>
      </c>
      <c r="B68" s="3">
        <v>5.6</v>
      </c>
      <c r="C68" s="3">
        <v>3</v>
      </c>
      <c r="D68" s="3">
        <v>4.5</v>
      </c>
      <c r="E68" s="3">
        <v>1.5</v>
      </c>
      <c r="F68">
        <f t="shared" si="7"/>
        <v>1</v>
      </c>
      <c r="G68">
        <f t="shared" si="8"/>
        <v>0.84488801817093184</v>
      </c>
      <c r="H68" t="str">
        <f t="shared" si="9"/>
        <v>Iris-versicolor</v>
      </c>
      <c r="I68">
        <f t="shared" si="10"/>
        <v>0</v>
      </c>
      <c r="J68">
        <f t="shared" si="11"/>
        <v>5.7986078706458522E-3</v>
      </c>
    </row>
    <row r="69" spans="1:10" ht="13.2" x14ac:dyDescent="0.25">
      <c r="A69" s="2" t="s">
        <v>6</v>
      </c>
      <c r="B69" s="3">
        <v>5.8</v>
      </c>
      <c r="C69" s="3">
        <v>2.7</v>
      </c>
      <c r="D69" s="3">
        <v>4.0999999999999996</v>
      </c>
      <c r="E69" s="3">
        <v>1</v>
      </c>
      <c r="F69">
        <f t="shared" si="7"/>
        <v>1</v>
      </c>
      <c r="G69">
        <f t="shared" si="8"/>
        <v>0.67085796504488981</v>
      </c>
      <c r="H69" t="str">
        <f t="shared" si="9"/>
        <v>Iris-versicolor</v>
      </c>
      <c r="I69">
        <f t="shared" si="10"/>
        <v>0</v>
      </c>
      <c r="J69">
        <f t="shared" si="11"/>
        <v>9.5807806801697561E-3</v>
      </c>
    </row>
    <row r="70" spans="1:10" ht="13.2" x14ac:dyDescent="0.25">
      <c r="A70" s="2" t="s">
        <v>6</v>
      </c>
      <c r="B70" s="3">
        <v>6.2</v>
      </c>
      <c r="C70" s="3">
        <v>2.2000000000000002</v>
      </c>
      <c r="D70" s="3">
        <v>4.5</v>
      </c>
      <c r="E70" s="3">
        <v>1.5</v>
      </c>
      <c r="F70">
        <f t="shared" si="7"/>
        <v>1</v>
      </c>
      <c r="G70">
        <f t="shared" si="8"/>
        <v>0.90979927285742701</v>
      </c>
      <c r="H70" t="str">
        <f t="shared" si="9"/>
        <v>Iris-versicolor</v>
      </c>
      <c r="I70">
        <f t="shared" si="10"/>
        <v>0</v>
      </c>
      <c r="J70">
        <f t="shared" si="11"/>
        <v>1.9897879989816181E-2</v>
      </c>
    </row>
    <row r="71" spans="1:10" ht="13.2" x14ac:dyDescent="0.25">
      <c r="A71" s="2" t="s">
        <v>6</v>
      </c>
      <c r="B71" s="3">
        <v>5.6</v>
      </c>
      <c r="C71" s="3">
        <v>2.5</v>
      </c>
      <c r="D71" s="3">
        <v>3.9</v>
      </c>
      <c r="E71" s="3">
        <v>1.1000000000000001</v>
      </c>
      <c r="F71">
        <f t="shared" si="7"/>
        <v>1</v>
      </c>
      <c r="G71">
        <f t="shared" si="8"/>
        <v>0.68888097101404533</v>
      </c>
      <c r="H71" t="str">
        <f t="shared" si="9"/>
        <v>Iris-versicolor</v>
      </c>
      <c r="I71">
        <f t="shared" si="10"/>
        <v>0</v>
      </c>
      <c r="J71">
        <f t="shared" si="11"/>
        <v>6.3773730623806974E-3</v>
      </c>
    </row>
    <row r="72" spans="1:10" ht="13.2" x14ac:dyDescent="0.25">
      <c r="A72" s="2" t="s">
        <v>6</v>
      </c>
      <c r="B72" s="3">
        <v>5.9</v>
      </c>
      <c r="C72" s="3">
        <v>3.2</v>
      </c>
      <c r="D72" s="3">
        <v>4.8</v>
      </c>
      <c r="E72" s="3">
        <v>1.8</v>
      </c>
      <c r="F72">
        <f t="shared" si="7"/>
        <v>1</v>
      </c>
      <c r="G72">
        <f t="shared" si="8"/>
        <v>0.94127475079474165</v>
      </c>
      <c r="H72" t="str">
        <f t="shared" si="9"/>
        <v>Iris-versicolor</v>
      </c>
      <c r="I72">
        <f t="shared" si="10"/>
        <v>0</v>
      </c>
      <c r="J72">
        <f t="shared" si="11"/>
        <v>2.9768437805893114E-2</v>
      </c>
    </row>
    <row r="73" spans="1:10" ht="13.2" x14ac:dyDescent="0.25">
      <c r="A73" s="2" t="s">
        <v>6</v>
      </c>
      <c r="B73" s="3">
        <v>6.1</v>
      </c>
      <c r="C73" s="3">
        <v>2.8</v>
      </c>
      <c r="D73" s="3">
        <v>4</v>
      </c>
      <c r="E73" s="3">
        <v>1.3</v>
      </c>
      <c r="F73">
        <f t="shared" si="7"/>
        <v>1</v>
      </c>
      <c r="G73">
        <f t="shared" si="8"/>
        <v>0.7037571249444492</v>
      </c>
      <c r="H73" t="str">
        <f t="shared" si="9"/>
        <v>Iris-versicolor</v>
      </c>
      <c r="I73">
        <f t="shared" si="10"/>
        <v>0</v>
      </c>
      <c r="J73">
        <f t="shared" si="11"/>
        <v>4.22269963733407E-3</v>
      </c>
    </row>
    <row r="74" spans="1:10" ht="13.2" x14ac:dyDescent="0.25">
      <c r="A74" s="2" t="s">
        <v>6</v>
      </c>
      <c r="B74" s="3">
        <v>6.3</v>
      </c>
      <c r="C74" s="3">
        <v>2.5</v>
      </c>
      <c r="D74" s="3">
        <v>4.9000000000000004</v>
      </c>
      <c r="E74" s="3">
        <v>1.5</v>
      </c>
      <c r="F74">
        <f t="shared" si="7"/>
        <v>1</v>
      </c>
      <c r="G74">
        <f t="shared" si="8"/>
        <v>0.94694178127957473</v>
      </c>
      <c r="H74" t="str">
        <f t="shared" si="9"/>
        <v>Iris-versicolor</v>
      </c>
      <c r="I74">
        <f t="shared" si="10"/>
        <v>0</v>
      </c>
      <c r="J74">
        <f t="shared" si="11"/>
        <v>3.1756078914758068E-2</v>
      </c>
    </row>
    <row r="75" spans="1:10" ht="13.2" x14ac:dyDescent="0.25">
      <c r="A75" s="2" t="s">
        <v>6</v>
      </c>
      <c r="B75" s="3">
        <v>6.1</v>
      </c>
      <c r="C75" s="3">
        <v>2.8</v>
      </c>
      <c r="D75" s="3">
        <v>4.7</v>
      </c>
      <c r="E75" s="3">
        <v>1.2</v>
      </c>
      <c r="F75">
        <f t="shared" si="7"/>
        <v>1</v>
      </c>
      <c r="G75">
        <f t="shared" si="8"/>
        <v>0.80942190196609642</v>
      </c>
      <c r="H75" t="str">
        <f t="shared" si="9"/>
        <v>Iris-versicolor</v>
      </c>
      <c r="I75">
        <f t="shared" si="10"/>
        <v>0</v>
      </c>
      <c r="J75">
        <f t="shared" si="11"/>
        <v>1.6550637337475384E-3</v>
      </c>
    </row>
    <row r="76" spans="1:10" ht="13.2" x14ac:dyDescent="0.25">
      <c r="A76" s="2" t="s">
        <v>6</v>
      </c>
      <c r="B76" s="3">
        <v>6.4</v>
      </c>
      <c r="C76" s="3">
        <v>2.9</v>
      </c>
      <c r="D76" s="3">
        <v>4.3</v>
      </c>
      <c r="E76" s="3">
        <v>1.3</v>
      </c>
      <c r="F76">
        <f t="shared" si="7"/>
        <v>1</v>
      </c>
      <c r="G76">
        <f t="shared" si="8"/>
        <v>0.73644483322482335</v>
      </c>
      <c r="H76" t="str">
        <f t="shared" si="9"/>
        <v>Iris-versicolor</v>
      </c>
      <c r="I76">
        <f t="shared" si="10"/>
        <v>0</v>
      </c>
      <c r="J76">
        <f t="shared" si="11"/>
        <v>1.0429408153791969E-3</v>
      </c>
    </row>
    <row r="77" spans="1:10" ht="13.2" x14ac:dyDescent="0.25">
      <c r="A77" s="2" t="s">
        <v>6</v>
      </c>
      <c r="B77" s="3">
        <v>6.6</v>
      </c>
      <c r="C77" s="3">
        <v>3</v>
      </c>
      <c r="D77" s="3">
        <v>4.4000000000000004</v>
      </c>
      <c r="E77" s="3">
        <v>1.4</v>
      </c>
      <c r="F77">
        <f t="shared" si="7"/>
        <v>1</v>
      </c>
      <c r="G77">
        <f t="shared" si="8"/>
        <v>0.76081048317224964</v>
      </c>
      <c r="H77" t="str">
        <f t="shared" si="9"/>
        <v>Iris-versicolor</v>
      </c>
      <c r="I77">
        <f t="shared" si="10"/>
        <v>0</v>
      </c>
      <c r="J77">
        <f t="shared" si="11"/>
        <v>6.286815716580417E-5</v>
      </c>
    </row>
    <row r="78" spans="1:10" ht="13.2" x14ac:dyDescent="0.25">
      <c r="A78" s="2" t="s">
        <v>6</v>
      </c>
      <c r="B78" s="3">
        <v>6.8</v>
      </c>
      <c r="C78" s="3">
        <v>2.8</v>
      </c>
      <c r="D78" s="3">
        <v>4.8</v>
      </c>
      <c r="E78" s="3">
        <v>1.4</v>
      </c>
      <c r="F78">
        <f t="shared" si="7"/>
        <v>1</v>
      </c>
      <c r="G78">
        <f t="shared" si="8"/>
        <v>0.84965150146698376</v>
      </c>
      <c r="H78" t="str">
        <f t="shared" si="9"/>
        <v>Iris-versicolor</v>
      </c>
      <c r="I78">
        <f t="shared" si="10"/>
        <v>0</v>
      </c>
      <c r="J78">
        <f t="shared" si="11"/>
        <v>6.5467637237081929E-3</v>
      </c>
    </row>
    <row r="79" spans="1:10" ht="13.2" x14ac:dyDescent="0.25">
      <c r="A79" s="2" t="s">
        <v>6</v>
      </c>
      <c r="B79" s="3">
        <v>6.7</v>
      </c>
      <c r="C79" s="3">
        <v>3</v>
      </c>
      <c r="D79" s="3">
        <v>5</v>
      </c>
      <c r="E79" s="3">
        <v>1.7</v>
      </c>
      <c r="F79">
        <f t="shared" si="7"/>
        <v>1</v>
      </c>
      <c r="G79">
        <f t="shared" si="8"/>
        <v>0.94356667141225903</v>
      </c>
      <c r="H79" t="str">
        <f t="shared" si="9"/>
        <v>Iris-versicolor</v>
      </c>
      <c r="I79">
        <f t="shared" si="10"/>
        <v>0</v>
      </c>
      <c r="J79">
        <f t="shared" si="11"/>
        <v>3.0564565235713836E-2</v>
      </c>
    </row>
    <row r="80" spans="1:10" ht="13.2" x14ac:dyDescent="0.25">
      <c r="A80" s="2" t="s">
        <v>6</v>
      </c>
      <c r="B80" s="3">
        <v>6</v>
      </c>
      <c r="C80" s="3">
        <v>2.9</v>
      </c>
      <c r="D80" s="3">
        <v>4.5</v>
      </c>
      <c r="E80" s="3">
        <v>1.5</v>
      </c>
      <c r="F80">
        <f t="shared" si="7"/>
        <v>1</v>
      </c>
      <c r="G80">
        <f t="shared" si="8"/>
        <v>0.83984949918712093</v>
      </c>
      <c r="H80" t="str">
        <f t="shared" si="9"/>
        <v>Iris-versicolor</v>
      </c>
      <c r="I80">
        <f t="shared" si="10"/>
        <v>0</v>
      </c>
      <c r="J80">
        <f t="shared" si="11"/>
        <v>5.0566423041971554E-3</v>
      </c>
    </row>
    <row r="81" spans="1:10" ht="13.2" x14ac:dyDescent="0.25">
      <c r="A81" s="2" t="s">
        <v>6</v>
      </c>
      <c r="B81" s="3">
        <v>5.7</v>
      </c>
      <c r="C81" s="3">
        <v>2.6</v>
      </c>
      <c r="D81" s="3">
        <v>3.5</v>
      </c>
      <c r="E81" s="3">
        <v>1</v>
      </c>
      <c r="F81">
        <f t="shared" si="7"/>
        <v>1</v>
      </c>
      <c r="G81">
        <f t="shared" si="8"/>
        <v>0.57409896519822778</v>
      </c>
      <c r="H81" t="str">
        <f t="shared" si="9"/>
        <v>Iris-versicolor</v>
      </c>
      <c r="I81">
        <f t="shared" si="10"/>
        <v>0</v>
      </c>
      <c r="J81">
        <f t="shared" si="11"/>
        <v>3.7884909540824525E-2</v>
      </c>
    </row>
    <row r="82" spans="1:10" ht="13.2" x14ac:dyDescent="0.25">
      <c r="A82" s="2" t="s">
        <v>6</v>
      </c>
      <c r="B82" s="3">
        <v>5.5</v>
      </c>
      <c r="C82" s="3">
        <v>2.4</v>
      </c>
      <c r="D82" s="3">
        <v>3.8</v>
      </c>
      <c r="E82" s="3">
        <v>1.1000000000000001</v>
      </c>
      <c r="F82">
        <f t="shared" si="7"/>
        <v>1</v>
      </c>
      <c r="G82">
        <f t="shared" si="8"/>
        <v>0.6854177896038911</v>
      </c>
      <c r="H82" t="str">
        <f t="shared" si="9"/>
        <v>Iris-versicolor</v>
      </c>
      <c r="I82">
        <f t="shared" si="10"/>
        <v>0</v>
      </c>
      <c r="J82">
        <f t="shared" si="11"/>
        <v>6.9424953313208778E-3</v>
      </c>
    </row>
    <row r="83" spans="1:10" ht="13.2" x14ac:dyDescent="0.25">
      <c r="A83" s="2" t="s">
        <v>6</v>
      </c>
      <c r="B83" s="3">
        <v>5.5</v>
      </c>
      <c r="C83" s="3">
        <v>2.4</v>
      </c>
      <c r="D83" s="3">
        <v>3.7</v>
      </c>
      <c r="E83" s="3">
        <v>1</v>
      </c>
      <c r="F83">
        <f t="shared" si="7"/>
        <v>1</v>
      </c>
      <c r="G83">
        <f t="shared" si="8"/>
        <v>0.64180925712712555</v>
      </c>
      <c r="H83" t="str">
        <f t="shared" si="9"/>
        <v>Iris-versicolor</v>
      </c>
      <c r="I83">
        <f t="shared" si="10"/>
        <v>0</v>
      </c>
      <c r="J83">
        <f t="shared" si="11"/>
        <v>1.611126813509042E-2</v>
      </c>
    </row>
    <row r="84" spans="1:10" ht="13.2" x14ac:dyDescent="0.25">
      <c r="A84" s="2" t="s">
        <v>6</v>
      </c>
      <c r="B84" s="3">
        <v>5.8</v>
      </c>
      <c r="C84" s="3">
        <v>2.7</v>
      </c>
      <c r="D84" s="3">
        <v>3.9</v>
      </c>
      <c r="E84" s="3">
        <v>1.2</v>
      </c>
      <c r="F84">
        <f t="shared" si="7"/>
        <v>1</v>
      </c>
      <c r="G84">
        <f t="shared" si="8"/>
        <v>0.68343837524921447</v>
      </c>
      <c r="H84" t="str">
        <f t="shared" si="9"/>
        <v>Iris-versicolor</v>
      </c>
      <c r="I84">
        <f t="shared" si="10"/>
        <v>0</v>
      </c>
      <c r="J84">
        <f t="shared" si="11"/>
        <v>7.2762695044754919E-3</v>
      </c>
    </row>
    <row r="85" spans="1:10" ht="13.2" x14ac:dyDescent="0.25">
      <c r="A85" s="2" t="s">
        <v>6</v>
      </c>
      <c r="B85" s="3">
        <v>6</v>
      </c>
      <c r="C85" s="3">
        <v>2.7</v>
      </c>
      <c r="D85" s="3">
        <v>5.0999999999999996</v>
      </c>
      <c r="E85" s="3">
        <v>1.6</v>
      </c>
      <c r="F85">
        <f t="shared" si="7"/>
        <v>1</v>
      </c>
      <c r="G85">
        <f t="shared" si="8"/>
        <v>0.99905201415030531</v>
      </c>
      <c r="H85" t="str">
        <f t="shared" si="9"/>
        <v>Iris-virginica</v>
      </c>
      <c r="I85">
        <f t="shared" si="10"/>
        <v>1</v>
      </c>
      <c r="J85">
        <f t="shared" si="11"/>
        <v>5.3043887598216891E-2</v>
      </c>
    </row>
    <row r="86" spans="1:10" ht="13.2" x14ac:dyDescent="0.25">
      <c r="A86" s="2" t="s">
        <v>6</v>
      </c>
      <c r="B86" s="3">
        <v>5.4</v>
      </c>
      <c r="C86" s="3">
        <v>3</v>
      </c>
      <c r="D86" s="3">
        <v>4.5</v>
      </c>
      <c r="E86" s="3">
        <v>1.5</v>
      </c>
      <c r="F86">
        <f t="shared" si="7"/>
        <v>1</v>
      </c>
      <c r="G86">
        <f t="shared" si="8"/>
        <v>0.8529818186753152</v>
      </c>
      <c r="H86" t="str">
        <f t="shared" si="9"/>
        <v>Iris-versicolor</v>
      </c>
      <c r="I86">
        <f t="shared" si="10"/>
        <v>0</v>
      </c>
      <c r="J86">
        <f t="shared" si="11"/>
        <v>7.0967804814188245E-3</v>
      </c>
    </row>
    <row r="87" spans="1:10" ht="13.2" x14ac:dyDescent="0.25">
      <c r="A87" s="2" t="s">
        <v>6</v>
      </c>
      <c r="B87" s="3">
        <v>6</v>
      </c>
      <c r="C87" s="3">
        <v>3.4</v>
      </c>
      <c r="D87" s="3">
        <v>4.5</v>
      </c>
      <c r="E87" s="3">
        <v>1.6</v>
      </c>
      <c r="F87">
        <f t="shared" si="7"/>
        <v>1</v>
      </c>
      <c r="G87">
        <f t="shared" si="8"/>
        <v>0.80905345785180638</v>
      </c>
      <c r="H87" t="str">
        <f t="shared" si="9"/>
        <v>Iris-versicolor</v>
      </c>
      <c r="I87">
        <f t="shared" si="10"/>
        <v>0</v>
      </c>
      <c r="J87">
        <f t="shared" si="11"/>
        <v>1.6252210482234639E-3</v>
      </c>
    </row>
    <row r="88" spans="1:10" ht="13.2" x14ac:dyDescent="0.25">
      <c r="A88" s="2" t="s">
        <v>6</v>
      </c>
      <c r="B88" s="3">
        <v>6.7</v>
      </c>
      <c r="C88" s="3">
        <v>3.1</v>
      </c>
      <c r="D88" s="3">
        <v>4.7</v>
      </c>
      <c r="E88" s="3">
        <v>1.5</v>
      </c>
      <c r="F88">
        <f t="shared" si="7"/>
        <v>1</v>
      </c>
      <c r="G88">
        <f t="shared" si="8"/>
        <v>0.826541360746471</v>
      </c>
      <c r="H88" t="str">
        <f t="shared" si="9"/>
        <v>Iris-versicolor</v>
      </c>
      <c r="I88">
        <f t="shared" si="10"/>
        <v>0</v>
      </c>
      <c r="J88">
        <f t="shared" si="11"/>
        <v>3.3410634942229642E-3</v>
      </c>
    </row>
    <row r="89" spans="1:10" ht="13.2" x14ac:dyDescent="0.25">
      <c r="A89" s="2" t="s">
        <v>6</v>
      </c>
      <c r="B89" s="3">
        <v>6.3</v>
      </c>
      <c r="C89" s="3">
        <v>2.2999999999999998</v>
      </c>
      <c r="D89" s="3">
        <v>4.4000000000000004</v>
      </c>
      <c r="E89" s="3">
        <v>1.3</v>
      </c>
      <c r="F89">
        <f t="shared" si="7"/>
        <v>1</v>
      </c>
      <c r="G89">
        <f t="shared" si="8"/>
        <v>0.82604538931405047</v>
      </c>
      <c r="H89" t="str">
        <f t="shared" si="9"/>
        <v>Iris-versicolor</v>
      </c>
      <c r="I89">
        <f t="shared" si="10"/>
        <v>0</v>
      </c>
      <c r="J89">
        <f t="shared" si="11"/>
        <v>3.2839732665651618E-3</v>
      </c>
    </row>
    <row r="90" spans="1:10" ht="13.2" x14ac:dyDescent="0.25">
      <c r="A90" s="2" t="s">
        <v>6</v>
      </c>
      <c r="B90" s="3">
        <v>5.6</v>
      </c>
      <c r="C90" s="3">
        <v>3</v>
      </c>
      <c r="D90" s="3">
        <v>4.0999999999999996</v>
      </c>
      <c r="E90" s="3">
        <v>1.3</v>
      </c>
      <c r="F90">
        <f t="shared" si="7"/>
        <v>1</v>
      </c>
      <c r="G90">
        <f t="shared" si="8"/>
        <v>0.7203526258427978</v>
      </c>
      <c r="H90" t="str">
        <f t="shared" si="9"/>
        <v>Iris-versicolor</v>
      </c>
      <c r="I90">
        <f t="shared" si="10"/>
        <v>0</v>
      </c>
      <c r="J90">
        <f t="shared" si="11"/>
        <v>2.3412825685916678E-3</v>
      </c>
    </row>
    <row r="91" spans="1:10" ht="13.2" x14ac:dyDescent="0.25">
      <c r="A91" s="2" t="s">
        <v>6</v>
      </c>
      <c r="B91" s="3">
        <v>5.5</v>
      </c>
      <c r="C91" s="3">
        <v>2.5</v>
      </c>
      <c r="D91" s="3">
        <v>4</v>
      </c>
      <c r="E91" s="3">
        <v>1.3</v>
      </c>
      <c r="F91">
        <f t="shared" si="7"/>
        <v>1</v>
      </c>
      <c r="G91">
        <f t="shared" si="8"/>
        <v>0.76148577253246619</v>
      </c>
      <c r="H91" t="str">
        <f t="shared" si="9"/>
        <v>Iris-versicolor</v>
      </c>
      <c r="I91">
        <f t="shared" si="10"/>
        <v>0</v>
      </c>
      <c r="J91">
        <f t="shared" si="11"/>
        <v>5.2615509485307577E-5</v>
      </c>
    </row>
    <row r="92" spans="1:10" ht="13.2" x14ac:dyDescent="0.25">
      <c r="A92" s="2" t="s">
        <v>6</v>
      </c>
      <c r="B92" s="3">
        <v>5.5</v>
      </c>
      <c r="C92" s="3">
        <v>2.6</v>
      </c>
      <c r="D92" s="3">
        <v>4.4000000000000004</v>
      </c>
      <c r="E92" s="3">
        <v>1.2</v>
      </c>
      <c r="F92">
        <f t="shared" si="7"/>
        <v>1</v>
      </c>
      <c r="G92">
        <f t="shared" si="8"/>
        <v>0.8000239764672531</v>
      </c>
      <c r="H92" t="str">
        <f t="shared" si="9"/>
        <v>Iris-versicolor</v>
      </c>
      <c r="I92">
        <f t="shared" si="10"/>
        <v>0</v>
      </c>
      <c r="J92">
        <f t="shared" si="11"/>
        <v>9.7872300797783186E-4</v>
      </c>
    </row>
    <row r="93" spans="1:10" ht="13.2" x14ac:dyDescent="0.25">
      <c r="A93" s="2" t="s">
        <v>6</v>
      </c>
      <c r="B93" s="3">
        <v>6.1</v>
      </c>
      <c r="C93" s="3">
        <v>3</v>
      </c>
      <c r="D93" s="3">
        <v>4.5999999999999996</v>
      </c>
      <c r="E93" s="3">
        <v>1.4</v>
      </c>
      <c r="F93">
        <f t="shared" si="7"/>
        <v>1</v>
      </c>
      <c r="G93">
        <f t="shared" si="8"/>
        <v>0.81836331180781119</v>
      </c>
      <c r="H93" t="str">
        <f t="shared" si="9"/>
        <v>Iris-versicolor</v>
      </c>
      <c r="I93">
        <f t="shared" si="10"/>
        <v>0</v>
      </c>
      <c r="J93">
        <f t="shared" si="11"/>
        <v>2.4625298999707427E-3</v>
      </c>
    </row>
    <row r="94" spans="1:10" ht="13.2" x14ac:dyDescent="0.25">
      <c r="A94" s="2" t="s">
        <v>6</v>
      </c>
      <c r="B94" s="3">
        <v>5.8</v>
      </c>
      <c r="C94" s="3">
        <v>2.6</v>
      </c>
      <c r="D94" s="3">
        <v>4</v>
      </c>
      <c r="E94" s="3">
        <v>1.2</v>
      </c>
      <c r="F94">
        <f t="shared" si="7"/>
        <v>1</v>
      </c>
      <c r="G94">
        <f t="shared" si="8"/>
        <v>0.71324662096147173</v>
      </c>
      <c r="H94" t="str">
        <f t="shared" si="9"/>
        <v>Iris-versicolor</v>
      </c>
      <c r="I94">
        <f t="shared" si="10"/>
        <v>0</v>
      </c>
      <c r="J94">
        <f t="shared" si="11"/>
        <v>3.0794515706164226E-3</v>
      </c>
    </row>
    <row r="95" spans="1:10" ht="13.2" x14ac:dyDescent="0.25">
      <c r="A95" s="2" t="s">
        <v>6</v>
      </c>
      <c r="B95" s="3">
        <v>5</v>
      </c>
      <c r="C95" s="3">
        <v>2.2999999999999998</v>
      </c>
      <c r="D95" s="3">
        <v>3.3</v>
      </c>
      <c r="E95" s="3">
        <v>1</v>
      </c>
      <c r="F95">
        <f t="shared" si="7"/>
        <v>1</v>
      </c>
      <c r="G95">
        <f t="shared" si="8"/>
        <v>0.59855618566383328</v>
      </c>
      <c r="H95" t="str">
        <f t="shared" si="9"/>
        <v>Iris-versicolor</v>
      </c>
      <c r="I95">
        <f t="shared" si="10"/>
        <v>0</v>
      </c>
      <c r="J95">
        <f t="shared" si="11"/>
        <v>2.8962335780687829E-2</v>
      </c>
    </row>
    <row r="96" spans="1:10" ht="13.2" x14ac:dyDescent="0.25">
      <c r="A96" s="2" t="s">
        <v>6</v>
      </c>
      <c r="B96" s="3">
        <v>5.6</v>
      </c>
      <c r="C96" s="3">
        <v>2.7</v>
      </c>
      <c r="D96" s="3">
        <v>4.2</v>
      </c>
      <c r="E96" s="3">
        <v>1.3</v>
      </c>
      <c r="F96">
        <f t="shared" si="7"/>
        <v>1</v>
      </c>
      <c r="G96">
        <f t="shared" si="8"/>
        <v>0.77245903560496643</v>
      </c>
      <c r="H96" t="str">
        <f t="shared" si="9"/>
        <v>Iris-versicolor</v>
      </c>
      <c r="I96">
        <f t="shared" si="10"/>
        <v>0</v>
      </c>
      <c r="J96">
        <f t="shared" si="11"/>
        <v>1.3835484917438713E-5</v>
      </c>
    </row>
    <row r="97" spans="1:10" ht="13.2" x14ac:dyDescent="0.25">
      <c r="A97" s="2" t="s">
        <v>6</v>
      </c>
      <c r="B97" s="3">
        <v>5.7</v>
      </c>
      <c r="C97" s="3">
        <v>3</v>
      </c>
      <c r="D97" s="3">
        <v>4.2</v>
      </c>
      <c r="E97" s="3">
        <v>1.2</v>
      </c>
      <c r="F97">
        <f t="shared" si="7"/>
        <v>1</v>
      </c>
      <c r="G97">
        <f t="shared" si="8"/>
        <v>0.71001552048844396</v>
      </c>
      <c r="H97" t="str">
        <f t="shared" si="9"/>
        <v>Iris-versicolor</v>
      </c>
      <c r="I97">
        <f t="shared" si="10"/>
        <v>0</v>
      </c>
      <c r="J97">
        <f t="shared" si="11"/>
        <v>3.4484972473936655E-3</v>
      </c>
    </row>
    <row r="98" spans="1:10" ht="13.2" x14ac:dyDescent="0.25">
      <c r="A98" s="2" t="s">
        <v>6</v>
      </c>
      <c r="B98" s="3">
        <v>5.7</v>
      </c>
      <c r="C98" s="3">
        <v>2.9</v>
      </c>
      <c r="D98" s="3">
        <v>4.2</v>
      </c>
      <c r="E98" s="3">
        <v>1.3</v>
      </c>
      <c r="F98">
        <f t="shared" si="7"/>
        <v>1</v>
      </c>
      <c r="G98">
        <f t="shared" si="8"/>
        <v>0.7461139713028635</v>
      </c>
      <c r="H98" t="str">
        <f t="shared" si="9"/>
        <v>Iris-versicolor</v>
      </c>
      <c r="I98">
        <f t="shared" si="10"/>
        <v>0</v>
      </c>
      <c r="J98">
        <f t="shared" si="11"/>
        <v>5.1191126531279505E-4</v>
      </c>
    </row>
    <row r="99" spans="1:10" ht="13.2" x14ac:dyDescent="0.25">
      <c r="A99" s="2" t="s">
        <v>6</v>
      </c>
      <c r="B99" s="3">
        <v>6.2</v>
      </c>
      <c r="C99" s="3">
        <v>2.9</v>
      </c>
      <c r="D99" s="3">
        <v>4.3</v>
      </c>
      <c r="E99" s="3">
        <v>1.3</v>
      </c>
      <c r="F99">
        <f t="shared" si="7"/>
        <v>1</v>
      </c>
      <c r="G99">
        <f t="shared" si="8"/>
        <v>0.7445386337292067</v>
      </c>
      <c r="H99" t="str">
        <f t="shared" si="9"/>
        <v>Iris-versicolor</v>
      </c>
      <c r="I99">
        <f t="shared" si="10"/>
        <v>0</v>
      </c>
      <c r="J99">
        <f t="shared" si="11"/>
        <v>5.8567841612466886E-4</v>
      </c>
    </row>
    <row r="100" spans="1:10" ht="13.2" x14ac:dyDescent="0.25">
      <c r="A100" s="2" t="s">
        <v>6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>
        <f t="shared" si="7"/>
        <v>1</v>
      </c>
      <c r="G100">
        <f t="shared" si="8"/>
        <v>0.54118299908928946</v>
      </c>
      <c r="H100" t="str">
        <f t="shared" si="9"/>
        <v>Iris-versicolor</v>
      </c>
      <c r="I100">
        <f t="shared" si="10"/>
        <v>0</v>
      </c>
      <c r="J100">
        <f t="shared" si="11"/>
        <v>5.1781928082719336E-2</v>
      </c>
    </row>
    <row r="101" spans="1:10" ht="13.2" x14ac:dyDescent="0.25">
      <c r="A101" s="2" t="s">
        <v>6</v>
      </c>
      <c r="B101" s="3">
        <v>5.7</v>
      </c>
      <c r="C101" s="3">
        <v>2.8</v>
      </c>
      <c r="D101" s="3">
        <v>4.0999999999999996</v>
      </c>
      <c r="E101" s="3">
        <v>1.3</v>
      </c>
      <c r="F101">
        <f t="shared" si="7"/>
        <v>1</v>
      </c>
      <c r="G101">
        <f t="shared" si="8"/>
        <v>0.73860388964051737</v>
      </c>
      <c r="H101" t="str">
        <f t="shared" si="9"/>
        <v>Iris-versicolor</v>
      </c>
      <c r="I101">
        <f t="shared" si="10"/>
        <v>0</v>
      </c>
      <c r="J101">
        <f t="shared" si="11"/>
        <v>9.081506383299304E-4</v>
      </c>
    </row>
    <row r="102" spans="1:10" ht="13.2" x14ac:dyDescent="0.25">
      <c r="A102" s="2" t="s">
        <v>7</v>
      </c>
      <c r="B102" s="3">
        <v>6.3</v>
      </c>
      <c r="C102" s="3">
        <v>3.3</v>
      </c>
      <c r="D102" s="3">
        <v>6</v>
      </c>
      <c r="E102" s="3">
        <v>2.5</v>
      </c>
      <c r="F102">
        <f t="shared" si="7"/>
        <v>2</v>
      </c>
      <c r="G102">
        <f t="shared" si="8"/>
        <v>1.312493613534885</v>
      </c>
      <c r="H102" t="str">
        <f t="shared" si="9"/>
        <v>Iris-virginica</v>
      </c>
      <c r="I102">
        <f t="shared" si="10"/>
        <v>0</v>
      </c>
      <c r="J102">
        <f t="shared" si="11"/>
        <v>3.1386419139037468E-2</v>
      </c>
    </row>
    <row r="103" spans="1:10" ht="13.2" x14ac:dyDescent="0.25">
      <c r="A103" s="2" t="s">
        <v>7</v>
      </c>
      <c r="B103" s="3">
        <v>5.8</v>
      </c>
      <c r="C103" s="3">
        <v>2.7</v>
      </c>
      <c r="D103" s="3">
        <v>5.0999999999999996</v>
      </c>
      <c r="E103" s="3">
        <v>1.9</v>
      </c>
      <c r="F103">
        <f t="shared" si="7"/>
        <v>2</v>
      </c>
      <c r="G103">
        <f t="shared" si="8"/>
        <v>1.0819939210230802</v>
      </c>
      <c r="H103" t="str">
        <f t="shared" si="9"/>
        <v>Iris-virginica</v>
      </c>
      <c r="I103">
        <f t="shared" si="10"/>
        <v>0</v>
      </c>
      <c r="J103">
        <f t="shared" si="11"/>
        <v>2.8448959260751082E-3</v>
      </c>
    </row>
    <row r="104" spans="1:10" ht="13.2" x14ac:dyDescent="0.25">
      <c r="A104" s="2" t="s">
        <v>7</v>
      </c>
      <c r="B104" s="3">
        <v>7.1</v>
      </c>
      <c r="C104" s="3">
        <v>3</v>
      </c>
      <c r="D104" s="3">
        <v>5.9</v>
      </c>
      <c r="E104" s="3">
        <v>2.1</v>
      </c>
      <c r="F104">
        <f t="shared" si="7"/>
        <v>2</v>
      </c>
      <c r="G104">
        <f t="shared" si="8"/>
        <v>1.1951090187470617</v>
      </c>
      <c r="H104" t="str">
        <f t="shared" si="9"/>
        <v>Iris-virginica</v>
      </c>
      <c r="I104">
        <f t="shared" si="10"/>
        <v>0</v>
      </c>
      <c r="J104">
        <f t="shared" si="11"/>
        <v>3.5733533222436988E-3</v>
      </c>
    </row>
    <row r="105" spans="1:10" ht="13.2" x14ac:dyDescent="0.25">
      <c r="A105" s="2" t="s">
        <v>7</v>
      </c>
      <c r="B105" s="3">
        <v>6.3</v>
      </c>
      <c r="C105" s="3">
        <v>2.9</v>
      </c>
      <c r="D105" s="3">
        <v>5.6</v>
      </c>
      <c r="E105" s="3">
        <v>1.8</v>
      </c>
      <c r="F105">
        <f t="shared" si="7"/>
        <v>2</v>
      </c>
      <c r="G105">
        <f t="shared" si="8"/>
        <v>1.1078077053592545</v>
      </c>
      <c r="H105" t="str">
        <f t="shared" si="9"/>
        <v>Iris-virginica</v>
      </c>
      <c r="I105">
        <f t="shared" si="10"/>
        <v>0</v>
      </c>
      <c r="J105">
        <f t="shared" si="11"/>
        <v>7.5755854638103403E-4</v>
      </c>
    </row>
    <row r="106" spans="1:10" ht="13.2" x14ac:dyDescent="0.25">
      <c r="A106" s="2" t="s">
        <v>7</v>
      </c>
      <c r="B106" s="3">
        <v>6.5</v>
      </c>
      <c r="C106" s="3">
        <v>3</v>
      </c>
      <c r="D106" s="3">
        <v>5.8</v>
      </c>
      <c r="E106" s="3">
        <v>2.2000000000000002</v>
      </c>
      <c r="F106">
        <f t="shared" si="7"/>
        <v>2</v>
      </c>
      <c r="G106">
        <f t="shared" si="8"/>
        <v>1.225680625362374</v>
      </c>
      <c r="H106" t="str">
        <f t="shared" si="9"/>
        <v>Iris-virginica</v>
      </c>
      <c r="I106">
        <f t="shared" si="10"/>
        <v>0</v>
      </c>
      <c r="J106">
        <f t="shared" si="11"/>
        <v>8.1629668337663622E-3</v>
      </c>
    </row>
    <row r="107" spans="1:10" ht="13.2" x14ac:dyDescent="0.25">
      <c r="A107" s="2" t="s">
        <v>7</v>
      </c>
      <c r="B107" s="3">
        <v>7.6</v>
      </c>
      <c r="C107" s="3">
        <v>3</v>
      </c>
      <c r="D107" s="3">
        <v>6.6</v>
      </c>
      <c r="E107" s="3">
        <v>2.1</v>
      </c>
      <c r="F107">
        <f t="shared" si="7"/>
        <v>2</v>
      </c>
      <c r="G107">
        <f t="shared" si="8"/>
        <v>1.3054886632972145</v>
      </c>
      <c r="H107" t="str">
        <f t="shared" si="9"/>
        <v>Iris-virginica</v>
      </c>
      <c r="I107">
        <f t="shared" si="10"/>
        <v>0</v>
      </c>
      <c r="J107">
        <f t="shared" si="11"/>
        <v>2.8953464703717111E-2</v>
      </c>
    </row>
    <row r="108" spans="1:10" ht="13.2" x14ac:dyDescent="0.25">
      <c r="A108" s="2" t="s">
        <v>7</v>
      </c>
      <c r="B108" s="3">
        <v>4.9000000000000004</v>
      </c>
      <c r="C108" s="3">
        <v>2.5</v>
      </c>
      <c r="D108" s="3">
        <v>4.5</v>
      </c>
      <c r="E108" s="3">
        <v>1.7</v>
      </c>
      <c r="F108">
        <f t="shared" si="7"/>
        <v>2</v>
      </c>
      <c r="G108">
        <f t="shared" si="8"/>
        <v>0.97886046763997947</v>
      </c>
      <c r="H108" t="str">
        <f t="shared" si="9"/>
        <v>Iris-virginica</v>
      </c>
      <c r="I108">
        <f t="shared" si="10"/>
        <v>0</v>
      </c>
      <c r="J108">
        <f t="shared" si="11"/>
        <v>2.4483179845975398E-2</v>
      </c>
    </row>
    <row r="109" spans="1:10" ht="13.2" x14ac:dyDescent="0.25">
      <c r="A109" s="2" t="s">
        <v>7</v>
      </c>
      <c r="B109" s="3">
        <v>7.3</v>
      </c>
      <c r="C109" s="3">
        <v>2.9</v>
      </c>
      <c r="D109" s="3">
        <v>6.3</v>
      </c>
      <c r="E109" s="3">
        <v>1.8</v>
      </c>
      <c r="F109">
        <f t="shared" si="7"/>
        <v>2</v>
      </c>
      <c r="G109">
        <f t="shared" si="8"/>
        <v>1.1979528486484488</v>
      </c>
      <c r="H109" t="str">
        <f t="shared" si="9"/>
        <v>Iris-virginica</v>
      </c>
      <c r="I109">
        <f t="shared" si="10"/>
        <v>0</v>
      </c>
      <c r="J109">
        <f t="shared" si="11"/>
        <v>3.9214349561525041E-3</v>
      </c>
    </row>
    <row r="110" spans="1:10" ht="13.2" x14ac:dyDescent="0.25">
      <c r="A110" s="2" t="s">
        <v>7</v>
      </c>
      <c r="B110" s="3">
        <v>6.7</v>
      </c>
      <c r="C110" s="3">
        <v>2.5</v>
      </c>
      <c r="D110" s="3">
        <v>5.8</v>
      </c>
      <c r="E110" s="3">
        <v>1.8</v>
      </c>
      <c r="F110">
        <f t="shared" si="7"/>
        <v>2</v>
      </c>
      <c r="G110">
        <f t="shared" si="8"/>
        <v>1.1735347598249135</v>
      </c>
      <c r="H110" t="str">
        <f t="shared" si="9"/>
        <v>Iris-virginica</v>
      </c>
      <c r="I110">
        <f t="shared" si="10"/>
        <v>0</v>
      </c>
      <c r="J110">
        <f t="shared" si="11"/>
        <v>1.459490067618712E-3</v>
      </c>
    </row>
    <row r="111" spans="1:10" ht="13.2" x14ac:dyDescent="0.25">
      <c r="A111" s="2" t="s">
        <v>7</v>
      </c>
      <c r="B111" s="3">
        <v>7.2</v>
      </c>
      <c r="C111" s="3">
        <v>3.6</v>
      </c>
      <c r="D111" s="3">
        <v>6.1</v>
      </c>
      <c r="E111" s="3">
        <v>2.5</v>
      </c>
      <c r="F111">
        <f t="shared" si="7"/>
        <v>2</v>
      </c>
      <c r="G111">
        <f t="shared" si="8"/>
        <v>1.2612834288775949</v>
      </c>
      <c r="H111" t="str">
        <f t="shared" si="9"/>
        <v>Iris-virginica</v>
      </c>
      <c r="I111">
        <f t="shared" si="10"/>
        <v>0</v>
      </c>
      <c r="J111">
        <f t="shared" si="11"/>
        <v>1.5863891705873337E-2</v>
      </c>
    </row>
    <row r="112" spans="1:10" ht="13.2" x14ac:dyDescent="0.25">
      <c r="A112" s="2" t="s">
        <v>7</v>
      </c>
      <c r="B112" s="3">
        <v>6.5</v>
      </c>
      <c r="C112" s="3">
        <v>3.2</v>
      </c>
      <c r="D112" s="3">
        <v>5.0999999999999996</v>
      </c>
      <c r="E112" s="3">
        <v>2</v>
      </c>
      <c r="F112">
        <f t="shared" si="7"/>
        <v>2</v>
      </c>
      <c r="G112">
        <f t="shared" si="8"/>
        <v>1.0228695779224242</v>
      </c>
      <c r="H112" t="str">
        <f t="shared" si="9"/>
        <v>Iris-virginica</v>
      </c>
      <c r="I112">
        <f t="shared" si="10"/>
        <v>0</v>
      </c>
      <c r="J112">
        <f t="shared" si="11"/>
        <v>1.2647680954856744E-2</v>
      </c>
    </row>
    <row r="113" spans="1:10" ht="13.2" x14ac:dyDescent="0.25">
      <c r="A113" s="2" t="s">
        <v>7</v>
      </c>
      <c r="B113" s="3">
        <v>6.4</v>
      </c>
      <c r="C113" s="3">
        <v>2.7</v>
      </c>
      <c r="D113" s="3">
        <v>5.3</v>
      </c>
      <c r="E113" s="3">
        <v>1.9</v>
      </c>
      <c r="F113">
        <f t="shared" si="7"/>
        <v>2</v>
      </c>
      <c r="G113">
        <f t="shared" si="8"/>
        <v>1.0950308468845331</v>
      </c>
      <c r="H113" t="str">
        <f t="shared" si="9"/>
        <v>Iris-virginica</v>
      </c>
      <c r="I113">
        <f t="shared" si="10"/>
        <v>0</v>
      </c>
      <c r="J113">
        <f t="shared" si="11"/>
        <v>1.624141579914131E-3</v>
      </c>
    </row>
    <row r="114" spans="1:10" ht="13.2" x14ac:dyDescent="0.25">
      <c r="A114" s="2" t="s">
        <v>7</v>
      </c>
      <c r="B114" s="3">
        <v>6.8</v>
      </c>
      <c r="C114" s="3">
        <v>3</v>
      </c>
      <c r="D114" s="3">
        <v>5.5</v>
      </c>
      <c r="E114" s="3">
        <v>2.1</v>
      </c>
      <c r="F114">
        <f t="shared" si="7"/>
        <v>2</v>
      </c>
      <c r="G114">
        <f t="shared" si="8"/>
        <v>1.1326130647544306</v>
      </c>
      <c r="H114" t="str">
        <f t="shared" si="9"/>
        <v>Iris-virginica</v>
      </c>
      <c r="I114">
        <f t="shared" si="10"/>
        <v>0</v>
      </c>
      <c r="J114">
        <f t="shared" si="11"/>
        <v>7.3898185741957847E-6</v>
      </c>
    </row>
    <row r="115" spans="1:10" ht="13.2" x14ac:dyDescent="0.25">
      <c r="A115" s="2" t="s">
        <v>7</v>
      </c>
      <c r="B115" s="3">
        <v>5.7</v>
      </c>
      <c r="C115" s="3">
        <v>2.5</v>
      </c>
      <c r="D115" s="3">
        <v>5</v>
      </c>
      <c r="E115" s="3">
        <v>2</v>
      </c>
      <c r="F115">
        <f t="shared" si="7"/>
        <v>2</v>
      </c>
      <c r="G115">
        <f t="shared" si="8"/>
        <v>1.1146291904273453</v>
      </c>
      <c r="H115" t="str">
        <f t="shared" si="9"/>
        <v>Iris-virginica</v>
      </c>
      <c r="I115">
        <f t="shared" si="10"/>
        <v>0</v>
      </c>
      <c r="J115">
        <f t="shared" si="11"/>
        <v>4.285850762919839E-4</v>
      </c>
    </row>
    <row r="116" spans="1:10" ht="13.2" x14ac:dyDescent="0.25">
      <c r="A116" s="2" t="s">
        <v>7</v>
      </c>
      <c r="B116" s="3">
        <v>5.8</v>
      </c>
      <c r="C116" s="3">
        <v>2.8</v>
      </c>
      <c r="D116" s="3">
        <v>5.0999999999999996</v>
      </c>
      <c r="E116" s="3">
        <v>2.4</v>
      </c>
      <c r="F116">
        <f t="shared" si="7"/>
        <v>2</v>
      </c>
      <c r="G116">
        <f t="shared" si="8"/>
        <v>1.1955916829454436</v>
      </c>
      <c r="H116" t="str">
        <f t="shared" si="9"/>
        <v>Iris-virginica</v>
      </c>
      <c r="I116">
        <f t="shared" si="10"/>
        <v>0</v>
      </c>
      <c r="J116">
        <f t="shared" si="11"/>
        <v>3.6312912360212959E-3</v>
      </c>
    </row>
    <row r="117" spans="1:10" ht="13.2" x14ac:dyDescent="0.25">
      <c r="A117" s="2" t="s">
        <v>7</v>
      </c>
      <c r="B117" s="3">
        <v>6.4</v>
      </c>
      <c r="C117" s="3">
        <v>3.2</v>
      </c>
      <c r="D117" s="3">
        <v>5.3</v>
      </c>
      <c r="E117" s="3">
        <v>2.2999999999999998</v>
      </c>
      <c r="F117">
        <f t="shared" si="7"/>
        <v>2</v>
      </c>
      <c r="G117">
        <f t="shared" si="8"/>
        <v>1.1390829119176105</v>
      </c>
      <c r="H117" t="str">
        <f t="shared" si="9"/>
        <v>Iris-virginica</v>
      </c>
      <c r="I117">
        <f t="shared" si="10"/>
        <v>0</v>
      </c>
      <c r="J117">
        <f t="shared" si="11"/>
        <v>1.4073190197264575E-5</v>
      </c>
    </row>
    <row r="118" spans="1:10" ht="13.2" x14ac:dyDescent="0.25">
      <c r="A118" s="2" t="s">
        <v>7</v>
      </c>
      <c r="B118" s="3">
        <v>6.5</v>
      </c>
      <c r="C118" s="3">
        <v>3</v>
      </c>
      <c r="D118" s="3">
        <v>5.5</v>
      </c>
      <c r="E118" s="3">
        <v>1.8</v>
      </c>
      <c r="F118">
        <f t="shared" si="7"/>
        <v>2</v>
      </c>
      <c r="G118">
        <f t="shared" si="8"/>
        <v>1.0699056591426142</v>
      </c>
      <c r="H118" t="str">
        <f t="shared" si="9"/>
        <v>Iris-virginica</v>
      </c>
      <c r="I118">
        <f t="shared" si="10"/>
        <v>0</v>
      </c>
      <c r="J118">
        <f t="shared" si="11"/>
        <v>4.2805389284171109E-3</v>
      </c>
    </row>
    <row r="119" spans="1:10" ht="13.2" x14ac:dyDescent="0.25">
      <c r="A119" s="2" t="s">
        <v>7</v>
      </c>
      <c r="B119" s="3">
        <v>7.7</v>
      </c>
      <c r="C119" s="3">
        <v>3.8</v>
      </c>
      <c r="D119" s="3">
        <v>6.7</v>
      </c>
      <c r="E119" s="3">
        <v>2.2000000000000002</v>
      </c>
      <c r="F119">
        <f t="shared" si="7"/>
        <v>2</v>
      </c>
      <c r="G119">
        <f t="shared" si="8"/>
        <v>1.255857639322143</v>
      </c>
      <c r="H119" t="str">
        <f t="shared" si="9"/>
        <v>Iris-virginica</v>
      </c>
      <c r="I119">
        <f t="shared" si="10"/>
        <v>0</v>
      </c>
      <c r="J119">
        <f t="shared" si="11"/>
        <v>1.4526553434858466E-2</v>
      </c>
    </row>
    <row r="120" spans="1:10" ht="13.2" x14ac:dyDescent="0.25">
      <c r="A120" s="2" t="s">
        <v>7</v>
      </c>
      <c r="B120" s="3">
        <v>7.7</v>
      </c>
      <c r="C120" s="3">
        <v>2.6</v>
      </c>
      <c r="D120" s="3">
        <v>6.9</v>
      </c>
      <c r="E120" s="3">
        <v>2.2999999999999998</v>
      </c>
      <c r="F120">
        <f t="shared" si="7"/>
        <v>2</v>
      </c>
      <c r="G120">
        <f t="shared" si="8"/>
        <v>1.4519143197856779</v>
      </c>
      <c r="H120" t="str">
        <f t="shared" si="9"/>
        <v>Iris-virginica</v>
      </c>
      <c r="I120">
        <f t="shared" si="10"/>
        <v>0</v>
      </c>
      <c r="J120">
        <f t="shared" si="11"/>
        <v>0.10022469012302843</v>
      </c>
    </row>
    <row r="121" spans="1:10" ht="13.2" x14ac:dyDescent="0.25">
      <c r="A121" s="2" t="s">
        <v>7</v>
      </c>
      <c r="B121" s="3">
        <v>6</v>
      </c>
      <c r="C121" s="3">
        <v>2.2000000000000002</v>
      </c>
      <c r="D121" s="3">
        <v>5</v>
      </c>
      <c r="E121" s="3">
        <v>1.5</v>
      </c>
      <c r="F121">
        <f t="shared" si="7"/>
        <v>2</v>
      </c>
      <c r="G121">
        <f t="shared" si="8"/>
        <v>1.0111888917983185</v>
      </c>
      <c r="H121" t="str">
        <f t="shared" si="9"/>
        <v>Iris-virginica</v>
      </c>
      <c r="I121">
        <f t="shared" si="10"/>
        <v>0</v>
      </c>
      <c r="J121">
        <f t="shared" si="11"/>
        <v>1.5411383900891938E-2</v>
      </c>
    </row>
    <row r="122" spans="1:10" ht="13.2" x14ac:dyDescent="0.25">
      <c r="A122" s="2" t="s">
        <v>7</v>
      </c>
      <c r="B122" s="3">
        <v>6.9</v>
      </c>
      <c r="C122" s="3">
        <v>3.2</v>
      </c>
      <c r="D122" s="3">
        <v>5.7</v>
      </c>
      <c r="E122" s="3">
        <v>2.2999999999999998</v>
      </c>
      <c r="F122">
        <f t="shared" si="7"/>
        <v>2</v>
      </c>
      <c r="G122">
        <f t="shared" si="8"/>
        <v>1.1934850654058584</v>
      </c>
      <c r="H122" t="str">
        <f t="shared" si="9"/>
        <v>Iris-virginica</v>
      </c>
      <c r="I122">
        <f t="shared" si="10"/>
        <v>0</v>
      </c>
      <c r="J122">
        <f t="shared" si="11"/>
        <v>3.3818387013228816E-3</v>
      </c>
    </row>
    <row r="123" spans="1:10" ht="13.2" x14ac:dyDescent="0.25">
      <c r="A123" s="2" t="s">
        <v>7</v>
      </c>
      <c r="B123" s="3">
        <v>5.6</v>
      </c>
      <c r="C123" s="3">
        <v>2.8</v>
      </c>
      <c r="D123" s="3">
        <v>4.9000000000000004</v>
      </c>
      <c r="E123" s="3">
        <v>2</v>
      </c>
      <c r="F123">
        <f t="shared" si="7"/>
        <v>2</v>
      </c>
      <c r="G123">
        <f t="shared" si="8"/>
        <v>1.0665696809173686</v>
      </c>
      <c r="H123" t="str">
        <f t="shared" si="9"/>
        <v>Iris-virginica</v>
      </c>
      <c r="I123">
        <f t="shared" si="10"/>
        <v>0</v>
      </c>
      <c r="J123">
        <f t="shared" si="11"/>
        <v>4.7281859521957183E-3</v>
      </c>
    </row>
    <row r="124" spans="1:10" ht="13.2" x14ac:dyDescent="0.25">
      <c r="A124" s="2" t="s">
        <v>7</v>
      </c>
      <c r="B124" s="3">
        <v>7.7</v>
      </c>
      <c r="C124" s="3">
        <v>2.8</v>
      </c>
      <c r="D124" s="3">
        <v>6.7</v>
      </c>
      <c r="E124" s="3">
        <v>2</v>
      </c>
      <c r="F124">
        <f t="shared" si="7"/>
        <v>2</v>
      </c>
      <c r="G124">
        <f t="shared" si="8"/>
        <v>1.3174497219927717</v>
      </c>
      <c r="H124" t="str">
        <f t="shared" si="9"/>
        <v>Iris-virginica</v>
      </c>
      <c r="I124">
        <f t="shared" si="10"/>
        <v>0</v>
      </c>
      <c r="J124">
        <f t="shared" si="11"/>
        <v>3.3167051579254633E-2</v>
      </c>
    </row>
    <row r="125" spans="1:10" ht="13.2" x14ac:dyDescent="0.25">
      <c r="A125" s="2" t="s">
        <v>7</v>
      </c>
      <c r="B125" s="3">
        <v>6.3</v>
      </c>
      <c r="C125" s="3">
        <v>2.7</v>
      </c>
      <c r="D125" s="3">
        <v>4.9000000000000004</v>
      </c>
      <c r="E125" s="3">
        <v>1.8</v>
      </c>
      <c r="F125">
        <f t="shared" si="7"/>
        <v>2</v>
      </c>
      <c r="G125">
        <f t="shared" si="8"/>
        <v>0.99949172359805494</v>
      </c>
      <c r="H125" t="str">
        <f t="shared" si="9"/>
        <v>Iris-virginica</v>
      </c>
      <c r="I125">
        <f t="shared" si="10"/>
        <v>0</v>
      </c>
      <c r="J125">
        <f t="shared" si="11"/>
        <v>1.8452441274573725E-2</v>
      </c>
    </row>
    <row r="126" spans="1:10" ht="13.2" x14ac:dyDescent="0.25">
      <c r="A126" s="2" t="s">
        <v>7</v>
      </c>
      <c r="B126" s="3">
        <v>6.7</v>
      </c>
      <c r="C126" s="3">
        <v>3.3</v>
      </c>
      <c r="D126" s="3">
        <v>5.7</v>
      </c>
      <c r="E126" s="3">
        <v>2.1</v>
      </c>
      <c r="F126">
        <f t="shared" si="7"/>
        <v>2</v>
      </c>
      <c r="G126">
        <f t="shared" si="8"/>
        <v>1.1405310463063585</v>
      </c>
      <c r="H126" t="str">
        <f t="shared" si="9"/>
        <v>Iris-virginica</v>
      </c>
      <c r="I126">
        <f t="shared" si="10"/>
        <v>0</v>
      </c>
      <c r="J126">
        <f t="shared" si="11"/>
        <v>2.7035418761095158E-5</v>
      </c>
    </row>
    <row r="127" spans="1:10" ht="13.2" x14ac:dyDescent="0.25">
      <c r="A127" s="2" t="s">
        <v>7</v>
      </c>
      <c r="B127" s="3">
        <v>7.2</v>
      </c>
      <c r="C127" s="3">
        <v>3.2</v>
      </c>
      <c r="D127" s="3">
        <v>6</v>
      </c>
      <c r="E127" s="3">
        <v>1.8</v>
      </c>
      <c r="F127">
        <f t="shared" si="7"/>
        <v>2</v>
      </c>
      <c r="G127">
        <f t="shared" si="8"/>
        <v>1.1125750117638689</v>
      </c>
      <c r="H127" t="str">
        <f t="shared" si="9"/>
        <v>Iris-virginica</v>
      </c>
      <c r="I127">
        <f t="shared" si="10"/>
        <v>0</v>
      </c>
      <c r="J127">
        <f t="shared" si="11"/>
        <v>5.178571573789645E-4</v>
      </c>
    </row>
    <row r="128" spans="1:10" ht="13.2" x14ac:dyDescent="0.25">
      <c r="A128" s="2" t="s">
        <v>7</v>
      </c>
      <c r="B128" s="3">
        <v>6.2</v>
      </c>
      <c r="C128" s="3">
        <v>2.8</v>
      </c>
      <c r="D128" s="3">
        <v>4.8</v>
      </c>
      <c r="E128" s="3">
        <v>1.8</v>
      </c>
      <c r="F128">
        <f t="shared" si="7"/>
        <v>2</v>
      </c>
      <c r="G128">
        <f t="shared" si="8"/>
        <v>0.97373037813798924</v>
      </c>
      <c r="H128" t="str">
        <f t="shared" si="9"/>
        <v>Iris-virginica</v>
      </c>
      <c r="I128">
        <f t="shared" si="10"/>
        <v>0</v>
      </c>
      <c r="J128">
        <f t="shared" si="11"/>
        <v>2.6114918330085966E-2</v>
      </c>
    </row>
    <row r="129" spans="1:10" ht="13.2" x14ac:dyDescent="0.25">
      <c r="A129" s="2" t="s">
        <v>7</v>
      </c>
      <c r="B129" s="3">
        <v>6.1</v>
      </c>
      <c r="C129" s="3">
        <v>3</v>
      </c>
      <c r="D129" s="3">
        <v>4.9000000000000004</v>
      </c>
      <c r="E129" s="3">
        <v>1.8</v>
      </c>
      <c r="F129">
        <f t="shared" si="7"/>
        <v>2</v>
      </c>
      <c r="G129">
        <f t="shared" si="8"/>
        <v>0.97413827802757136</v>
      </c>
      <c r="H129" t="str">
        <f t="shared" si="9"/>
        <v>Iris-virginica</v>
      </c>
      <c r="I129">
        <f t="shared" si="10"/>
        <v>0</v>
      </c>
      <c r="J129">
        <f t="shared" si="11"/>
        <v>2.5983250563623262E-2</v>
      </c>
    </row>
    <row r="130" spans="1:10" ht="13.2" x14ac:dyDescent="0.25">
      <c r="A130" s="2" t="s">
        <v>7</v>
      </c>
      <c r="B130" s="3">
        <v>6.4</v>
      </c>
      <c r="C130" s="3">
        <v>2.8</v>
      </c>
      <c r="D130" s="3">
        <v>5.6</v>
      </c>
      <c r="E130" s="3">
        <v>2.1</v>
      </c>
      <c r="F130">
        <f t="shared" si="7"/>
        <v>2</v>
      </c>
      <c r="G130">
        <f t="shared" si="8"/>
        <v>1.1897579935004101</v>
      </c>
      <c r="H130" t="str">
        <f t="shared" si="9"/>
        <v>Iris-virginica</v>
      </c>
      <c r="I130">
        <f t="shared" si="10"/>
        <v>0</v>
      </c>
      <c r="J130">
        <f t="shared" si="11"/>
        <v>2.9622446284792887E-3</v>
      </c>
    </row>
    <row r="131" spans="1:10" ht="13.2" x14ac:dyDescent="0.25">
      <c r="A131" s="2" t="s">
        <v>7</v>
      </c>
      <c r="B131" s="3">
        <v>7.2</v>
      </c>
      <c r="C131" s="3">
        <v>3</v>
      </c>
      <c r="D131" s="3">
        <v>5.8</v>
      </c>
      <c r="E131" s="3">
        <v>1.6</v>
      </c>
      <c r="F131">
        <f t="shared" ref="F131:F151" si="12">IF(A131=L$1,K$1,IF(A131=$L$2,K$2,K$3))</f>
        <v>2</v>
      </c>
      <c r="G131">
        <f t="shared" ref="G131:G152" si="13">M$6*B131+M$7*C131+M$8*D131+M$9*E131+M$5</f>
        <v>1.0476561108602493</v>
      </c>
      <c r="H131" t="str">
        <f t="shared" ref="H131:H152" si="14">IF(G131&lt;M$12,L$1,IF(G131&lt;M$13,L$2,L$3))</f>
        <v>Iris-virginica</v>
      </c>
      <c r="I131">
        <f t="shared" ref="I131:I152" si="15">IF(A131=H131,0,1)</f>
        <v>0</v>
      </c>
      <c r="J131">
        <f t="shared" ref="J131:J152" si="16">IF(F131=K$1,(G131-K$12)^2,IF(F131=K$2, (G131-K$13)^2, (G131-K$14)^2))</f>
        <v>7.6869715512195118E-3</v>
      </c>
    </row>
    <row r="132" spans="1:10" ht="13.2" x14ac:dyDescent="0.25">
      <c r="A132" s="2" t="s">
        <v>7</v>
      </c>
      <c r="B132" s="3">
        <v>7.4</v>
      </c>
      <c r="C132" s="3">
        <v>2.8</v>
      </c>
      <c r="D132" s="3">
        <v>6.1</v>
      </c>
      <c r="E132" s="3">
        <v>1.9</v>
      </c>
      <c r="F132">
        <f t="shared" si="12"/>
        <v>2</v>
      </c>
      <c r="G132">
        <f t="shared" si="13"/>
        <v>1.1926860718360737</v>
      </c>
      <c r="H132" t="str">
        <f t="shared" si="14"/>
        <v>Iris-virginica</v>
      </c>
      <c r="I132">
        <f t="shared" si="15"/>
        <v>0</v>
      </c>
      <c r="J132">
        <f t="shared" si="16"/>
        <v>3.2895484213612903E-3</v>
      </c>
    </row>
    <row r="133" spans="1:10" ht="13.2" x14ac:dyDescent="0.25">
      <c r="A133" s="2" t="s">
        <v>7</v>
      </c>
      <c r="B133" s="3">
        <v>7.9</v>
      </c>
      <c r="C133" s="3">
        <v>3.8</v>
      </c>
      <c r="D133" s="3">
        <v>6.4</v>
      </c>
      <c r="E133" s="3">
        <v>2</v>
      </c>
      <c r="F133">
        <f t="shared" si="12"/>
        <v>2</v>
      </c>
      <c r="G133">
        <f t="shared" si="13"/>
        <v>1.1418876101769273</v>
      </c>
      <c r="H133" t="str">
        <f t="shared" si="14"/>
        <v>Iris-virginica</v>
      </c>
      <c r="I133">
        <f t="shared" si="15"/>
        <v>0</v>
      </c>
      <c r="J133">
        <f t="shared" si="16"/>
        <v>4.2982753356398209E-5</v>
      </c>
    </row>
    <row r="134" spans="1:10" ht="13.2" x14ac:dyDescent="0.25">
      <c r="A134" s="2" t="s">
        <v>7</v>
      </c>
      <c r="B134" s="3">
        <v>6.4</v>
      </c>
      <c r="C134" s="3">
        <v>2.8</v>
      </c>
      <c r="D134" s="3">
        <v>5.6</v>
      </c>
      <c r="E134" s="3">
        <v>2.2000000000000002</v>
      </c>
      <c r="F134">
        <f t="shared" si="12"/>
        <v>2</v>
      </c>
      <c r="G134">
        <f t="shared" si="13"/>
        <v>1.2147073622898739</v>
      </c>
      <c r="H134" t="str">
        <f t="shared" si="14"/>
        <v>Iris-virginica</v>
      </c>
      <c r="I134">
        <f t="shared" si="15"/>
        <v>0</v>
      </c>
      <c r="J134">
        <f t="shared" si="16"/>
        <v>6.300529605218424E-3</v>
      </c>
    </row>
    <row r="135" spans="1:10" ht="13.2" x14ac:dyDescent="0.25">
      <c r="A135" s="2" t="s">
        <v>7</v>
      </c>
      <c r="B135" s="3">
        <v>6.3</v>
      </c>
      <c r="C135" s="3">
        <v>2.8</v>
      </c>
      <c r="D135" s="3">
        <v>5.0999999999999996</v>
      </c>
      <c r="E135" s="3">
        <v>1.5</v>
      </c>
      <c r="F135">
        <f t="shared" si="12"/>
        <v>2</v>
      </c>
      <c r="G135">
        <f t="shared" si="13"/>
        <v>0.95081286257931075</v>
      </c>
      <c r="H135" t="str">
        <f t="shared" si="14"/>
        <v>Iris-versicolor</v>
      </c>
      <c r="I135">
        <f t="shared" si="15"/>
        <v>1</v>
      </c>
      <c r="J135">
        <f t="shared" si="16"/>
        <v>3.4047122694909053E-2</v>
      </c>
    </row>
    <row r="136" spans="1:10" ht="13.2" x14ac:dyDescent="0.25">
      <c r="A136" s="2" t="s">
        <v>7</v>
      </c>
      <c r="B136" s="3">
        <v>6.1</v>
      </c>
      <c r="C136" s="3">
        <v>2.6</v>
      </c>
      <c r="D136" s="3">
        <v>5.6</v>
      </c>
      <c r="E136" s="3">
        <v>1.4</v>
      </c>
      <c r="F136">
        <f t="shared" si="12"/>
        <v>2</v>
      </c>
      <c r="G136">
        <f t="shared" si="13"/>
        <v>1.0495512767806496</v>
      </c>
      <c r="H136" t="str">
        <f t="shared" si="14"/>
        <v>Iris-virginica</v>
      </c>
      <c r="I136">
        <f t="shared" si="15"/>
        <v>0</v>
      </c>
      <c r="J136">
        <f t="shared" si="16"/>
        <v>7.3582444358977544E-3</v>
      </c>
    </row>
    <row r="137" spans="1:10" ht="13.2" x14ac:dyDescent="0.25">
      <c r="A137" s="2" t="s">
        <v>7</v>
      </c>
      <c r="B137" s="3">
        <v>7.7</v>
      </c>
      <c r="C137" s="3">
        <v>3</v>
      </c>
      <c r="D137" s="3">
        <v>6.1</v>
      </c>
      <c r="E137" s="3">
        <v>2.2999999999999998</v>
      </c>
      <c r="F137">
        <f t="shared" si="12"/>
        <v>2</v>
      </c>
      <c r="G137">
        <f t="shared" si="13"/>
        <v>1.2580446821874425</v>
      </c>
      <c r="H137" t="str">
        <f t="shared" si="14"/>
        <v>Iris-virginica</v>
      </c>
      <c r="I137">
        <f t="shared" si="15"/>
        <v>0</v>
      </c>
      <c r="J137">
        <f t="shared" si="16"/>
        <v>1.5058528315138427E-2</v>
      </c>
    </row>
    <row r="138" spans="1:10" ht="13.2" x14ac:dyDescent="0.25">
      <c r="A138" s="2" t="s">
        <v>7</v>
      </c>
      <c r="B138" s="3">
        <v>6.3</v>
      </c>
      <c r="C138" s="3">
        <v>3.4</v>
      </c>
      <c r="D138" s="3">
        <v>5.6</v>
      </c>
      <c r="E138" s="3">
        <v>2.4</v>
      </c>
      <c r="F138">
        <f t="shared" si="12"/>
        <v>2</v>
      </c>
      <c r="G138">
        <f t="shared" si="13"/>
        <v>1.2017585079712592</v>
      </c>
      <c r="H138" t="str">
        <f t="shared" si="14"/>
        <v>Iris-virginica</v>
      </c>
      <c r="I138">
        <f t="shared" si="15"/>
        <v>0</v>
      </c>
      <c r="J138">
        <f t="shared" si="16"/>
        <v>4.4125491378661699E-3</v>
      </c>
    </row>
    <row r="139" spans="1:10" ht="13.2" x14ac:dyDescent="0.25">
      <c r="A139" s="2" t="s">
        <v>7</v>
      </c>
      <c r="B139" s="3">
        <v>6.4</v>
      </c>
      <c r="C139" s="3">
        <v>3.1</v>
      </c>
      <c r="D139" s="3">
        <v>5.5</v>
      </c>
      <c r="E139" s="3">
        <v>1.8</v>
      </c>
      <c r="F139">
        <f t="shared" si="12"/>
        <v>2</v>
      </c>
      <c r="G139">
        <f t="shared" si="13"/>
        <v>1.06280347736985</v>
      </c>
      <c r="H139" t="str">
        <f t="shared" si="14"/>
        <v>Iris-virginica</v>
      </c>
      <c r="I139">
        <f t="shared" si="15"/>
        <v>0</v>
      </c>
      <c r="J139">
        <f t="shared" si="16"/>
        <v>5.2603121560715815E-3</v>
      </c>
    </row>
    <row r="140" spans="1:10" ht="13.2" x14ac:dyDescent="0.25">
      <c r="A140" s="2" t="s">
        <v>7</v>
      </c>
      <c r="B140" s="3">
        <v>6</v>
      </c>
      <c r="C140" s="3">
        <v>3</v>
      </c>
      <c r="D140" s="3">
        <v>4.8</v>
      </c>
      <c r="E140" s="3">
        <v>1.8</v>
      </c>
      <c r="F140">
        <f t="shared" si="12"/>
        <v>2</v>
      </c>
      <c r="G140">
        <f t="shared" si="13"/>
        <v>0.95952601459246134</v>
      </c>
      <c r="H140" t="str">
        <f t="shared" si="14"/>
        <v>Iris-virginica</v>
      </c>
      <c r="I140">
        <f t="shared" si="15"/>
        <v>0</v>
      </c>
      <c r="J140">
        <f t="shared" si="16"/>
        <v>3.090756406822761E-2</v>
      </c>
    </row>
    <row r="141" spans="1:10" ht="13.2" x14ac:dyDescent="0.25">
      <c r="A141" s="2" t="s">
        <v>7</v>
      </c>
      <c r="B141" s="3">
        <v>6.9</v>
      </c>
      <c r="C141" s="3">
        <v>3.1</v>
      </c>
      <c r="D141" s="3">
        <v>5.4</v>
      </c>
      <c r="E141" s="3">
        <v>2.1</v>
      </c>
      <c r="F141">
        <f t="shared" si="12"/>
        <v>2</v>
      </c>
      <c r="G141">
        <f t="shared" si="13"/>
        <v>1.0987579187899819</v>
      </c>
      <c r="H141" t="str">
        <f t="shared" si="14"/>
        <v>Iris-virginica</v>
      </c>
      <c r="I141">
        <f t="shared" si="15"/>
        <v>0</v>
      </c>
      <c r="J141">
        <f t="shared" si="16"/>
        <v>1.3376258790870573E-3</v>
      </c>
    </row>
    <row r="142" spans="1:10" ht="13.2" x14ac:dyDescent="0.25">
      <c r="A142" s="2" t="s">
        <v>7</v>
      </c>
      <c r="B142" s="3">
        <v>6.7</v>
      </c>
      <c r="C142" s="3">
        <v>3.1</v>
      </c>
      <c r="D142" s="3">
        <v>5.6</v>
      </c>
      <c r="E142" s="3">
        <v>2.4</v>
      </c>
      <c r="F142">
        <f t="shared" si="12"/>
        <v>2</v>
      </c>
      <c r="G142">
        <f t="shared" si="13"/>
        <v>1.2190181530373594</v>
      </c>
      <c r="H142" t="str">
        <f t="shared" si="14"/>
        <v>Iris-virginica</v>
      </c>
      <c r="I142">
        <f t="shared" si="15"/>
        <v>0</v>
      </c>
      <c r="J142">
        <f t="shared" si="16"/>
        <v>7.0034581011097063E-3</v>
      </c>
    </row>
    <row r="143" spans="1:10" ht="13.2" x14ac:dyDescent="0.25">
      <c r="A143" s="2" t="s">
        <v>7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>
        <f t="shared" si="12"/>
        <v>2</v>
      </c>
      <c r="G143">
        <f t="shared" si="13"/>
        <v>1.0926791653070045</v>
      </c>
      <c r="H143" t="str">
        <f t="shared" si="14"/>
        <v>Iris-virginica</v>
      </c>
      <c r="I143">
        <f t="shared" si="15"/>
        <v>0</v>
      </c>
      <c r="J143">
        <f t="shared" si="16"/>
        <v>1.8192205311951192E-3</v>
      </c>
    </row>
    <row r="144" spans="1:10" ht="13.2" x14ac:dyDescent="0.25">
      <c r="A144" s="2" t="s">
        <v>7</v>
      </c>
      <c r="B144" s="3">
        <v>5.8</v>
      </c>
      <c r="C144" s="3">
        <v>2.7</v>
      </c>
      <c r="D144" s="3">
        <v>5.0999999999999996</v>
      </c>
      <c r="E144" s="3">
        <v>1.9</v>
      </c>
      <c r="F144">
        <f t="shared" si="12"/>
        <v>2</v>
      </c>
      <c r="G144">
        <f t="shared" si="13"/>
        <v>1.0819939210230802</v>
      </c>
      <c r="H144" t="str">
        <f t="shared" si="14"/>
        <v>Iris-virginica</v>
      </c>
      <c r="I144">
        <f t="shared" si="15"/>
        <v>0</v>
      </c>
      <c r="J144">
        <f t="shared" si="16"/>
        <v>2.8448959260751082E-3</v>
      </c>
    </row>
    <row r="145" spans="1:10" ht="13.2" x14ac:dyDescent="0.25">
      <c r="A145" s="2" t="s">
        <v>7</v>
      </c>
      <c r="B145" s="3">
        <v>6.8</v>
      </c>
      <c r="C145" s="3">
        <v>3.2</v>
      </c>
      <c r="D145" s="3">
        <v>5.9</v>
      </c>
      <c r="E145" s="3">
        <v>2.2999999999999998</v>
      </c>
      <c r="F145">
        <f t="shared" si="12"/>
        <v>2</v>
      </c>
      <c r="G145">
        <f t="shared" si="13"/>
        <v>1.234850293032653</v>
      </c>
      <c r="H145" t="str">
        <f t="shared" si="14"/>
        <v>Iris-virginica</v>
      </c>
      <c r="I145">
        <f t="shared" si="15"/>
        <v>0</v>
      </c>
      <c r="J145">
        <f t="shared" si="16"/>
        <v>9.9039927882482275E-3</v>
      </c>
    </row>
    <row r="146" spans="1:10" ht="13.2" x14ac:dyDescent="0.25">
      <c r="A146" s="2" t="s">
        <v>7</v>
      </c>
      <c r="B146" s="3">
        <v>6.7</v>
      </c>
      <c r="C146" s="3">
        <v>3.3</v>
      </c>
      <c r="D146" s="3">
        <v>5.7</v>
      </c>
      <c r="E146" s="3">
        <v>2.5</v>
      </c>
      <c r="F146">
        <f t="shared" si="12"/>
        <v>2</v>
      </c>
      <c r="G146">
        <f t="shared" si="13"/>
        <v>1.2403285214642139</v>
      </c>
      <c r="H146" t="str">
        <f t="shared" si="14"/>
        <v>Iris-virginica</v>
      </c>
      <c r="I146">
        <f t="shared" si="15"/>
        <v>0</v>
      </c>
      <c r="J146">
        <f t="shared" si="16"/>
        <v>1.1024377282238927E-2</v>
      </c>
    </row>
    <row r="147" spans="1:10" ht="13.2" x14ac:dyDescent="0.25">
      <c r="A147" s="2" t="s">
        <v>7</v>
      </c>
      <c r="B147" s="3">
        <v>6.7</v>
      </c>
      <c r="C147" s="3">
        <v>3</v>
      </c>
      <c r="D147" s="3">
        <v>5.2</v>
      </c>
      <c r="E147" s="3">
        <v>2.2999999999999998</v>
      </c>
      <c r="F147">
        <f t="shared" si="12"/>
        <v>2</v>
      </c>
      <c r="G147">
        <f t="shared" si="13"/>
        <v>1.1305812115236451</v>
      </c>
      <c r="H147" t="str">
        <f t="shared" si="14"/>
        <v>Iris-virginica</v>
      </c>
      <c r="I147">
        <f t="shared" si="15"/>
        <v>0</v>
      </c>
      <c r="J147">
        <f t="shared" si="16"/>
        <v>2.2565115474374473E-5</v>
      </c>
    </row>
    <row r="148" spans="1:10" ht="13.2" x14ac:dyDescent="0.25">
      <c r="A148" s="2" t="s">
        <v>7</v>
      </c>
      <c r="B148" s="3">
        <v>6.3</v>
      </c>
      <c r="C148" s="3">
        <v>2.5</v>
      </c>
      <c r="D148" s="3">
        <v>5</v>
      </c>
      <c r="E148" s="3">
        <v>1.9</v>
      </c>
      <c r="F148">
        <f t="shared" si="12"/>
        <v>2</v>
      </c>
      <c r="G148">
        <f t="shared" si="13"/>
        <v>1.0653984201247315</v>
      </c>
      <c r="H148" t="str">
        <f t="shared" si="14"/>
        <v>Iris-virginica</v>
      </c>
      <c r="I148">
        <f t="shared" si="15"/>
        <v>0</v>
      </c>
      <c r="J148">
        <f t="shared" si="16"/>
        <v>4.8906338186299504E-3</v>
      </c>
    </row>
    <row r="149" spans="1:10" ht="13.2" x14ac:dyDescent="0.25">
      <c r="A149" s="2" t="s">
        <v>7</v>
      </c>
      <c r="B149" s="3">
        <v>6.5</v>
      </c>
      <c r="C149" s="3">
        <v>3</v>
      </c>
      <c r="D149" s="3">
        <v>5.2</v>
      </c>
      <c r="E149" s="3">
        <v>2</v>
      </c>
      <c r="F149">
        <f t="shared" si="12"/>
        <v>2</v>
      </c>
      <c r="G149">
        <f t="shared" si="13"/>
        <v>1.0638269056596372</v>
      </c>
      <c r="H149" t="str">
        <f t="shared" si="14"/>
        <v>Iris-virginica</v>
      </c>
      <c r="I149">
        <f t="shared" si="15"/>
        <v>0</v>
      </c>
      <c r="J149">
        <f t="shared" si="16"/>
        <v>5.1129051281715177E-3</v>
      </c>
    </row>
    <row r="150" spans="1:10" ht="13.2" x14ac:dyDescent="0.25">
      <c r="A150" s="2" t="s">
        <v>7</v>
      </c>
      <c r="B150" s="3">
        <v>6.2</v>
      </c>
      <c r="C150" s="3">
        <v>3.4</v>
      </c>
      <c r="D150" s="3">
        <v>5.4</v>
      </c>
      <c r="E150" s="3">
        <v>2.2999999999999998</v>
      </c>
      <c r="F150">
        <f t="shared" si="12"/>
        <v>2</v>
      </c>
      <c r="G150">
        <f t="shared" si="13"/>
        <v>1.1435377120593841</v>
      </c>
      <c r="H150" t="str">
        <f t="shared" si="14"/>
        <v>Iris-virginica</v>
      </c>
      <c r="I150">
        <f t="shared" si="15"/>
        <v>0</v>
      </c>
      <c r="J150">
        <f t="shared" si="16"/>
        <v>6.7342132535749567E-5</v>
      </c>
    </row>
    <row r="151" spans="1:10" ht="13.2" x14ac:dyDescent="0.25">
      <c r="A151" s="2" t="s">
        <v>7</v>
      </c>
      <c r="B151" s="3">
        <v>5.9</v>
      </c>
      <c r="C151" s="3">
        <v>3</v>
      </c>
      <c r="D151" s="3">
        <v>5.0999999999999996</v>
      </c>
      <c r="E151" s="3">
        <v>1.8</v>
      </c>
      <c r="F151">
        <f t="shared" si="12"/>
        <v>2</v>
      </c>
      <c r="G151">
        <f t="shared" si="13"/>
        <v>1.0195504059065579</v>
      </c>
      <c r="H151" t="str">
        <f t="shared" si="14"/>
        <v>Iris-virginica</v>
      </c>
      <c r="I151">
        <f t="shared" si="15"/>
        <v>0</v>
      </c>
      <c r="J151">
        <f t="shared" si="16"/>
        <v>1.3405258699513273E-2</v>
      </c>
    </row>
    <row r="152" spans="1:10" ht="15.75" customHeight="1" x14ac:dyDescent="0.25">
      <c r="G152">
        <f t="shared" si="13"/>
        <v>0.19208399527180664</v>
      </c>
      <c r="H152" t="str">
        <f t="shared" si="14"/>
        <v>Iris-setosa</v>
      </c>
      <c r="I152">
        <f t="shared" si="15"/>
        <v>1</v>
      </c>
      <c r="J152">
        <f t="shared" si="16"/>
        <v>6.2308563820832684E-2</v>
      </c>
    </row>
  </sheetData>
  <mergeCells count="1">
    <mergeCell ref="K16:L1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</cp:lastModifiedBy>
  <dcterms:modified xsi:type="dcterms:W3CDTF">2023-09-20T17:27:59Z</dcterms:modified>
</cp:coreProperties>
</file>