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ar\Desktop\"/>
    </mc:Choice>
  </mc:AlternateContent>
  <xr:revisionPtr revIDLastSave="0" documentId="13_ncr:1_{DFD86569-B73F-4F06-A43A-7690250D0617}" xr6:coauthVersionLast="47" xr6:coauthVersionMax="47" xr10:uidLastSave="{00000000-0000-0000-0000-000000000000}"/>
  <bookViews>
    <workbookView xWindow="-108" yWindow="-108" windowWidth="23256" windowHeight="12576" xr2:uid="{C2EBF7BA-B74D-4E26-A04B-773A8B29E715}"/>
  </bookViews>
  <sheets>
    <sheet name="7.2.1c" sheetId="1" r:id="rId1"/>
    <sheet name="7.2.1b" sheetId="6" r:id="rId2"/>
  </sheets>
  <definedNames>
    <definedName name="_xlnm._FilterDatabase" localSheetId="0" hidden="1">'7.2.1c'!$A$1:$H$182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7" i="1"/>
  <c r="H6" i="1"/>
  <c r="H5" i="1"/>
  <c r="H4" i="1"/>
  <c r="H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H147" i="1"/>
  <c r="G21" i="1"/>
</calcChain>
</file>

<file path=xl/sharedStrings.xml><?xml version="1.0" encoding="utf-8"?>
<sst xmlns="http://schemas.openxmlformats.org/spreadsheetml/2006/main" count="200" uniqueCount="56">
  <si>
    <t>Thermal</t>
  </si>
  <si>
    <t>Nuclear</t>
  </si>
  <si>
    <t xml:space="preserve">Hydro </t>
  </si>
  <si>
    <t>RES</t>
  </si>
  <si>
    <t>Telangana</t>
  </si>
  <si>
    <t>Tamil Nadu</t>
  </si>
  <si>
    <t>Puducherry</t>
  </si>
  <si>
    <t>Lakshadweep</t>
  </si>
  <si>
    <t>Kerala</t>
  </si>
  <si>
    <t>Karnataka</t>
  </si>
  <si>
    <t>Maharashtra</t>
  </si>
  <si>
    <t>Madhya Pradesh</t>
  </si>
  <si>
    <t>Gujarat</t>
  </si>
  <si>
    <t>Goa</t>
  </si>
  <si>
    <t>Chhatisgarh</t>
  </si>
  <si>
    <t>West Bengal</t>
  </si>
  <si>
    <t>Sikkim</t>
  </si>
  <si>
    <t>Odisha</t>
  </si>
  <si>
    <t>Jharkhand</t>
  </si>
  <si>
    <t>Bihar</t>
  </si>
  <si>
    <t>Andaman &amp; Nicobar Islands</t>
  </si>
  <si>
    <t>Tripura</t>
  </si>
  <si>
    <t>Nagaland</t>
  </si>
  <si>
    <t>Mizoram</t>
  </si>
  <si>
    <t>Meghalaya</t>
  </si>
  <si>
    <t>Manipur</t>
  </si>
  <si>
    <t>Assam</t>
  </si>
  <si>
    <t>Arunachal Pradesh</t>
  </si>
  <si>
    <t>YEAR</t>
  </si>
  <si>
    <t>Ladakh</t>
  </si>
  <si>
    <t>STATE</t>
  </si>
  <si>
    <t>TOTAL</t>
  </si>
  <si>
    <t>Chandigarh</t>
  </si>
  <si>
    <t>Delhi</t>
  </si>
  <si>
    <t>Haryana</t>
  </si>
  <si>
    <t>Himachal Pradesh</t>
  </si>
  <si>
    <t>Jammu and Kashmir</t>
  </si>
  <si>
    <t>Punjab</t>
  </si>
  <si>
    <t>Rajasthan</t>
  </si>
  <si>
    <t>Uttar Pradesh</t>
  </si>
  <si>
    <t>Uttarakhand</t>
  </si>
  <si>
    <t>Andhra Pradesh</t>
  </si>
  <si>
    <t>RENEWABLE PERCENTAGE</t>
  </si>
  <si>
    <t>Year</t>
  </si>
  <si>
    <t>Requirement</t>
  </si>
  <si>
    <t>Availability</t>
  </si>
  <si>
    <t>Surplus(+)</t>
  </si>
  <si>
    <t>Deficts(-)</t>
  </si>
  <si>
    <t>2016-17 </t>
  </si>
  <si>
    <t>2017-18</t>
  </si>
  <si>
    <t>2018-19</t>
  </si>
  <si>
    <t>2019-20</t>
  </si>
  <si>
    <t>2020-21</t>
  </si>
  <si>
    <t>2021-22</t>
  </si>
  <si>
    <t>2022-23</t>
  </si>
  <si>
    <t>Dadra and Nagar Haveli and 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</si>
</sst>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8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8"/>
      <color rgb="FF333333"/>
      <name val="Open Sans"/>
      <family val="2"/>
    </font>
    <font>
      <b/>
      <sz val="8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A69526B-63DD-4E0E-A800-B6B93DF83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6DD8-4336-4D91-8DBB-F585A5355E00}">
  <dimension ref="A1:H182"/>
  <sheetViews>
    <sheetView tabSelected="1" zoomScale="90" workbookViewId="0">
      <selection activeCell="A21" sqref="A21"/>
    </sheetView>
  </sheetViews>
  <sheetFormatPr defaultColWidth="13.21875" defaultRowHeight="10.199999999999999" x14ac:dyDescent="0.25"/>
  <cols>
    <col min="1" max="1" width="17.109375" style="7" bestFit="1" customWidth="1"/>
    <col min="2" max="7" width="13.21875" style="7"/>
    <col min="8" max="8" width="13.21875" style="8"/>
    <col min="9" max="16384" width="13.21875" style="7"/>
  </cols>
  <sheetData>
    <row r="1" spans="1:8" x14ac:dyDescent="0.25">
      <c r="A1" s="10" t="s">
        <v>30</v>
      </c>
      <c r="B1" s="10" t="s">
        <v>28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31</v>
      </c>
      <c r="H1" s="9" t="s">
        <v>42</v>
      </c>
    </row>
    <row r="2" spans="1:8" x14ac:dyDescent="0.25">
      <c r="A2" s="10"/>
      <c r="B2" s="10"/>
      <c r="C2" s="10"/>
      <c r="D2" s="10"/>
      <c r="E2" s="10"/>
      <c r="F2" s="10"/>
      <c r="G2" s="10"/>
      <c r="H2" s="9"/>
    </row>
    <row r="3" spans="1:8" x14ac:dyDescent="0.25">
      <c r="A3" s="1" t="s">
        <v>32</v>
      </c>
      <c r="B3" s="1">
        <v>2019</v>
      </c>
      <c r="C3" s="3">
        <v>0</v>
      </c>
      <c r="D3" s="3">
        <v>0</v>
      </c>
      <c r="E3" s="3">
        <v>0</v>
      </c>
      <c r="F3" s="3">
        <v>36.99</v>
      </c>
      <c r="G3" s="3">
        <v>36.99</v>
      </c>
      <c r="H3" s="8">
        <f t="shared" ref="H3:H34" si="0">(SUM(F3,E3,D3)/G3)*100</f>
        <v>100</v>
      </c>
    </row>
    <row r="4" spans="1:8" x14ac:dyDescent="0.25">
      <c r="A4" s="1" t="s">
        <v>33</v>
      </c>
      <c r="B4" s="1">
        <v>2019</v>
      </c>
      <c r="C4" s="3">
        <v>2208.4</v>
      </c>
      <c r="D4" s="3">
        <v>0</v>
      </c>
      <c r="E4" s="3">
        <v>0</v>
      </c>
      <c r="F4" s="3">
        <v>184.15</v>
      </c>
      <c r="G4" s="3">
        <v>2392.5500000000002</v>
      </c>
      <c r="H4" s="8">
        <f t="shared" si="0"/>
        <v>7.69680884412029</v>
      </c>
    </row>
    <row r="5" spans="1:8" x14ac:dyDescent="0.25">
      <c r="A5" s="1" t="s">
        <v>34</v>
      </c>
      <c r="B5" s="1">
        <v>2019</v>
      </c>
      <c r="C5" s="3">
        <v>5971.59</v>
      </c>
      <c r="D5" s="3">
        <v>0</v>
      </c>
      <c r="E5" s="3">
        <v>0</v>
      </c>
      <c r="F5" s="3">
        <v>523.11</v>
      </c>
      <c r="G5" s="3">
        <v>6494.7</v>
      </c>
      <c r="H5" s="8">
        <f t="shared" si="0"/>
        <v>8.0544135987805454</v>
      </c>
    </row>
    <row r="6" spans="1:8" x14ac:dyDescent="0.25">
      <c r="A6" s="1" t="s">
        <v>35</v>
      </c>
      <c r="B6" s="1">
        <v>2019</v>
      </c>
      <c r="C6" s="3">
        <v>0</v>
      </c>
      <c r="D6" s="3">
        <v>0</v>
      </c>
      <c r="E6" s="3">
        <v>9809.02</v>
      </c>
      <c r="F6" s="3">
        <v>905.97</v>
      </c>
      <c r="G6" s="3">
        <v>10714.99</v>
      </c>
      <c r="H6" s="8">
        <f t="shared" si="0"/>
        <v>100</v>
      </c>
    </row>
    <row r="7" spans="1:8" x14ac:dyDescent="0.25">
      <c r="A7" s="1" t="s">
        <v>36</v>
      </c>
      <c r="B7" s="1">
        <v>2019</v>
      </c>
      <c r="C7" s="3">
        <v>175</v>
      </c>
      <c r="D7" s="3">
        <v>0</v>
      </c>
      <c r="E7" s="3">
        <v>3360</v>
      </c>
      <c r="F7" s="3">
        <v>199.16</v>
      </c>
      <c r="G7" s="3">
        <v>3823.16</v>
      </c>
      <c r="H7" s="8">
        <f t="shared" si="0"/>
        <v>93.094717458856024</v>
      </c>
    </row>
    <row r="8" spans="1:8" x14ac:dyDescent="0.25">
      <c r="A8" s="1" t="s">
        <v>29</v>
      </c>
      <c r="B8" s="1">
        <v>2019</v>
      </c>
      <c r="C8" s="3">
        <v>0</v>
      </c>
      <c r="D8" s="3">
        <v>0</v>
      </c>
      <c r="E8" s="3">
        <v>89</v>
      </c>
      <c r="F8" s="3">
        <v>0</v>
      </c>
      <c r="G8" s="3">
        <v>89</v>
      </c>
      <c r="H8" s="8">
        <f t="shared" si="0"/>
        <v>100</v>
      </c>
    </row>
    <row r="9" spans="1:8" x14ac:dyDescent="0.25">
      <c r="A9" s="1" t="s">
        <v>37</v>
      </c>
      <c r="B9" s="1">
        <v>2019</v>
      </c>
      <c r="C9" s="3">
        <v>5680</v>
      </c>
      <c r="D9" s="3">
        <v>0</v>
      </c>
      <c r="E9" s="3">
        <v>1096.3</v>
      </c>
      <c r="F9" s="3">
        <v>1448.5</v>
      </c>
      <c r="G9" s="3">
        <v>8224.7999999999993</v>
      </c>
      <c r="H9" s="8">
        <f t="shared" si="0"/>
        <v>30.940569983464648</v>
      </c>
    </row>
    <row r="10" spans="1:8" x14ac:dyDescent="0.25">
      <c r="A10" s="1" t="s">
        <v>38</v>
      </c>
      <c r="B10" s="1">
        <v>2019</v>
      </c>
      <c r="C10" s="3">
        <v>10183.129999999999</v>
      </c>
      <c r="D10" s="3">
        <v>1180</v>
      </c>
      <c r="E10" s="3">
        <v>411</v>
      </c>
      <c r="F10" s="3">
        <v>8686.34</v>
      </c>
      <c r="G10" s="3">
        <v>20460.47</v>
      </c>
      <c r="H10" s="8">
        <f t="shared" si="0"/>
        <v>50.230224427884593</v>
      </c>
    </row>
    <row r="11" spans="1:8" x14ac:dyDescent="0.25">
      <c r="A11" s="1" t="s">
        <v>39</v>
      </c>
      <c r="B11" s="1">
        <v>2019</v>
      </c>
      <c r="C11" s="3">
        <v>23902.14</v>
      </c>
      <c r="D11" s="3">
        <v>440</v>
      </c>
      <c r="E11" s="3">
        <v>501.6</v>
      </c>
      <c r="F11" s="3">
        <v>3185.71</v>
      </c>
      <c r="G11" s="3">
        <v>28029.45</v>
      </c>
      <c r="H11" s="8">
        <f t="shared" si="0"/>
        <v>14.724905411986319</v>
      </c>
    </row>
    <row r="12" spans="1:8" x14ac:dyDescent="0.25">
      <c r="A12" s="1" t="s">
        <v>40</v>
      </c>
      <c r="B12" s="1">
        <v>2019</v>
      </c>
      <c r="C12" s="3">
        <v>450</v>
      </c>
      <c r="D12" s="3">
        <v>0</v>
      </c>
      <c r="E12" s="3">
        <v>3756.35</v>
      </c>
      <c r="F12" s="3">
        <v>659.81</v>
      </c>
      <c r="G12" s="3">
        <v>4866.16</v>
      </c>
      <c r="H12" s="8">
        <f t="shared" si="0"/>
        <v>90.752461900143032</v>
      </c>
    </row>
    <row r="13" spans="1:8" x14ac:dyDescent="0.25">
      <c r="A13" s="1" t="s">
        <v>41</v>
      </c>
      <c r="B13" s="1">
        <v>2019</v>
      </c>
      <c r="C13" s="3">
        <v>16507.2</v>
      </c>
      <c r="D13" s="3">
        <v>0</v>
      </c>
      <c r="E13" s="3">
        <v>1610</v>
      </c>
      <c r="F13" s="3">
        <v>8065.57</v>
      </c>
      <c r="G13" s="3">
        <v>26182.77</v>
      </c>
      <c r="H13" s="8">
        <f t="shared" si="0"/>
        <v>36.953958652961468</v>
      </c>
    </row>
    <row r="14" spans="1:8" x14ac:dyDescent="0.25">
      <c r="A14" s="1" t="s">
        <v>9</v>
      </c>
      <c r="B14" s="1">
        <v>2019</v>
      </c>
      <c r="C14" s="3">
        <v>9505.2000000000007</v>
      </c>
      <c r="D14" s="3">
        <v>880</v>
      </c>
      <c r="E14" s="3">
        <v>3644.2</v>
      </c>
      <c r="F14" s="3">
        <v>14281.75</v>
      </c>
      <c r="G14" s="3">
        <v>28311.15</v>
      </c>
      <c r="H14" s="8">
        <f t="shared" si="0"/>
        <v>66.425948786962024</v>
      </c>
    </row>
    <row r="15" spans="1:8" x14ac:dyDescent="0.25">
      <c r="A15" s="1" t="s">
        <v>8</v>
      </c>
      <c r="B15" s="1">
        <v>2019</v>
      </c>
      <c r="C15" s="3">
        <v>693.54</v>
      </c>
      <c r="D15" s="3">
        <v>0</v>
      </c>
      <c r="E15" s="3">
        <v>1856.5</v>
      </c>
      <c r="F15" s="3">
        <v>426.6</v>
      </c>
      <c r="G15" s="3">
        <v>2976.64</v>
      </c>
      <c r="H15" s="8">
        <f t="shared" si="0"/>
        <v>76.700575145130074</v>
      </c>
    </row>
    <row r="16" spans="1:8" x14ac:dyDescent="0.25">
      <c r="A16" s="1" t="s">
        <v>7</v>
      </c>
      <c r="B16" s="1">
        <v>2019</v>
      </c>
      <c r="C16" s="3">
        <v>0</v>
      </c>
      <c r="D16" s="3">
        <v>0</v>
      </c>
      <c r="E16" s="3">
        <v>0</v>
      </c>
      <c r="F16" s="3">
        <v>0.75</v>
      </c>
      <c r="G16" s="3">
        <v>0.75</v>
      </c>
      <c r="H16" s="8">
        <f t="shared" si="0"/>
        <v>100</v>
      </c>
    </row>
    <row r="17" spans="1:8" x14ac:dyDescent="0.25">
      <c r="A17" s="1" t="s">
        <v>6</v>
      </c>
      <c r="B17" s="1">
        <v>2019</v>
      </c>
      <c r="C17" s="3">
        <v>32.5</v>
      </c>
      <c r="D17" s="3">
        <v>0</v>
      </c>
      <c r="E17" s="3">
        <v>0</v>
      </c>
      <c r="F17" s="3">
        <v>3.2</v>
      </c>
      <c r="G17" s="3">
        <v>35.700000000000003</v>
      </c>
      <c r="H17" s="8">
        <f t="shared" si="0"/>
        <v>8.9635854341736696</v>
      </c>
    </row>
    <row r="18" spans="1:8" x14ac:dyDescent="0.25">
      <c r="A18" s="1" t="s">
        <v>5</v>
      </c>
      <c r="B18" s="1">
        <v>2019</v>
      </c>
      <c r="C18" s="3">
        <v>13898.88</v>
      </c>
      <c r="D18" s="3">
        <v>2440</v>
      </c>
      <c r="E18" s="3">
        <v>2178.1999999999998</v>
      </c>
      <c r="F18" s="3">
        <v>13458.33</v>
      </c>
      <c r="G18" s="3">
        <v>31975.41</v>
      </c>
      <c r="H18" s="8">
        <f t="shared" si="0"/>
        <v>56.532598018289683</v>
      </c>
    </row>
    <row r="19" spans="1:8" x14ac:dyDescent="0.25">
      <c r="A19" s="1" t="s">
        <v>4</v>
      </c>
      <c r="B19" s="1">
        <v>2019</v>
      </c>
      <c r="C19" s="3">
        <v>7182.5</v>
      </c>
      <c r="D19" s="3">
        <v>0</v>
      </c>
      <c r="E19" s="3">
        <v>2405.6</v>
      </c>
      <c r="F19" s="3">
        <v>4017.32</v>
      </c>
      <c r="G19" s="3">
        <v>13605.42</v>
      </c>
      <c r="H19" s="8">
        <f t="shared" si="0"/>
        <v>47.208538949918491</v>
      </c>
    </row>
    <row r="20" spans="1:8" x14ac:dyDescent="0.25">
      <c r="A20" s="1" t="s">
        <v>14</v>
      </c>
      <c r="B20" s="1">
        <v>2019</v>
      </c>
      <c r="C20" s="3">
        <v>23128</v>
      </c>
      <c r="D20" s="3">
        <v>0</v>
      </c>
      <c r="E20" s="3">
        <v>120</v>
      </c>
      <c r="F20" s="3">
        <v>537.85</v>
      </c>
      <c r="G20" s="3">
        <v>23785.85</v>
      </c>
      <c r="H20" s="8">
        <f t="shared" si="0"/>
        <v>2.7657199553516065</v>
      </c>
    </row>
    <row r="21" spans="1:8" ht="20.399999999999999" x14ac:dyDescent="0.25">
      <c r="A21" s="1" t="s">
        <v>55</v>
      </c>
      <c r="B21" s="1">
        <v>2019</v>
      </c>
      <c r="C21" s="3">
        <v>0</v>
      </c>
      <c r="D21" s="3">
        <v>0</v>
      </c>
      <c r="E21" s="3">
        <v>0</v>
      </c>
      <c r="F21" s="3">
        <v>21.48</v>
      </c>
      <c r="G21" s="3">
        <f>21.48</f>
        <v>21.48</v>
      </c>
      <c r="H21" s="8">
        <f t="shared" si="0"/>
        <v>100</v>
      </c>
    </row>
    <row r="22" spans="1:8" x14ac:dyDescent="0.25">
      <c r="A22" s="1" t="s">
        <v>13</v>
      </c>
      <c r="B22" s="1">
        <v>2019</v>
      </c>
      <c r="C22" s="3">
        <v>48</v>
      </c>
      <c r="D22" s="3">
        <v>0</v>
      </c>
      <c r="E22" s="3">
        <v>0</v>
      </c>
      <c r="F22" s="3">
        <v>4.83</v>
      </c>
      <c r="G22" s="3">
        <v>52.83</v>
      </c>
      <c r="H22" s="8">
        <f t="shared" si="0"/>
        <v>9.1425326519023287</v>
      </c>
    </row>
    <row r="23" spans="1:8" x14ac:dyDescent="0.25">
      <c r="A23" s="1" t="s">
        <v>12</v>
      </c>
      <c r="B23" s="1">
        <v>2019</v>
      </c>
      <c r="C23" s="3">
        <v>22983.41</v>
      </c>
      <c r="D23" s="3">
        <v>440</v>
      </c>
      <c r="E23" s="3">
        <v>1990</v>
      </c>
      <c r="F23" s="3">
        <v>9871.2199999999993</v>
      </c>
      <c r="G23" s="3">
        <v>35284.629999999997</v>
      </c>
      <c r="H23" s="8">
        <f t="shared" si="0"/>
        <v>34.862828375981266</v>
      </c>
    </row>
    <row r="24" spans="1:8" x14ac:dyDescent="0.25">
      <c r="A24" s="1" t="s">
        <v>11</v>
      </c>
      <c r="B24" s="1">
        <v>2019</v>
      </c>
      <c r="C24" s="3">
        <v>20490</v>
      </c>
      <c r="D24" s="3">
        <v>0</v>
      </c>
      <c r="E24" s="3">
        <v>2235</v>
      </c>
      <c r="F24" s="3">
        <v>4850.2</v>
      </c>
      <c r="G24" s="3">
        <v>27575.200000000001</v>
      </c>
      <c r="H24" s="8">
        <f t="shared" si="0"/>
        <v>25.694101946676724</v>
      </c>
    </row>
    <row r="25" spans="1:8" x14ac:dyDescent="0.25">
      <c r="A25" s="1" t="s">
        <v>10</v>
      </c>
      <c r="B25" s="1">
        <v>2019</v>
      </c>
      <c r="C25" s="3">
        <v>28593.08</v>
      </c>
      <c r="D25" s="3">
        <v>1400</v>
      </c>
      <c r="E25" s="3">
        <v>3047</v>
      </c>
      <c r="F25" s="3">
        <v>9362.91</v>
      </c>
      <c r="G25" s="3">
        <v>42402.99</v>
      </c>
      <c r="H25" s="8">
        <f t="shared" si="0"/>
        <v>32.568245777007711</v>
      </c>
    </row>
    <row r="26" spans="1:8" ht="20.399999999999999" x14ac:dyDescent="0.25">
      <c r="A26" s="1" t="s">
        <v>20</v>
      </c>
      <c r="B26" s="1">
        <v>2019</v>
      </c>
      <c r="C26" s="3">
        <v>40.049999999999997</v>
      </c>
      <c r="D26" s="3">
        <v>0</v>
      </c>
      <c r="E26" s="3">
        <v>0</v>
      </c>
      <c r="F26" s="3">
        <v>17.440000000000001</v>
      </c>
      <c r="G26" s="3">
        <v>57.49</v>
      </c>
      <c r="H26" s="8">
        <f t="shared" si="0"/>
        <v>30.335710558357974</v>
      </c>
    </row>
    <row r="27" spans="1:8" x14ac:dyDescent="0.25">
      <c r="A27" s="1" t="s">
        <v>19</v>
      </c>
      <c r="B27" s="1">
        <v>2019</v>
      </c>
      <c r="C27" s="3">
        <v>6390</v>
      </c>
      <c r="D27" s="3">
        <v>0</v>
      </c>
      <c r="E27" s="3">
        <v>0</v>
      </c>
      <c r="F27" s="3">
        <v>341.25</v>
      </c>
      <c r="G27" s="3">
        <v>6731.25</v>
      </c>
      <c r="H27" s="8">
        <f t="shared" si="0"/>
        <v>5.0696378830083564</v>
      </c>
    </row>
    <row r="28" spans="1:8" x14ac:dyDescent="0.25">
      <c r="A28" s="1" t="s">
        <v>18</v>
      </c>
      <c r="B28" s="1">
        <v>2019</v>
      </c>
      <c r="C28" s="3">
        <v>4590</v>
      </c>
      <c r="D28" s="3">
        <v>0</v>
      </c>
      <c r="E28" s="3">
        <v>210</v>
      </c>
      <c r="F28" s="3">
        <v>46.58</v>
      </c>
      <c r="G28" s="3">
        <v>4846.58</v>
      </c>
      <c r="H28" s="8">
        <f t="shared" si="0"/>
        <v>5.2940423969066845</v>
      </c>
    </row>
    <row r="29" spans="1:8" x14ac:dyDescent="0.25">
      <c r="A29" s="1" t="s">
        <v>17</v>
      </c>
      <c r="B29" s="1">
        <v>2019</v>
      </c>
      <c r="C29" s="3">
        <v>9000</v>
      </c>
      <c r="D29" s="3">
        <v>0</v>
      </c>
      <c r="E29" s="3">
        <v>2142.25</v>
      </c>
      <c r="F29" s="3">
        <v>521.13</v>
      </c>
      <c r="G29" s="3">
        <v>11663.38</v>
      </c>
      <c r="H29" s="8">
        <f t="shared" si="0"/>
        <v>22.835404488235831</v>
      </c>
    </row>
    <row r="30" spans="1:8" x14ac:dyDescent="0.25">
      <c r="A30" s="1" t="s">
        <v>16</v>
      </c>
      <c r="B30" s="1">
        <v>2019</v>
      </c>
      <c r="C30" s="3">
        <v>0</v>
      </c>
      <c r="D30" s="3">
        <v>0</v>
      </c>
      <c r="E30" s="3">
        <v>2169</v>
      </c>
      <c r="F30" s="3">
        <v>52.18</v>
      </c>
      <c r="G30" s="3">
        <v>2221.1799999999998</v>
      </c>
      <c r="H30" s="8">
        <f t="shared" si="0"/>
        <v>100</v>
      </c>
    </row>
    <row r="31" spans="1:8" x14ac:dyDescent="0.25">
      <c r="A31" s="1" t="s">
        <v>15</v>
      </c>
      <c r="B31" s="1">
        <v>2019</v>
      </c>
      <c r="C31" s="3">
        <v>14387</v>
      </c>
      <c r="D31" s="3">
        <v>0</v>
      </c>
      <c r="E31" s="3">
        <v>1341.2</v>
      </c>
      <c r="F31" s="3">
        <v>515.58000000000004</v>
      </c>
      <c r="G31" s="3">
        <v>16243.78</v>
      </c>
      <c r="H31" s="8">
        <f t="shared" si="0"/>
        <v>11.43071378706188</v>
      </c>
    </row>
    <row r="32" spans="1:8" x14ac:dyDescent="0.25">
      <c r="A32" s="1" t="s">
        <v>27</v>
      </c>
      <c r="B32" s="1">
        <v>2019</v>
      </c>
      <c r="C32" s="3">
        <v>0</v>
      </c>
      <c r="D32" s="3">
        <v>0</v>
      </c>
      <c r="E32" s="3">
        <v>515</v>
      </c>
      <c r="F32" s="3">
        <v>136.72</v>
      </c>
      <c r="G32" s="3">
        <v>651.72</v>
      </c>
      <c r="H32" s="8">
        <f t="shared" si="0"/>
        <v>100</v>
      </c>
    </row>
    <row r="33" spans="1:8" x14ac:dyDescent="0.25">
      <c r="A33" s="1" t="s">
        <v>26</v>
      </c>
      <c r="B33" s="1">
        <v>2019</v>
      </c>
      <c r="C33" s="3">
        <v>1393.7</v>
      </c>
      <c r="D33" s="3">
        <v>0</v>
      </c>
      <c r="E33" s="3">
        <v>350</v>
      </c>
      <c r="F33" s="3">
        <v>75.34</v>
      </c>
      <c r="G33" s="3">
        <v>1819.05</v>
      </c>
      <c r="H33" s="8">
        <f t="shared" si="0"/>
        <v>23.382534839614085</v>
      </c>
    </row>
    <row r="34" spans="1:8" x14ac:dyDescent="0.25">
      <c r="A34" s="1" t="s">
        <v>25</v>
      </c>
      <c r="B34" s="1">
        <v>2019</v>
      </c>
      <c r="C34" s="3">
        <v>36</v>
      </c>
      <c r="D34" s="3">
        <v>0</v>
      </c>
      <c r="E34" s="3">
        <v>105</v>
      </c>
      <c r="F34" s="3">
        <v>9.56</v>
      </c>
      <c r="G34" s="3">
        <v>150.56</v>
      </c>
      <c r="H34" s="8">
        <f t="shared" si="0"/>
        <v>76.089266737513285</v>
      </c>
    </row>
    <row r="35" spans="1:8" x14ac:dyDescent="0.25">
      <c r="A35" s="1" t="s">
        <v>24</v>
      </c>
      <c r="B35" s="1">
        <v>2019</v>
      </c>
      <c r="C35" s="3">
        <v>0</v>
      </c>
      <c r="D35" s="3">
        <v>0</v>
      </c>
      <c r="E35" s="3">
        <v>322</v>
      </c>
      <c r="F35" s="3">
        <v>46.45</v>
      </c>
      <c r="G35" s="3">
        <v>368.45</v>
      </c>
      <c r="H35" s="8">
        <f t="shared" ref="H35:H66" si="1">(SUM(F35,E35,D35)/G35)*100</f>
        <v>100</v>
      </c>
    </row>
    <row r="36" spans="1:8" x14ac:dyDescent="0.25">
      <c r="A36" s="1" t="s">
        <v>23</v>
      </c>
      <c r="B36" s="1">
        <v>2019</v>
      </c>
      <c r="C36" s="3">
        <v>0</v>
      </c>
      <c r="D36" s="3">
        <v>0</v>
      </c>
      <c r="E36" s="3">
        <v>60</v>
      </c>
      <c r="F36" s="3">
        <v>37.89</v>
      </c>
      <c r="G36" s="3">
        <v>97.89</v>
      </c>
      <c r="H36" s="8">
        <f t="shared" si="1"/>
        <v>100</v>
      </c>
    </row>
    <row r="37" spans="1:8" x14ac:dyDescent="0.25">
      <c r="A37" s="1" t="s">
        <v>22</v>
      </c>
      <c r="B37" s="1">
        <v>2019</v>
      </c>
      <c r="C37" s="3">
        <v>0</v>
      </c>
      <c r="D37" s="3">
        <v>0</v>
      </c>
      <c r="E37" s="3">
        <v>75</v>
      </c>
      <c r="F37" s="3">
        <v>31.67</v>
      </c>
      <c r="G37" s="3">
        <v>106.67</v>
      </c>
      <c r="H37" s="8">
        <f t="shared" si="1"/>
        <v>100</v>
      </c>
    </row>
    <row r="38" spans="1:8" x14ac:dyDescent="0.25">
      <c r="A38" s="1" t="s">
        <v>21</v>
      </c>
      <c r="B38" s="1">
        <v>2019</v>
      </c>
      <c r="C38" s="3">
        <v>1132.0999999999999</v>
      </c>
      <c r="D38" s="3">
        <v>0</v>
      </c>
      <c r="E38" s="3">
        <v>0</v>
      </c>
      <c r="F38" s="3">
        <v>25.42</v>
      </c>
      <c r="G38" s="3">
        <v>1157.52</v>
      </c>
      <c r="H38" s="8">
        <f t="shared" si="1"/>
        <v>2.1960743658856869</v>
      </c>
    </row>
    <row r="39" spans="1:8" x14ac:dyDescent="0.25">
      <c r="A39" s="1" t="s">
        <v>32</v>
      </c>
      <c r="B39" s="1">
        <v>2020</v>
      </c>
      <c r="C39" s="3">
        <v>0</v>
      </c>
      <c r="D39" s="3">
        <v>0</v>
      </c>
      <c r="E39" s="3">
        <v>0</v>
      </c>
      <c r="F39" s="3">
        <v>42.94</v>
      </c>
      <c r="G39" s="3">
        <v>42.94</v>
      </c>
      <c r="H39" s="8">
        <f t="shared" si="1"/>
        <v>100</v>
      </c>
    </row>
    <row r="40" spans="1:8" x14ac:dyDescent="0.25">
      <c r="A40" s="1" t="s">
        <v>33</v>
      </c>
      <c r="B40" s="1">
        <v>2020</v>
      </c>
      <c r="C40" s="3">
        <v>2208.4</v>
      </c>
      <c r="D40" s="3">
        <v>0</v>
      </c>
      <c r="E40" s="3">
        <v>0</v>
      </c>
      <c r="F40" s="3">
        <v>228.46</v>
      </c>
      <c r="G40" s="3">
        <v>2436.86</v>
      </c>
      <c r="H40" s="8">
        <f t="shared" si="1"/>
        <v>9.3751795343187538</v>
      </c>
    </row>
    <row r="41" spans="1:8" x14ac:dyDescent="0.25">
      <c r="A41" s="1" t="s">
        <v>34</v>
      </c>
      <c r="B41" s="1">
        <v>2020</v>
      </c>
      <c r="C41" s="3">
        <v>5761.59</v>
      </c>
      <c r="D41" s="3">
        <v>0</v>
      </c>
      <c r="E41" s="3">
        <v>0</v>
      </c>
      <c r="F41" s="3">
        <v>538.51</v>
      </c>
      <c r="G41" s="3">
        <v>6300.1</v>
      </c>
      <c r="H41" s="8">
        <f t="shared" si="1"/>
        <v>8.5476421009190329</v>
      </c>
    </row>
    <row r="42" spans="1:8" x14ac:dyDescent="0.25">
      <c r="A42" s="1" t="s">
        <v>35</v>
      </c>
      <c r="B42" s="1">
        <v>2020</v>
      </c>
      <c r="C42" s="3">
        <v>0</v>
      </c>
      <c r="D42" s="3">
        <v>0</v>
      </c>
      <c r="E42" s="3">
        <v>9809.02</v>
      </c>
      <c r="F42" s="3">
        <v>961.82</v>
      </c>
      <c r="G42" s="3">
        <v>10770.84</v>
      </c>
      <c r="H42" s="8">
        <f t="shared" si="1"/>
        <v>100</v>
      </c>
    </row>
    <row r="43" spans="1:8" x14ac:dyDescent="0.25">
      <c r="A43" s="1" t="s">
        <v>36</v>
      </c>
      <c r="B43" s="1">
        <v>2020</v>
      </c>
      <c r="C43" s="3">
        <v>175</v>
      </c>
      <c r="D43" s="3">
        <v>0</v>
      </c>
      <c r="E43" s="3">
        <v>3360</v>
      </c>
      <c r="F43" s="3">
        <v>204.92</v>
      </c>
      <c r="G43" s="3">
        <v>3739.92</v>
      </c>
      <c r="H43" s="8">
        <f t="shared" si="1"/>
        <v>95.320755524182331</v>
      </c>
    </row>
    <row r="44" spans="1:8" x14ac:dyDescent="0.25">
      <c r="A44" s="1" t="s">
        <v>29</v>
      </c>
      <c r="B44" s="1">
        <v>2020</v>
      </c>
      <c r="C44" s="3">
        <v>0</v>
      </c>
      <c r="D44" s="3">
        <v>0</v>
      </c>
      <c r="E44" s="3">
        <v>89</v>
      </c>
      <c r="F44" s="3">
        <v>0</v>
      </c>
      <c r="G44" s="3">
        <v>89</v>
      </c>
      <c r="H44" s="8">
        <f t="shared" si="1"/>
        <v>100</v>
      </c>
    </row>
    <row r="45" spans="1:8" x14ac:dyDescent="0.25">
      <c r="A45" s="1" t="s">
        <v>37</v>
      </c>
      <c r="B45" s="1">
        <v>2020</v>
      </c>
      <c r="C45" s="3">
        <v>5680</v>
      </c>
      <c r="D45" s="3">
        <v>0</v>
      </c>
      <c r="E45" s="3">
        <v>1096.3</v>
      </c>
      <c r="F45" s="3">
        <v>1604.85</v>
      </c>
      <c r="G45" s="3">
        <v>8381.15</v>
      </c>
      <c r="H45" s="8">
        <f t="shared" si="1"/>
        <v>32.228870739695623</v>
      </c>
    </row>
    <row r="46" spans="1:8" x14ac:dyDescent="0.25">
      <c r="A46" s="1" t="s">
        <v>38</v>
      </c>
      <c r="B46" s="1">
        <v>2020</v>
      </c>
      <c r="C46" s="3">
        <v>10843.13</v>
      </c>
      <c r="D46" s="3">
        <v>1180</v>
      </c>
      <c r="E46" s="3">
        <v>411</v>
      </c>
      <c r="F46" s="3">
        <v>9798.06</v>
      </c>
      <c r="G46" s="3">
        <v>22232.19</v>
      </c>
      <c r="H46" s="8">
        <f t="shared" si="1"/>
        <v>51.227791773999776</v>
      </c>
    </row>
    <row r="47" spans="1:8" x14ac:dyDescent="0.25">
      <c r="A47" s="1" t="s">
        <v>39</v>
      </c>
      <c r="B47" s="1">
        <v>2020</v>
      </c>
      <c r="C47" s="3">
        <v>23902.14</v>
      </c>
      <c r="D47" s="3">
        <v>440</v>
      </c>
      <c r="E47" s="3">
        <v>501.6</v>
      </c>
      <c r="F47" s="3">
        <v>3350.46</v>
      </c>
      <c r="G47" s="3">
        <v>28194.2</v>
      </c>
      <c r="H47" s="8">
        <f t="shared" si="1"/>
        <v>15.223201935149779</v>
      </c>
    </row>
    <row r="48" spans="1:8" x14ac:dyDescent="0.25">
      <c r="A48" s="1" t="s">
        <v>40</v>
      </c>
      <c r="B48" s="1">
        <v>2020</v>
      </c>
      <c r="C48" s="3">
        <v>450</v>
      </c>
      <c r="D48" s="3">
        <v>0</v>
      </c>
      <c r="E48" s="3">
        <v>3756.35</v>
      </c>
      <c r="F48" s="3">
        <v>662.5</v>
      </c>
      <c r="G48" s="3">
        <v>4868.8500000000004</v>
      </c>
      <c r="H48" s="8">
        <f t="shared" si="1"/>
        <v>90.757571089682358</v>
      </c>
    </row>
    <row r="49" spans="1:8" x14ac:dyDescent="0.25">
      <c r="A49" s="1" t="s">
        <v>41</v>
      </c>
      <c r="B49" s="1">
        <v>2020</v>
      </c>
      <c r="C49" s="3">
        <v>16525.34</v>
      </c>
      <c r="D49" s="3">
        <v>0</v>
      </c>
      <c r="E49" s="3">
        <v>1610</v>
      </c>
      <c r="F49" s="3">
        <v>8391.02</v>
      </c>
      <c r="G49" s="3">
        <v>26526.36</v>
      </c>
      <c r="H49" s="8">
        <f t="shared" si="1"/>
        <v>37.702195099516103</v>
      </c>
    </row>
    <row r="50" spans="1:8" x14ac:dyDescent="0.25">
      <c r="A50" s="1" t="s">
        <v>9</v>
      </c>
      <c r="B50" s="1">
        <v>2020</v>
      </c>
      <c r="C50" s="3">
        <v>9505.2000000000007</v>
      </c>
      <c r="D50" s="3">
        <v>880</v>
      </c>
      <c r="E50" s="3">
        <v>3644.2</v>
      </c>
      <c r="F50" s="3">
        <v>15261.76</v>
      </c>
      <c r="G50" s="3">
        <v>29291.16</v>
      </c>
      <c r="H50" s="8">
        <f t="shared" si="1"/>
        <v>67.549253768031036</v>
      </c>
    </row>
    <row r="51" spans="1:8" x14ac:dyDescent="0.25">
      <c r="A51" s="1" t="s">
        <v>8</v>
      </c>
      <c r="B51" s="1">
        <v>2020</v>
      </c>
      <c r="C51" s="3">
        <v>693.54</v>
      </c>
      <c r="D51" s="3">
        <v>0</v>
      </c>
      <c r="E51" s="3">
        <v>1856.5</v>
      </c>
      <c r="F51" s="3">
        <v>433.63</v>
      </c>
      <c r="G51" s="3">
        <v>2983.67</v>
      </c>
      <c r="H51" s="8">
        <f t="shared" si="1"/>
        <v>76.755472287484878</v>
      </c>
    </row>
    <row r="52" spans="1:8" x14ac:dyDescent="0.25">
      <c r="A52" s="1" t="s">
        <v>7</v>
      </c>
      <c r="B52" s="1">
        <v>2020</v>
      </c>
      <c r="C52" s="3">
        <v>0</v>
      </c>
      <c r="D52" s="3">
        <v>0</v>
      </c>
      <c r="E52" s="3">
        <v>0</v>
      </c>
      <c r="F52" s="3">
        <v>0.75</v>
      </c>
      <c r="G52" s="3">
        <v>0.75</v>
      </c>
      <c r="H52" s="8">
        <f t="shared" si="1"/>
        <v>100</v>
      </c>
    </row>
    <row r="53" spans="1:8" x14ac:dyDescent="0.25">
      <c r="A53" s="1" t="s">
        <v>6</v>
      </c>
      <c r="B53" s="1">
        <v>2020</v>
      </c>
      <c r="C53" s="3">
        <v>32.5</v>
      </c>
      <c r="D53" s="3">
        <v>0</v>
      </c>
      <c r="E53" s="3">
        <v>0</v>
      </c>
      <c r="F53" s="3">
        <v>7.5</v>
      </c>
      <c r="G53" s="3">
        <v>40</v>
      </c>
      <c r="H53" s="8">
        <f t="shared" si="1"/>
        <v>18.75</v>
      </c>
    </row>
    <row r="54" spans="1:8" x14ac:dyDescent="0.25">
      <c r="A54" s="1" t="s">
        <v>5</v>
      </c>
      <c r="B54" s="1">
        <v>2020</v>
      </c>
      <c r="C54" s="3">
        <v>13898.88</v>
      </c>
      <c r="D54" s="3">
        <v>2440</v>
      </c>
      <c r="E54" s="3">
        <v>2178.1999999999998</v>
      </c>
      <c r="F54" s="3">
        <v>14745.1</v>
      </c>
      <c r="G54" s="3">
        <v>33262.18</v>
      </c>
      <c r="H54" s="8">
        <f t="shared" si="1"/>
        <v>58.214163954377007</v>
      </c>
    </row>
    <row r="55" spans="1:8" x14ac:dyDescent="0.25">
      <c r="A55" s="1" t="s">
        <v>4</v>
      </c>
      <c r="B55" s="1">
        <v>2020</v>
      </c>
      <c r="C55" s="3">
        <v>7032.5</v>
      </c>
      <c r="D55" s="3">
        <v>0</v>
      </c>
      <c r="E55" s="3">
        <v>2405.6</v>
      </c>
      <c r="F55" s="3">
        <v>4250.05</v>
      </c>
      <c r="G55" s="3">
        <v>13688.15</v>
      </c>
      <c r="H55" s="8">
        <f t="shared" si="1"/>
        <v>48.623444366112295</v>
      </c>
    </row>
    <row r="56" spans="1:8" x14ac:dyDescent="0.25">
      <c r="A56" s="1" t="s">
        <v>14</v>
      </c>
      <c r="B56" s="1">
        <v>2020</v>
      </c>
      <c r="C56" s="3">
        <v>23928</v>
      </c>
      <c r="D56" s="3">
        <v>0</v>
      </c>
      <c r="E56" s="3">
        <v>120</v>
      </c>
      <c r="F56" s="3">
        <v>559.46</v>
      </c>
      <c r="G56" s="3">
        <v>24607.46</v>
      </c>
      <c r="H56" s="8">
        <f t="shared" si="1"/>
        <v>2.7611951822739935</v>
      </c>
    </row>
    <row r="57" spans="1:8" ht="20.399999999999999" x14ac:dyDescent="0.25">
      <c r="A57" s="1" t="s">
        <v>55</v>
      </c>
      <c r="B57" s="1">
        <v>2020</v>
      </c>
      <c r="C57" s="3">
        <v>0</v>
      </c>
      <c r="D57" s="3">
        <v>0</v>
      </c>
      <c r="E57" s="3">
        <v>0</v>
      </c>
      <c r="F57" s="3">
        <v>37.93</v>
      </c>
      <c r="G57" s="3">
        <v>37.93</v>
      </c>
      <c r="H57" s="8">
        <f t="shared" si="1"/>
        <v>100</v>
      </c>
    </row>
    <row r="58" spans="1:8" x14ac:dyDescent="0.25">
      <c r="A58" s="1" t="s">
        <v>13</v>
      </c>
      <c r="B58" s="1">
        <v>2020</v>
      </c>
      <c r="C58" s="3">
        <v>48</v>
      </c>
      <c r="D58" s="3">
        <v>0</v>
      </c>
      <c r="E58" s="3">
        <v>0</v>
      </c>
      <c r="F58" s="3">
        <v>5.17</v>
      </c>
      <c r="G58" s="3">
        <v>53.17</v>
      </c>
      <c r="H58" s="8">
        <f t="shared" si="1"/>
        <v>9.723528305435396</v>
      </c>
    </row>
    <row r="59" spans="1:8" x14ac:dyDescent="0.25">
      <c r="A59" s="1" t="s">
        <v>12</v>
      </c>
      <c r="B59" s="1">
        <v>2020</v>
      </c>
      <c r="C59" s="3">
        <v>23783.41</v>
      </c>
      <c r="D59" s="3">
        <v>440</v>
      </c>
      <c r="E59" s="3">
        <v>1990</v>
      </c>
      <c r="F59" s="3">
        <v>11263.91</v>
      </c>
      <c r="G59" s="3">
        <v>37477.32</v>
      </c>
      <c r="H59" s="8">
        <f t="shared" si="1"/>
        <v>36.539192236798151</v>
      </c>
    </row>
    <row r="60" spans="1:8" x14ac:dyDescent="0.25">
      <c r="A60" s="1" t="s">
        <v>11</v>
      </c>
      <c r="B60" s="1">
        <v>2020</v>
      </c>
      <c r="C60" s="3">
        <v>21150</v>
      </c>
      <c r="D60" s="3">
        <v>0</v>
      </c>
      <c r="E60" s="3">
        <v>2235</v>
      </c>
      <c r="F60" s="3">
        <v>5073.7700000000004</v>
      </c>
      <c r="G60" s="3">
        <v>28458.77</v>
      </c>
      <c r="H60" s="8">
        <f t="shared" si="1"/>
        <v>25.681960253377078</v>
      </c>
    </row>
    <row r="61" spans="1:8" x14ac:dyDescent="0.25">
      <c r="A61" s="1" t="s">
        <v>10</v>
      </c>
      <c r="B61" s="1">
        <v>2020</v>
      </c>
      <c r="C61" s="3">
        <v>28173.08</v>
      </c>
      <c r="D61" s="3">
        <v>1400</v>
      </c>
      <c r="E61" s="3">
        <v>3047</v>
      </c>
      <c r="F61" s="3">
        <v>9851.64</v>
      </c>
      <c r="G61" s="3">
        <v>42471.72</v>
      </c>
      <c r="H61" s="8">
        <f t="shared" si="1"/>
        <v>33.666260749505788</v>
      </c>
    </row>
    <row r="62" spans="1:8" ht="20.399999999999999" x14ac:dyDescent="0.25">
      <c r="A62" s="1" t="s">
        <v>20</v>
      </c>
      <c r="B62" s="1">
        <v>2020</v>
      </c>
      <c r="C62" s="3">
        <v>40.049999999999997</v>
      </c>
      <c r="D62" s="3">
        <v>0</v>
      </c>
      <c r="E62" s="3">
        <v>0</v>
      </c>
      <c r="F62" s="3">
        <v>34.47</v>
      </c>
      <c r="G62" s="3">
        <v>74.52</v>
      </c>
      <c r="H62" s="8">
        <f t="shared" si="1"/>
        <v>46.256038647342997</v>
      </c>
    </row>
    <row r="63" spans="1:8" x14ac:dyDescent="0.25">
      <c r="A63" s="1" t="s">
        <v>19</v>
      </c>
      <c r="B63" s="1">
        <v>2020</v>
      </c>
      <c r="C63" s="3">
        <v>6390</v>
      </c>
      <c r="D63" s="3">
        <v>0</v>
      </c>
      <c r="E63" s="3">
        <v>0</v>
      </c>
      <c r="F63" s="3">
        <v>348.75</v>
      </c>
      <c r="G63" s="3">
        <v>6738.75</v>
      </c>
      <c r="H63" s="8">
        <f t="shared" si="1"/>
        <v>5.1752921535893153</v>
      </c>
    </row>
    <row r="64" spans="1:8" x14ac:dyDescent="0.25">
      <c r="A64" s="1" t="s">
        <v>18</v>
      </c>
      <c r="B64" s="1">
        <v>2020</v>
      </c>
      <c r="C64" s="3">
        <v>4460</v>
      </c>
      <c r="D64" s="3">
        <v>0</v>
      </c>
      <c r="E64" s="3">
        <v>210</v>
      </c>
      <c r="F64" s="3">
        <v>47.41</v>
      </c>
      <c r="G64" s="3">
        <v>4717.41</v>
      </c>
      <c r="H64" s="8">
        <f t="shared" si="1"/>
        <v>5.4565958863020168</v>
      </c>
    </row>
    <row r="65" spans="1:8" x14ac:dyDescent="0.25">
      <c r="A65" s="1" t="s">
        <v>17</v>
      </c>
      <c r="B65" s="1">
        <v>2020</v>
      </c>
      <c r="C65" s="3">
        <v>9800</v>
      </c>
      <c r="D65" s="3">
        <v>0</v>
      </c>
      <c r="E65" s="3">
        <v>2142.25</v>
      </c>
      <c r="F65" s="3">
        <v>546.9</v>
      </c>
      <c r="G65" s="3">
        <v>12489.15</v>
      </c>
      <c r="H65" s="8">
        <f t="shared" si="1"/>
        <v>21.531889680242454</v>
      </c>
    </row>
    <row r="66" spans="1:8" x14ac:dyDescent="0.25">
      <c r="A66" s="1" t="s">
        <v>16</v>
      </c>
      <c r="B66" s="1">
        <v>2020</v>
      </c>
      <c r="C66" s="3">
        <v>0</v>
      </c>
      <c r="D66" s="3">
        <v>0</v>
      </c>
      <c r="E66" s="3">
        <v>2169</v>
      </c>
      <c r="F66" s="3">
        <v>52.18</v>
      </c>
      <c r="G66" s="3">
        <v>2221.1799999999998</v>
      </c>
      <c r="H66" s="8">
        <f t="shared" si="1"/>
        <v>100</v>
      </c>
    </row>
    <row r="67" spans="1:8" x14ac:dyDescent="0.25">
      <c r="A67" s="1" t="s">
        <v>15</v>
      </c>
      <c r="B67" s="1">
        <v>2020</v>
      </c>
      <c r="C67" s="3">
        <v>14277</v>
      </c>
      <c r="D67" s="3">
        <v>0</v>
      </c>
      <c r="E67" s="3">
        <v>1341.2</v>
      </c>
      <c r="F67" s="3">
        <v>556.97</v>
      </c>
      <c r="G67" s="3">
        <v>16175.17</v>
      </c>
      <c r="H67" s="8">
        <f t="shared" ref="H67:H98" si="2">(SUM(F67,E67,D67)/G67)*100</f>
        <v>11.735085319041469</v>
      </c>
    </row>
    <row r="68" spans="1:8" x14ac:dyDescent="0.25">
      <c r="A68" s="1" t="s">
        <v>27</v>
      </c>
      <c r="B68" s="1">
        <v>2020</v>
      </c>
      <c r="C68" s="3">
        <v>0</v>
      </c>
      <c r="D68" s="3">
        <v>0</v>
      </c>
      <c r="E68" s="3">
        <v>815</v>
      </c>
      <c r="F68" s="3">
        <v>136.72</v>
      </c>
      <c r="G68" s="3">
        <v>951.72</v>
      </c>
      <c r="H68" s="8">
        <f t="shared" si="2"/>
        <v>100</v>
      </c>
    </row>
    <row r="69" spans="1:8" x14ac:dyDescent="0.25">
      <c r="A69" s="1" t="s">
        <v>26</v>
      </c>
      <c r="B69" s="1">
        <v>2020</v>
      </c>
      <c r="C69" s="3">
        <v>1394.86</v>
      </c>
      <c r="D69" s="3">
        <v>0</v>
      </c>
      <c r="E69" s="3">
        <v>350</v>
      </c>
      <c r="F69" s="3">
        <v>78.459999999999994</v>
      </c>
      <c r="G69" s="3">
        <v>1823.32</v>
      </c>
      <c r="H69" s="8">
        <f t="shared" si="2"/>
        <v>23.49889213083825</v>
      </c>
    </row>
    <row r="70" spans="1:8" x14ac:dyDescent="0.25">
      <c r="A70" s="1" t="s">
        <v>25</v>
      </c>
      <c r="B70" s="1">
        <v>2020</v>
      </c>
      <c r="C70" s="3">
        <v>36</v>
      </c>
      <c r="D70" s="3">
        <v>0</v>
      </c>
      <c r="E70" s="3">
        <v>105</v>
      </c>
      <c r="F70" s="3">
        <v>11.81</v>
      </c>
      <c r="G70" s="3">
        <v>152.81</v>
      </c>
      <c r="H70" s="8">
        <f t="shared" si="2"/>
        <v>76.441332373535758</v>
      </c>
    </row>
    <row r="71" spans="1:8" x14ac:dyDescent="0.25">
      <c r="A71" s="1" t="s">
        <v>24</v>
      </c>
      <c r="B71" s="1">
        <v>2020</v>
      </c>
      <c r="C71" s="3">
        <v>0</v>
      </c>
      <c r="D71" s="3">
        <v>0</v>
      </c>
      <c r="E71" s="3">
        <v>322</v>
      </c>
      <c r="F71" s="3">
        <v>46.45</v>
      </c>
      <c r="G71" s="3">
        <v>368.45</v>
      </c>
      <c r="H71" s="8">
        <f t="shared" si="2"/>
        <v>100</v>
      </c>
    </row>
    <row r="72" spans="1:8" x14ac:dyDescent="0.25">
      <c r="A72" s="1" t="s">
        <v>23</v>
      </c>
      <c r="B72" s="1">
        <v>2020</v>
      </c>
      <c r="C72" s="3">
        <v>0</v>
      </c>
      <c r="D72" s="3">
        <v>0</v>
      </c>
      <c r="E72" s="3">
        <v>60</v>
      </c>
      <c r="F72" s="3">
        <v>38</v>
      </c>
      <c r="G72" s="3">
        <v>98</v>
      </c>
      <c r="H72" s="8">
        <f t="shared" si="2"/>
        <v>100</v>
      </c>
    </row>
    <row r="73" spans="1:8" x14ac:dyDescent="0.25">
      <c r="A73" s="1" t="s">
        <v>22</v>
      </c>
      <c r="B73" s="1">
        <v>2020</v>
      </c>
      <c r="C73" s="3">
        <v>0</v>
      </c>
      <c r="D73" s="3">
        <v>0</v>
      </c>
      <c r="E73" s="3">
        <v>75</v>
      </c>
      <c r="F73" s="3">
        <v>31.67</v>
      </c>
      <c r="G73" s="3">
        <v>106.67</v>
      </c>
      <c r="H73" s="8">
        <f t="shared" si="2"/>
        <v>100</v>
      </c>
    </row>
    <row r="74" spans="1:8" x14ac:dyDescent="0.25">
      <c r="A74" s="1" t="s">
        <v>21</v>
      </c>
      <c r="B74" s="1">
        <v>2020</v>
      </c>
      <c r="C74" s="3">
        <v>1132.0999999999999</v>
      </c>
      <c r="D74" s="3">
        <v>0</v>
      </c>
      <c r="E74" s="3">
        <v>0</v>
      </c>
      <c r="F74" s="3">
        <v>25.42</v>
      </c>
      <c r="G74" s="3">
        <v>1157.52</v>
      </c>
      <c r="H74" s="8">
        <f t="shared" si="2"/>
        <v>2.1960743658856869</v>
      </c>
    </row>
    <row r="75" spans="1:8" x14ac:dyDescent="0.25">
      <c r="A75" s="1" t="s">
        <v>32</v>
      </c>
      <c r="B75" s="1">
        <v>2021</v>
      </c>
      <c r="C75" s="3">
        <v>0</v>
      </c>
      <c r="D75" s="3">
        <v>0</v>
      </c>
      <c r="E75" s="3">
        <v>0</v>
      </c>
      <c r="F75" s="3">
        <v>51.97</v>
      </c>
      <c r="G75" s="3">
        <v>51.97</v>
      </c>
      <c r="H75" s="8">
        <f t="shared" si="2"/>
        <v>100</v>
      </c>
    </row>
    <row r="76" spans="1:8" x14ac:dyDescent="0.25">
      <c r="A76" s="1" t="s">
        <v>33</v>
      </c>
      <c r="B76" s="1">
        <v>2021</v>
      </c>
      <c r="C76" s="3">
        <v>2208.4</v>
      </c>
      <c r="D76" s="3">
        <v>0</v>
      </c>
      <c r="E76" s="3">
        <v>0</v>
      </c>
      <c r="F76" s="3">
        <v>263.12</v>
      </c>
      <c r="G76" s="3">
        <v>2471.52</v>
      </c>
      <c r="H76" s="8">
        <f t="shared" si="2"/>
        <v>10.646080145011977</v>
      </c>
    </row>
    <row r="77" spans="1:8" x14ac:dyDescent="0.25">
      <c r="A77" s="1" t="s">
        <v>34</v>
      </c>
      <c r="B77" s="1">
        <v>2021</v>
      </c>
      <c r="C77" s="3">
        <v>5761.59</v>
      </c>
      <c r="D77" s="3">
        <v>0</v>
      </c>
      <c r="E77" s="3">
        <v>0</v>
      </c>
      <c r="F77" s="3">
        <v>983.14</v>
      </c>
      <c r="G77" s="3">
        <v>6744.73</v>
      </c>
      <c r="H77" s="8">
        <f t="shared" si="2"/>
        <v>14.57641743998648</v>
      </c>
    </row>
    <row r="78" spans="1:8" x14ac:dyDescent="0.25">
      <c r="A78" s="1" t="s">
        <v>35</v>
      </c>
      <c r="B78" s="1">
        <v>2021</v>
      </c>
      <c r="C78" s="3">
        <v>0</v>
      </c>
      <c r="D78" s="3">
        <v>0</v>
      </c>
      <c r="E78" s="3">
        <v>10065.02</v>
      </c>
      <c r="F78" s="3">
        <v>1020.77</v>
      </c>
      <c r="G78" s="3">
        <v>11085.79</v>
      </c>
      <c r="H78" s="8">
        <f t="shared" si="2"/>
        <v>100</v>
      </c>
    </row>
    <row r="79" spans="1:8" x14ac:dyDescent="0.25">
      <c r="A79" s="1" t="s">
        <v>36</v>
      </c>
      <c r="B79" s="1">
        <v>2021</v>
      </c>
      <c r="C79" s="3">
        <v>175</v>
      </c>
      <c r="D79" s="3">
        <v>0</v>
      </c>
      <c r="E79" s="3">
        <v>3360</v>
      </c>
      <c r="F79" s="3">
        <v>236.09</v>
      </c>
      <c r="G79" s="3">
        <v>3771.09</v>
      </c>
      <c r="H79" s="8">
        <f t="shared" si="2"/>
        <v>95.359431888393004</v>
      </c>
    </row>
    <row r="80" spans="1:8" x14ac:dyDescent="0.25">
      <c r="A80" s="1" t="s">
        <v>29</v>
      </c>
      <c r="B80" s="1">
        <v>2021</v>
      </c>
      <c r="C80" s="3">
        <v>0</v>
      </c>
      <c r="D80" s="3">
        <v>0</v>
      </c>
      <c r="E80" s="3">
        <v>89</v>
      </c>
      <c r="F80" s="3">
        <v>0</v>
      </c>
      <c r="G80" s="3">
        <v>89</v>
      </c>
      <c r="H80" s="8">
        <f t="shared" si="2"/>
        <v>100</v>
      </c>
    </row>
    <row r="81" spans="1:8" x14ac:dyDescent="0.25">
      <c r="A81" s="1" t="s">
        <v>37</v>
      </c>
      <c r="B81" s="1">
        <v>2021</v>
      </c>
      <c r="C81" s="3">
        <v>5680</v>
      </c>
      <c r="D81" s="3">
        <v>0</v>
      </c>
      <c r="E81" s="3">
        <v>1096.3</v>
      </c>
      <c r="F81" s="3">
        <v>1689.55</v>
      </c>
      <c r="G81" s="3">
        <v>8465.85</v>
      </c>
      <c r="H81" s="8">
        <f t="shared" si="2"/>
        <v>32.906914249602814</v>
      </c>
    </row>
    <row r="82" spans="1:8" x14ac:dyDescent="0.25">
      <c r="A82" s="1" t="s">
        <v>38</v>
      </c>
      <c r="B82" s="1">
        <v>2021</v>
      </c>
      <c r="C82" s="3">
        <v>10843.13</v>
      </c>
      <c r="D82" s="3">
        <v>1180</v>
      </c>
      <c r="E82" s="3">
        <v>411</v>
      </c>
      <c r="F82" s="3">
        <v>12552.45</v>
      </c>
      <c r="G82" s="3">
        <v>24986.58</v>
      </c>
      <c r="H82" s="8">
        <f t="shared" si="2"/>
        <v>56.604185126575942</v>
      </c>
    </row>
    <row r="83" spans="1:8" x14ac:dyDescent="0.25">
      <c r="A83" s="1" t="s">
        <v>39</v>
      </c>
      <c r="B83" s="1">
        <v>2021</v>
      </c>
      <c r="C83" s="3">
        <v>25222.14</v>
      </c>
      <c r="D83" s="3">
        <v>440</v>
      </c>
      <c r="E83" s="3">
        <v>501.6</v>
      </c>
      <c r="F83" s="3">
        <v>4254.25</v>
      </c>
      <c r="G83" s="3">
        <v>30417.99</v>
      </c>
      <c r="H83" s="8">
        <f t="shared" si="2"/>
        <v>17.081503412947406</v>
      </c>
    </row>
    <row r="84" spans="1:8" x14ac:dyDescent="0.25">
      <c r="A84" s="1" t="s">
        <v>40</v>
      </c>
      <c r="B84" s="1">
        <v>2021</v>
      </c>
      <c r="C84" s="3">
        <v>450</v>
      </c>
      <c r="D84" s="3">
        <v>0</v>
      </c>
      <c r="E84" s="3">
        <v>3855.35</v>
      </c>
      <c r="F84" s="3">
        <v>905.4</v>
      </c>
      <c r="G84" s="3">
        <v>5210.75</v>
      </c>
      <c r="H84" s="8">
        <f t="shared" si="2"/>
        <v>91.364007100705265</v>
      </c>
    </row>
    <row r="85" spans="1:8" x14ac:dyDescent="0.25">
      <c r="A85" s="1" t="s">
        <v>41</v>
      </c>
      <c r="B85" s="1">
        <v>2021</v>
      </c>
      <c r="C85" s="3">
        <v>16525.34</v>
      </c>
      <c r="D85" s="3">
        <v>0</v>
      </c>
      <c r="E85" s="3">
        <v>1610</v>
      </c>
      <c r="F85" s="3">
        <v>9175.08</v>
      </c>
      <c r="G85" s="3">
        <v>27310.42</v>
      </c>
      <c r="H85" s="8">
        <f t="shared" si="2"/>
        <v>39.490714533134238</v>
      </c>
    </row>
    <row r="86" spans="1:8" x14ac:dyDescent="0.25">
      <c r="A86" s="1" t="s">
        <v>9</v>
      </c>
      <c r="B86" s="1">
        <v>2021</v>
      </c>
      <c r="C86" s="3">
        <v>9505.2000000000007</v>
      </c>
      <c r="D86" s="3">
        <v>880</v>
      </c>
      <c r="E86" s="3">
        <v>3689.2</v>
      </c>
      <c r="F86" s="3">
        <v>15653.49</v>
      </c>
      <c r="G86" s="3">
        <v>29727.89</v>
      </c>
      <c r="H86" s="8">
        <f t="shared" si="2"/>
        <v>68.025985026182482</v>
      </c>
    </row>
    <row r="87" spans="1:8" x14ac:dyDescent="0.25">
      <c r="A87" s="1" t="s">
        <v>8</v>
      </c>
      <c r="B87" s="1">
        <v>2021</v>
      </c>
      <c r="C87" s="3">
        <v>693.54</v>
      </c>
      <c r="D87" s="3">
        <v>0</v>
      </c>
      <c r="E87" s="3">
        <v>1856.5</v>
      </c>
      <c r="F87" s="3">
        <v>615.47</v>
      </c>
      <c r="G87" s="3">
        <v>3165.51</v>
      </c>
      <c r="H87" s="8">
        <f t="shared" si="2"/>
        <v>78.090734194489983</v>
      </c>
    </row>
    <row r="88" spans="1:8" x14ac:dyDescent="0.25">
      <c r="A88" s="1" t="s">
        <v>7</v>
      </c>
      <c r="B88" s="1">
        <v>2021</v>
      </c>
      <c r="C88" s="3">
        <v>0</v>
      </c>
      <c r="D88" s="3">
        <v>0</v>
      </c>
      <c r="E88" s="3">
        <v>0</v>
      </c>
      <c r="F88" s="3">
        <v>3.27</v>
      </c>
      <c r="G88" s="3">
        <v>3.27</v>
      </c>
      <c r="H88" s="8">
        <f t="shared" si="2"/>
        <v>100</v>
      </c>
    </row>
    <row r="89" spans="1:8" x14ac:dyDescent="0.25">
      <c r="A89" s="1" t="s">
        <v>6</v>
      </c>
      <c r="B89" s="1">
        <v>2021</v>
      </c>
      <c r="C89" s="3">
        <v>32.5</v>
      </c>
      <c r="D89" s="3">
        <v>0</v>
      </c>
      <c r="E89" s="3">
        <v>0</v>
      </c>
      <c r="F89" s="3">
        <v>11.52</v>
      </c>
      <c r="G89" s="3">
        <v>44.02</v>
      </c>
      <c r="H89" s="8">
        <f t="shared" si="2"/>
        <v>26.169922762380732</v>
      </c>
    </row>
    <row r="90" spans="1:8" x14ac:dyDescent="0.25">
      <c r="A90" s="1" t="s">
        <v>5</v>
      </c>
      <c r="B90" s="1">
        <v>2021</v>
      </c>
      <c r="C90" s="3">
        <v>14398.88</v>
      </c>
      <c r="D90" s="3">
        <v>2440</v>
      </c>
      <c r="E90" s="3">
        <v>2178.1999999999998</v>
      </c>
      <c r="F90" s="3">
        <v>15687.64</v>
      </c>
      <c r="G90" s="3">
        <v>34704.720000000001</v>
      </c>
      <c r="H90" s="8">
        <f t="shared" si="2"/>
        <v>58.51031214197954</v>
      </c>
    </row>
    <row r="91" spans="1:8" x14ac:dyDescent="0.25">
      <c r="A91" s="1" t="s">
        <v>4</v>
      </c>
      <c r="B91" s="1">
        <v>2021</v>
      </c>
      <c r="C91" s="3">
        <v>7572.5</v>
      </c>
      <c r="D91" s="3">
        <v>0</v>
      </c>
      <c r="E91" s="3">
        <v>2405.6</v>
      </c>
      <c r="F91" s="3">
        <v>4430.43</v>
      </c>
      <c r="G91" s="3">
        <v>14408.53</v>
      </c>
      <c r="H91" s="8">
        <f t="shared" si="2"/>
        <v>47.444326381664197</v>
      </c>
    </row>
    <row r="92" spans="1:8" x14ac:dyDescent="0.25">
      <c r="A92" s="1" t="s">
        <v>14</v>
      </c>
      <c r="B92" s="1">
        <v>2021</v>
      </c>
      <c r="C92" s="3">
        <v>23688</v>
      </c>
      <c r="D92" s="3">
        <v>0</v>
      </c>
      <c r="E92" s="3">
        <v>120</v>
      </c>
      <c r="F92" s="3">
        <v>851.9</v>
      </c>
      <c r="G92" s="3">
        <v>24659.9</v>
      </c>
      <c r="H92" s="8">
        <f t="shared" si="2"/>
        <v>3.9412163066354684</v>
      </c>
    </row>
    <row r="93" spans="1:8" ht="20.399999999999999" x14ac:dyDescent="0.25">
      <c r="A93" s="1" t="s">
        <v>55</v>
      </c>
      <c r="B93" s="1">
        <v>2021</v>
      </c>
      <c r="C93" s="3">
        <v>0</v>
      </c>
      <c r="D93" s="3">
        <v>0</v>
      </c>
      <c r="E93" s="3">
        <v>0</v>
      </c>
      <c r="F93" s="4">
        <v>46.47</v>
      </c>
      <c r="G93" s="4">
        <v>46.47</v>
      </c>
      <c r="H93" s="8">
        <f t="shared" si="2"/>
        <v>100</v>
      </c>
    </row>
    <row r="94" spans="1:8" x14ac:dyDescent="0.25">
      <c r="A94" s="1" t="s">
        <v>13</v>
      </c>
      <c r="B94" s="1">
        <v>2021</v>
      </c>
      <c r="C94" s="3">
        <v>48</v>
      </c>
      <c r="D94" s="3">
        <v>0</v>
      </c>
      <c r="E94" s="3">
        <v>0</v>
      </c>
      <c r="F94" s="3">
        <v>11.67</v>
      </c>
      <c r="G94" s="3">
        <v>59.67</v>
      </c>
      <c r="H94" s="8">
        <f t="shared" si="2"/>
        <v>19.557566616390147</v>
      </c>
    </row>
    <row r="95" spans="1:8" x14ac:dyDescent="0.25">
      <c r="A95" s="1" t="s">
        <v>12</v>
      </c>
      <c r="B95" s="1">
        <v>2021</v>
      </c>
      <c r="C95" s="3">
        <v>23643.41</v>
      </c>
      <c r="D95" s="3">
        <v>440</v>
      </c>
      <c r="E95" s="3">
        <v>1990</v>
      </c>
      <c r="F95" s="3">
        <v>15087.58</v>
      </c>
      <c r="G95" s="3">
        <v>41160.99</v>
      </c>
      <c r="H95" s="8">
        <f t="shared" si="2"/>
        <v>42.558694530913868</v>
      </c>
    </row>
    <row r="96" spans="1:8" x14ac:dyDescent="0.25">
      <c r="A96" s="1" t="s">
        <v>11</v>
      </c>
      <c r="B96" s="1">
        <v>2021</v>
      </c>
      <c r="C96" s="3">
        <v>21950</v>
      </c>
      <c r="D96" s="3">
        <v>0</v>
      </c>
      <c r="E96" s="3">
        <v>2235</v>
      </c>
      <c r="F96" s="3">
        <v>5381.2</v>
      </c>
      <c r="G96" s="3">
        <v>29566.2</v>
      </c>
      <c r="H96" s="8">
        <f t="shared" si="2"/>
        <v>25.759820335382972</v>
      </c>
    </row>
    <row r="97" spans="1:8" x14ac:dyDescent="0.25">
      <c r="A97" s="1" t="s">
        <v>10</v>
      </c>
      <c r="B97" s="1">
        <v>2021</v>
      </c>
      <c r="C97" s="3">
        <v>27963.08</v>
      </c>
      <c r="D97" s="3">
        <v>1400</v>
      </c>
      <c r="E97" s="3">
        <v>3047</v>
      </c>
      <c r="F97" s="3">
        <v>10470.200000000001</v>
      </c>
      <c r="G97" s="3">
        <v>42880.28</v>
      </c>
      <c r="H97" s="8">
        <f t="shared" si="2"/>
        <v>34.788019108084185</v>
      </c>
    </row>
    <row r="98" spans="1:8" ht="20.399999999999999" x14ac:dyDescent="0.25">
      <c r="A98" s="1" t="s">
        <v>20</v>
      </c>
      <c r="B98" s="1">
        <v>2021</v>
      </c>
      <c r="C98" s="3">
        <v>40.049999999999997</v>
      </c>
      <c r="D98" s="3">
        <v>0</v>
      </c>
      <c r="E98" s="3">
        <v>0</v>
      </c>
      <c r="F98" s="3">
        <v>34.74</v>
      </c>
      <c r="G98" s="3">
        <v>74.790000000000006</v>
      </c>
      <c r="H98" s="8">
        <f t="shared" si="2"/>
        <v>46.450060168471715</v>
      </c>
    </row>
    <row r="99" spans="1:8" x14ac:dyDescent="0.25">
      <c r="A99" s="1" t="s">
        <v>19</v>
      </c>
      <c r="B99" s="1">
        <v>2021</v>
      </c>
      <c r="C99" s="3">
        <v>7050</v>
      </c>
      <c r="D99" s="3">
        <v>0</v>
      </c>
      <c r="E99" s="3">
        <v>0</v>
      </c>
      <c r="F99" s="3">
        <v>386.92</v>
      </c>
      <c r="G99" s="3">
        <v>7436.92</v>
      </c>
      <c r="H99" s="8">
        <f t="shared" ref="H99:H130" si="3">(SUM(F99,E99,D99)/G99)*100</f>
        <v>5.2026914367775907</v>
      </c>
    </row>
    <row r="100" spans="1:8" x14ac:dyDescent="0.25">
      <c r="A100" s="1" t="s">
        <v>18</v>
      </c>
      <c r="B100" s="1">
        <v>2021</v>
      </c>
      <c r="C100" s="3">
        <v>4250</v>
      </c>
      <c r="D100" s="3">
        <v>0</v>
      </c>
      <c r="E100" s="3">
        <v>210</v>
      </c>
      <c r="F100" s="3">
        <v>92.79</v>
      </c>
      <c r="G100" s="3">
        <v>4552.79</v>
      </c>
      <c r="H100" s="8">
        <f t="shared" si="3"/>
        <v>6.6506471855719242</v>
      </c>
    </row>
    <row r="101" spans="1:8" x14ac:dyDescent="0.25">
      <c r="A101" s="1" t="s">
        <v>17</v>
      </c>
      <c r="B101" s="1">
        <v>2021</v>
      </c>
      <c r="C101" s="3">
        <v>9540</v>
      </c>
      <c r="D101" s="3">
        <v>0</v>
      </c>
      <c r="E101" s="3">
        <v>2142.25</v>
      </c>
      <c r="F101" s="3">
        <v>575.77</v>
      </c>
      <c r="G101" s="3">
        <v>12258.02</v>
      </c>
      <c r="H101" s="8">
        <f t="shared" si="3"/>
        <v>22.173401577089937</v>
      </c>
    </row>
    <row r="102" spans="1:8" x14ac:dyDescent="0.25">
      <c r="A102" s="1" t="s">
        <v>16</v>
      </c>
      <c r="B102" s="1">
        <v>2021</v>
      </c>
      <c r="C102" s="3">
        <v>0</v>
      </c>
      <c r="D102" s="3">
        <v>0</v>
      </c>
      <c r="E102" s="3">
        <v>2282</v>
      </c>
      <c r="F102" s="3">
        <v>54.05</v>
      </c>
      <c r="G102" s="3">
        <v>2336.0500000000002</v>
      </c>
      <c r="H102" s="8">
        <f t="shared" si="3"/>
        <v>100</v>
      </c>
    </row>
    <row r="103" spans="1:8" x14ac:dyDescent="0.25">
      <c r="A103" s="1" t="s">
        <v>15</v>
      </c>
      <c r="B103" s="1">
        <v>2021</v>
      </c>
      <c r="C103" s="3">
        <v>14277</v>
      </c>
      <c r="D103" s="3">
        <v>0</v>
      </c>
      <c r="E103" s="3">
        <v>1341.2</v>
      </c>
      <c r="F103" s="3">
        <v>582.30999999999995</v>
      </c>
      <c r="G103" s="3">
        <v>16200.51</v>
      </c>
      <c r="H103" s="8">
        <f t="shared" si="3"/>
        <v>11.873144734332437</v>
      </c>
    </row>
    <row r="104" spans="1:8" x14ac:dyDescent="0.25">
      <c r="A104" s="1" t="s">
        <v>27</v>
      </c>
      <c r="B104" s="1">
        <v>2021</v>
      </c>
      <c r="C104" s="3">
        <v>0</v>
      </c>
      <c r="D104" s="3">
        <v>0</v>
      </c>
      <c r="E104" s="3">
        <v>1115</v>
      </c>
      <c r="F104" s="3">
        <v>142.34</v>
      </c>
      <c r="G104" s="3">
        <v>1257.3399999999999</v>
      </c>
      <c r="H104" s="8">
        <f t="shared" si="3"/>
        <v>100</v>
      </c>
    </row>
    <row r="105" spans="1:8" x14ac:dyDescent="0.25">
      <c r="A105" s="1" t="s">
        <v>26</v>
      </c>
      <c r="B105" s="1">
        <v>2021</v>
      </c>
      <c r="C105" s="3">
        <v>1370.36</v>
      </c>
      <c r="D105" s="3">
        <v>0</v>
      </c>
      <c r="E105" s="3">
        <v>350</v>
      </c>
      <c r="F105" s="3">
        <v>104.66</v>
      </c>
      <c r="G105" s="3">
        <v>1825.01</v>
      </c>
      <c r="H105" s="8">
        <f t="shared" si="3"/>
        <v>24.912740204163264</v>
      </c>
    </row>
    <row r="106" spans="1:8" x14ac:dyDescent="0.25">
      <c r="A106" s="1" t="s">
        <v>25</v>
      </c>
      <c r="B106" s="1">
        <v>2021</v>
      </c>
      <c r="C106" s="3">
        <v>36</v>
      </c>
      <c r="D106" s="3">
        <v>0</v>
      </c>
      <c r="E106" s="3">
        <v>105</v>
      </c>
      <c r="F106" s="3">
        <v>17.57</v>
      </c>
      <c r="G106" s="3">
        <v>158.57</v>
      </c>
      <c r="H106" s="8">
        <f t="shared" si="3"/>
        <v>77.297092766601509</v>
      </c>
    </row>
    <row r="107" spans="1:8" x14ac:dyDescent="0.25">
      <c r="A107" s="1" t="s">
        <v>24</v>
      </c>
      <c r="B107" s="1">
        <v>2021</v>
      </c>
      <c r="C107" s="3">
        <v>0</v>
      </c>
      <c r="D107" s="3">
        <v>0</v>
      </c>
      <c r="E107" s="3">
        <v>322</v>
      </c>
      <c r="F107" s="3">
        <v>50.41</v>
      </c>
      <c r="G107" s="3">
        <v>372.41</v>
      </c>
      <c r="H107" s="8">
        <f t="shared" si="3"/>
        <v>99.999999999999986</v>
      </c>
    </row>
    <row r="108" spans="1:8" x14ac:dyDescent="0.25">
      <c r="A108" s="1" t="s">
        <v>23</v>
      </c>
      <c r="B108" s="1">
        <v>2021</v>
      </c>
      <c r="C108" s="3">
        <v>0</v>
      </c>
      <c r="D108" s="3">
        <v>0</v>
      </c>
      <c r="E108" s="3">
        <v>60</v>
      </c>
      <c r="F108" s="3">
        <v>44.35</v>
      </c>
      <c r="G108" s="3">
        <v>104.35</v>
      </c>
      <c r="H108" s="8">
        <f t="shared" si="3"/>
        <v>100</v>
      </c>
    </row>
    <row r="109" spans="1:8" x14ac:dyDescent="0.25">
      <c r="A109" s="1" t="s">
        <v>22</v>
      </c>
      <c r="B109" s="1">
        <v>2021</v>
      </c>
      <c r="C109" s="3">
        <v>0</v>
      </c>
      <c r="D109" s="3">
        <v>0</v>
      </c>
      <c r="E109" s="3">
        <v>75</v>
      </c>
      <c r="F109" s="3">
        <v>33.700000000000003</v>
      </c>
      <c r="G109" s="3">
        <v>108.7</v>
      </c>
      <c r="H109" s="8">
        <f t="shared" si="3"/>
        <v>100</v>
      </c>
    </row>
    <row r="110" spans="1:8" x14ac:dyDescent="0.25">
      <c r="A110" s="1" t="s">
        <v>21</v>
      </c>
      <c r="B110" s="1">
        <v>2021</v>
      </c>
      <c r="C110" s="3">
        <v>1099.5999999999999</v>
      </c>
      <c r="D110" s="3">
        <v>0</v>
      </c>
      <c r="E110" s="3">
        <v>0</v>
      </c>
      <c r="F110" s="3">
        <v>30.87</v>
      </c>
      <c r="G110" s="3">
        <v>1130.47</v>
      </c>
      <c r="H110" s="8">
        <f t="shared" si="3"/>
        <v>2.7307226197953063</v>
      </c>
    </row>
    <row r="111" spans="1:8" x14ac:dyDescent="0.25">
      <c r="A111" s="1" t="s">
        <v>32</v>
      </c>
      <c r="B111" s="1">
        <v>2022</v>
      </c>
      <c r="C111" s="3">
        <v>0</v>
      </c>
      <c r="D111" s="3">
        <v>0</v>
      </c>
      <c r="E111" s="3">
        <v>0</v>
      </c>
      <c r="F111" s="3">
        <v>57.84</v>
      </c>
      <c r="G111" s="3">
        <v>57.84</v>
      </c>
      <c r="H111" s="8">
        <f t="shared" si="3"/>
        <v>100</v>
      </c>
    </row>
    <row r="112" spans="1:8" x14ac:dyDescent="0.25">
      <c r="A112" s="1" t="s">
        <v>33</v>
      </c>
      <c r="B112" s="1">
        <v>2022</v>
      </c>
      <c r="C112" s="3">
        <v>2208.4</v>
      </c>
      <c r="D112" s="3">
        <v>0</v>
      </c>
      <c r="E112" s="3">
        <v>0</v>
      </c>
      <c r="F112" s="3">
        <v>270.12</v>
      </c>
      <c r="G112" s="3">
        <v>2478.52</v>
      </c>
      <c r="H112" s="8">
        <f t="shared" si="3"/>
        <v>10.898439391249617</v>
      </c>
    </row>
    <row r="113" spans="1:8" x14ac:dyDescent="0.25">
      <c r="A113" s="1" t="s">
        <v>34</v>
      </c>
      <c r="B113" s="1">
        <v>2022</v>
      </c>
      <c r="C113" s="3">
        <v>5761.59</v>
      </c>
      <c r="D113" s="3">
        <v>0</v>
      </c>
      <c r="E113" s="3">
        <v>0</v>
      </c>
      <c r="F113" s="3">
        <v>1287.03</v>
      </c>
      <c r="G113" s="3">
        <v>7048.62</v>
      </c>
      <c r="H113" s="8">
        <f t="shared" si="3"/>
        <v>18.259318845391011</v>
      </c>
    </row>
    <row r="114" spans="1:8" x14ac:dyDescent="0.25">
      <c r="A114" s="1" t="s">
        <v>35</v>
      </c>
      <c r="B114" s="1">
        <v>2022</v>
      </c>
      <c r="C114" s="3">
        <v>0</v>
      </c>
      <c r="D114" s="3">
        <v>0</v>
      </c>
      <c r="E114" s="3">
        <v>10263.02</v>
      </c>
      <c r="F114" s="3">
        <v>1058.26</v>
      </c>
      <c r="G114" s="3">
        <v>11321.28</v>
      </c>
      <c r="H114" s="8">
        <f t="shared" si="3"/>
        <v>100</v>
      </c>
    </row>
    <row r="115" spans="1:8" x14ac:dyDescent="0.25">
      <c r="A115" s="1" t="s">
        <v>36</v>
      </c>
      <c r="B115" s="1">
        <v>2022</v>
      </c>
      <c r="C115" s="3">
        <v>175</v>
      </c>
      <c r="D115" s="3">
        <v>0</v>
      </c>
      <c r="E115" s="3">
        <v>3360</v>
      </c>
      <c r="F115" s="3">
        <v>193.24</v>
      </c>
      <c r="G115" s="3">
        <v>3728.24</v>
      </c>
      <c r="H115" s="8">
        <f t="shared" si="3"/>
        <v>95.306096174066042</v>
      </c>
    </row>
    <row r="116" spans="1:8" x14ac:dyDescent="0.25">
      <c r="A116" s="1" t="s">
        <v>29</v>
      </c>
      <c r="B116" s="1">
        <v>2022</v>
      </c>
      <c r="C116" s="3">
        <v>0</v>
      </c>
      <c r="D116" s="3">
        <v>0</v>
      </c>
      <c r="E116" s="3">
        <v>89</v>
      </c>
      <c r="F116" s="3">
        <v>47.44</v>
      </c>
      <c r="G116" s="3">
        <v>136.44</v>
      </c>
      <c r="H116" s="8">
        <f t="shared" si="3"/>
        <v>100</v>
      </c>
    </row>
    <row r="117" spans="1:8" x14ac:dyDescent="0.25">
      <c r="A117" s="1" t="s">
        <v>37</v>
      </c>
      <c r="B117" s="1">
        <v>2022</v>
      </c>
      <c r="C117" s="3">
        <v>5680</v>
      </c>
      <c r="D117" s="3">
        <v>0</v>
      </c>
      <c r="E117" s="3">
        <v>1096.3</v>
      </c>
      <c r="F117" s="3">
        <v>1802.11</v>
      </c>
      <c r="G117" s="3">
        <v>8578.41</v>
      </c>
      <c r="H117" s="8">
        <f t="shared" si="3"/>
        <v>33.787263607125325</v>
      </c>
    </row>
    <row r="118" spans="1:8" x14ac:dyDescent="0.25">
      <c r="A118" s="1" t="s">
        <v>38</v>
      </c>
      <c r="B118" s="1">
        <v>2022</v>
      </c>
      <c r="C118" s="3">
        <v>11502.83</v>
      </c>
      <c r="D118" s="3">
        <v>1180</v>
      </c>
      <c r="E118" s="3">
        <v>411</v>
      </c>
      <c r="F118" s="3">
        <v>20009.400000000001</v>
      </c>
      <c r="G118" s="3">
        <v>33103.230000000003</v>
      </c>
      <c r="H118" s="8">
        <f t="shared" si="3"/>
        <v>65.251638586325257</v>
      </c>
    </row>
    <row r="119" spans="1:8" x14ac:dyDescent="0.25">
      <c r="A119" s="1" t="s">
        <v>39</v>
      </c>
      <c r="B119" s="1">
        <v>2022</v>
      </c>
      <c r="C119" s="3">
        <v>25882.14</v>
      </c>
      <c r="D119" s="3">
        <v>440</v>
      </c>
      <c r="E119" s="3">
        <v>501.6</v>
      </c>
      <c r="F119" s="3">
        <v>4506.7700000000004</v>
      </c>
      <c r="G119" s="3">
        <v>31330.51</v>
      </c>
      <c r="H119" s="8">
        <f t="shared" si="3"/>
        <v>17.38998184198087</v>
      </c>
    </row>
    <row r="120" spans="1:8" x14ac:dyDescent="0.25">
      <c r="A120" s="1" t="s">
        <v>40</v>
      </c>
      <c r="B120" s="1">
        <v>2022</v>
      </c>
      <c r="C120" s="3">
        <v>450</v>
      </c>
      <c r="D120" s="3">
        <v>0</v>
      </c>
      <c r="E120" s="3">
        <v>3975.35</v>
      </c>
      <c r="F120" s="3">
        <v>933.71</v>
      </c>
      <c r="G120" s="3">
        <v>5359.06</v>
      </c>
      <c r="H120" s="8">
        <f t="shared" si="3"/>
        <v>91.603005004609003</v>
      </c>
    </row>
    <row r="121" spans="1:8" x14ac:dyDescent="0.25">
      <c r="A121" s="2" t="s">
        <v>41</v>
      </c>
      <c r="B121" s="1">
        <v>2022</v>
      </c>
      <c r="C121" s="4">
        <v>16525.34</v>
      </c>
      <c r="D121" s="4">
        <v>0</v>
      </c>
      <c r="E121" s="4">
        <v>1610</v>
      </c>
      <c r="F121" s="4">
        <v>9331.4599999999991</v>
      </c>
      <c r="G121" s="4">
        <v>27466.799999999999</v>
      </c>
      <c r="H121" s="8">
        <f t="shared" si="3"/>
        <v>39.835219246508508</v>
      </c>
    </row>
    <row r="122" spans="1:8" x14ac:dyDescent="0.25">
      <c r="A122" s="2" t="s">
        <v>9</v>
      </c>
      <c r="B122" s="1">
        <v>2022</v>
      </c>
      <c r="C122" s="4">
        <v>9505.2000000000007</v>
      </c>
      <c r="D122" s="4">
        <v>880</v>
      </c>
      <c r="E122" s="4">
        <v>3689.2</v>
      </c>
      <c r="F122" s="4">
        <v>16310.4</v>
      </c>
      <c r="G122" s="4">
        <v>30384.799999999999</v>
      </c>
      <c r="H122" s="8">
        <f t="shared" si="3"/>
        <v>68.717253363523866</v>
      </c>
    </row>
    <row r="123" spans="1:8" x14ac:dyDescent="0.25">
      <c r="A123" s="2" t="s">
        <v>8</v>
      </c>
      <c r="B123" s="1">
        <v>2022</v>
      </c>
      <c r="C123" s="4">
        <v>693.54</v>
      </c>
      <c r="D123" s="4">
        <v>0</v>
      </c>
      <c r="E123" s="4">
        <v>1864.15</v>
      </c>
      <c r="F123" s="4">
        <v>985.48</v>
      </c>
      <c r="G123" s="4">
        <v>3543.17</v>
      </c>
      <c r="H123" s="8">
        <f t="shared" si="3"/>
        <v>80.4260027037935</v>
      </c>
    </row>
    <row r="124" spans="1:8" x14ac:dyDescent="0.25">
      <c r="A124" s="2" t="s">
        <v>7</v>
      </c>
      <c r="B124" s="1">
        <v>2022</v>
      </c>
      <c r="C124" s="4">
        <v>0</v>
      </c>
      <c r="D124" s="4">
        <v>0</v>
      </c>
      <c r="E124" s="4">
        <v>0</v>
      </c>
      <c r="F124" s="4">
        <v>3.27</v>
      </c>
      <c r="G124" s="4">
        <v>3.27</v>
      </c>
      <c r="H124" s="8">
        <f t="shared" si="3"/>
        <v>100</v>
      </c>
    </row>
    <row r="125" spans="1:8" x14ac:dyDescent="0.25">
      <c r="A125" s="2" t="s">
        <v>6</v>
      </c>
      <c r="B125" s="1">
        <v>2022</v>
      </c>
      <c r="C125" s="4">
        <v>32.5</v>
      </c>
      <c r="D125" s="4">
        <v>0</v>
      </c>
      <c r="E125" s="4">
        <v>0</v>
      </c>
      <c r="F125" s="4">
        <v>35.53</v>
      </c>
      <c r="G125" s="4">
        <v>68.03</v>
      </c>
      <c r="H125" s="8">
        <f t="shared" si="3"/>
        <v>52.226958694693515</v>
      </c>
    </row>
    <row r="126" spans="1:8" x14ac:dyDescent="0.25">
      <c r="A126" s="2" t="s">
        <v>5</v>
      </c>
      <c r="B126" s="1">
        <v>2022</v>
      </c>
      <c r="C126" s="4">
        <v>14923.88</v>
      </c>
      <c r="D126" s="4">
        <v>2440</v>
      </c>
      <c r="E126" s="4">
        <v>2178.1999999999998</v>
      </c>
      <c r="F126" s="4">
        <v>17322.34</v>
      </c>
      <c r="G126" s="4">
        <v>36864.42</v>
      </c>
      <c r="H126" s="8">
        <f t="shared" si="3"/>
        <v>59.516845782464515</v>
      </c>
    </row>
    <row r="127" spans="1:8" x14ac:dyDescent="0.25">
      <c r="A127" s="2" t="s">
        <v>4</v>
      </c>
      <c r="B127" s="1">
        <v>2022</v>
      </c>
      <c r="C127" s="4">
        <v>7842.5</v>
      </c>
      <c r="D127" s="4">
        <v>0</v>
      </c>
      <c r="E127" s="4">
        <v>2405.6</v>
      </c>
      <c r="F127" s="4">
        <v>5076.1000000000004</v>
      </c>
      <c r="G127" s="4">
        <v>15324.2</v>
      </c>
      <c r="H127" s="8">
        <f t="shared" si="3"/>
        <v>48.822777045457514</v>
      </c>
    </row>
    <row r="128" spans="1:8" x14ac:dyDescent="0.25">
      <c r="A128" s="2" t="s">
        <v>14</v>
      </c>
      <c r="B128" s="1">
        <v>2022</v>
      </c>
      <c r="C128" s="4">
        <v>23688</v>
      </c>
      <c r="D128" s="4">
        <v>0</v>
      </c>
      <c r="E128" s="4">
        <v>120</v>
      </c>
      <c r="F128" s="4">
        <v>1149.3399999999999</v>
      </c>
      <c r="G128" s="4">
        <v>24957.34</v>
      </c>
      <c r="H128" s="8">
        <f t="shared" si="3"/>
        <v>5.0860388166367088</v>
      </c>
    </row>
    <row r="129" spans="1:8" ht="20.399999999999999" x14ac:dyDescent="0.25">
      <c r="A129" s="2" t="s">
        <v>55</v>
      </c>
      <c r="B129" s="1">
        <v>2022</v>
      </c>
      <c r="C129" s="4">
        <v>0</v>
      </c>
      <c r="D129" s="4">
        <v>0</v>
      </c>
      <c r="E129" s="4">
        <v>0</v>
      </c>
      <c r="F129" s="4">
        <v>46.47</v>
      </c>
      <c r="G129" s="4">
        <v>46.47</v>
      </c>
      <c r="H129" s="8">
        <f t="shared" si="3"/>
        <v>100</v>
      </c>
    </row>
    <row r="130" spans="1:8" x14ac:dyDescent="0.25">
      <c r="A130" s="2" t="s">
        <v>13</v>
      </c>
      <c r="B130" s="1">
        <v>2022</v>
      </c>
      <c r="C130" s="4">
        <v>48</v>
      </c>
      <c r="D130" s="4">
        <v>0</v>
      </c>
      <c r="E130" s="4">
        <v>0</v>
      </c>
      <c r="F130" s="4">
        <v>26.79</v>
      </c>
      <c r="G130" s="4">
        <v>74.790000000000006</v>
      </c>
      <c r="H130" s="8">
        <f t="shared" si="3"/>
        <v>35.820296831127152</v>
      </c>
    </row>
    <row r="131" spans="1:8" x14ac:dyDescent="0.25">
      <c r="A131" s="2" t="s">
        <v>12</v>
      </c>
      <c r="B131" s="1">
        <v>2022</v>
      </c>
      <c r="C131" s="4">
        <v>23643.41</v>
      </c>
      <c r="D131" s="4">
        <v>440</v>
      </c>
      <c r="E131" s="4">
        <v>1990</v>
      </c>
      <c r="F131" s="4">
        <v>18044.21</v>
      </c>
      <c r="G131" s="4">
        <v>44117.62</v>
      </c>
      <c r="H131" s="8">
        <f t="shared" ref="H131:H162" si="4">(SUM(F131,E131,D131)/G131)*100</f>
        <v>46.408237797052507</v>
      </c>
    </row>
    <row r="132" spans="1:8" x14ac:dyDescent="0.25">
      <c r="A132" s="2" t="s">
        <v>11</v>
      </c>
      <c r="B132" s="1">
        <v>2022</v>
      </c>
      <c r="C132" s="4">
        <v>21950</v>
      </c>
      <c r="D132" s="4">
        <v>0</v>
      </c>
      <c r="E132" s="4">
        <v>2235</v>
      </c>
      <c r="F132" s="4">
        <v>5837.88</v>
      </c>
      <c r="G132" s="4">
        <v>30022.880000000001</v>
      </c>
      <c r="H132" s="8">
        <f t="shared" si="4"/>
        <v>26.889092585388209</v>
      </c>
    </row>
    <row r="133" spans="1:8" x14ac:dyDescent="0.25">
      <c r="A133" s="2" t="s">
        <v>10</v>
      </c>
      <c r="B133" s="1">
        <v>2022</v>
      </c>
      <c r="C133" s="4">
        <v>27063.08</v>
      </c>
      <c r="D133" s="4">
        <v>1400</v>
      </c>
      <c r="E133" s="4">
        <v>3047</v>
      </c>
      <c r="F133" s="4">
        <v>11421.96</v>
      </c>
      <c r="G133" s="4">
        <v>42932.04</v>
      </c>
      <c r="H133" s="8">
        <f t="shared" si="4"/>
        <v>36.962976835016455</v>
      </c>
    </row>
    <row r="134" spans="1:8" ht="20.399999999999999" x14ac:dyDescent="0.25">
      <c r="A134" s="2" t="s">
        <v>20</v>
      </c>
      <c r="B134" s="1">
        <v>2022</v>
      </c>
      <c r="C134" s="4">
        <v>92.71</v>
      </c>
      <c r="D134" s="4">
        <v>0</v>
      </c>
      <c r="E134" s="4">
        <v>0</v>
      </c>
      <c r="F134" s="4">
        <v>35.159999999999997</v>
      </c>
      <c r="G134" s="4">
        <v>127.87</v>
      </c>
      <c r="H134" s="8">
        <f t="shared" si="4"/>
        <v>27.496676311879249</v>
      </c>
    </row>
    <row r="135" spans="1:8" x14ac:dyDescent="0.25">
      <c r="A135" s="2" t="s">
        <v>19</v>
      </c>
      <c r="B135" s="1">
        <v>2022</v>
      </c>
      <c r="C135" s="4">
        <v>8400</v>
      </c>
      <c r="D135" s="4">
        <v>0</v>
      </c>
      <c r="E135" s="4">
        <v>0</v>
      </c>
      <c r="F135" s="4">
        <v>387.48</v>
      </c>
      <c r="G135" s="4">
        <v>8787.48</v>
      </c>
      <c r="H135" s="8">
        <f t="shared" si="4"/>
        <v>4.4094552704529635</v>
      </c>
    </row>
    <row r="136" spans="1:8" x14ac:dyDescent="0.25">
      <c r="A136" s="2" t="s">
        <v>18</v>
      </c>
      <c r="B136" s="1">
        <v>2022</v>
      </c>
      <c r="C136" s="4">
        <v>4250</v>
      </c>
      <c r="D136" s="4">
        <v>0</v>
      </c>
      <c r="E136" s="4">
        <v>210</v>
      </c>
      <c r="F136" s="4">
        <v>101.93</v>
      </c>
      <c r="G136" s="4">
        <v>4561.93</v>
      </c>
      <c r="H136" s="8">
        <f t="shared" si="4"/>
        <v>6.8376761589941086</v>
      </c>
    </row>
    <row r="137" spans="1:8" x14ac:dyDescent="0.25">
      <c r="A137" s="2" t="s">
        <v>17</v>
      </c>
      <c r="B137" s="1">
        <v>2022</v>
      </c>
      <c r="C137" s="4">
        <v>9540</v>
      </c>
      <c r="D137" s="4">
        <v>0</v>
      </c>
      <c r="E137" s="4">
        <v>2154.5500000000002</v>
      </c>
      <c r="F137" s="4">
        <v>627.51</v>
      </c>
      <c r="G137" s="4">
        <v>12322.06</v>
      </c>
      <c r="H137" s="8">
        <f t="shared" si="4"/>
        <v>22.577880646580205</v>
      </c>
    </row>
    <row r="138" spans="1:8" x14ac:dyDescent="0.25">
      <c r="A138" s="2" t="s">
        <v>16</v>
      </c>
      <c r="B138" s="1">
        <v>2022</v>
      </c>
      <c r="C138" s="4">
        <v>0</v>
      </c>
      <c r="D138" s="4">
        <v>0</v>
      </c>
      <c r="E138" s="4">
        <v>2282</v>
      </c>
      <c r="F138" s="4">
        <v>59.8</v>
      </c>
      <c r="G138" s="4">
        <v>2341.8000000000002</v>
      </c>
      <c r="H138" s="8">
        <f t="shared" si="4"/>
        <v>100</v>
      </c>
    </row>
    <row r="139" spans="1:8" x14ac:dyDescent="0.25">
      <c r="A139" s="2" t="s">
        <v>15</v>
      </c>
      <c r="B139" s="1">
        <v>2022</v>
      </c>
      <c r="C139" s="4">
        <v>13777</v>
      </c>
      <c r="D139" s="4">
        <v>0</v>
      </c>
      <c r="E139" s="4">
        <v>1341.2</v>
      </c>
      <c r="F139" s="4">
        <v>598.22</v>
      </c>
      <c r="G139" s="4">
        <v>15716.42</v>
      </c>
      <c r="H139" s="8">
        <f t="shared" si="4"/>
        <v>12.340087628098512</v>
      </c>
    </row>
    <row r="140" spans="1:8" x14ac:dyDescent="0.25">
      <c r="A140" s="2" t="s">
        <v>27</v>
      </c>
      <c r="B140" s="1">
        <v>2022</v>
      </c>
      <c r="C140" s="4">
        <v>0</v>
      </c>
      <c r="D140" s="4">
        <v>0</v>
      </c>
      <c r="E140" s="4">
        <v>1115</v>
      </c>
      <c r="F140" s="4">
        <v>144.34</v>
      </c>
      <c r="G140" s="4">
        <v>1259.3399999999999</v>
      </c>
      <c r="H140" s="8">
        <f t="shared" si="4"/>
        <v>100</v>
      </c>
    </row>
    <row r="141" spans="1:8" x14ac:dyDescent="0.25">
      <c r="A141" s="2" t="s">
        <v>26</v>
      </c>
      <c r="B141" s="1">
        <v>2022</v>
      </c>
      <c r="C141" s="4">
        <v>1347.36</v>
      </c>
      <c r="D141" s="4">
        <v>0</v>
      </c>
      <c r="E141" s="4">
        <v>350</v>
      </c>
      <c r="F141" s="4">
        <v>184.04</v>
      </c>
      <c r="G141" s="4">
        <v>1881.39</v>
      </c>
      <c r="H141" s="8">
        <f t="shared" si="4"/>
        <v>28.385395904092181</v>
      </c>
    </row>
    <row r="142" spans="1:8" x14ac:dyDescent="0.25">
      <c r="A142" s="2" t="s">
        <v>25</v>
      </c>
      <c r="B142" s="1">
        <v>2022</v>
      </c>
      <c r="C142" s="4">
        <v>36</v>
      </c>
      <c r="D142" s="4">
        <v>0</v>
      </c>
      <c r="E142" s="4">
        <v>105</v>
      </c>
      <c r="F142" s="4">
        <v>17.73</v>
      </c>
      <c r="G142" s="4">
        <v>158.72999999999999</v>
      </c>
      <c r="H142" s="8">
        <f t="shared" si="4"/>
        <v>77.319977319977326</v>
      </c>
    </row>
    <row r="143" spans="1:8" x14ac:dyDescent="0.25">
      <c r="A143" s="2" t="s">
        <v>24</v>
      </c>
      <c r="B143" s="1">
        <v>2022</v>
      </c>
      <c r="C143" s="4">
        <v>0</v>
      </c>
      <c r="D143" s="4">
        <v>0</v>
      </c>
      <c r="E143" s="4">
        <v>322</v>
      </c>
      <c r="F143" s="4">
        <v>50.49</v>
      </c>
      <c r="G143" s="4">
        <v>372.49</v>
      </c>
      <c r="H143" s="8">
        <f t="shared" si="4"/>
        <v>100</v>
      </c>
    </row>
    <row r="144" spans="1:8" x14ac:dyDescent="0.25">
      <c r="A144" s="2" t="s">
        <v>23</v>
      </c>
      <c r="B144" s="1">
        <v>2022</v>
      </c>
      <c r="C144" s="4">
        <v>0</v>
      </c>
      <c r="D144" s="4">
        <v>0</v>
      </c>
      <c r="E144" s="4">
        <v>60</v>
      </c>
      <c r="F144" s="4">
        <v>49.49</v>
      </c>
      <c r="G144" s="4">
        <v>109.49</v>
      </c>
      <c r="H144" s="8">
        <f t="shared" si="4"/>
        <v>100.00000000000003</v>
      </c>
    </row>
    <row r="145" spans="1:8" x14ac:dyDescent="0.25">
      <c r="A145" s="2" t="s">
        <v>22</v>
      </c>
      <c r="B145" s="1">
        <v>2022</v>
      </c>
      <c r="C145" s="4">
        <v>0</v>
      </c>
      <c r="D145" s="4">
        <v>0</v>
      </c>
      <c r="E145" s="4">
        <v>75</v>
      </c>
      <c r="F145" s="4">
        <v>34.71</v>
      </c>
      <c r="G145" s="4">
        <v>109.71</v>
      </c>
      <c r="H145" s="8">
        <f t="shared" si="4"/>
        <v>100.00000000000003</v>
      </c>
    </row>
    <row r="146" spans="1:8" x14ac:dyDescent="0.25">
      <c r="A146" s="2" t="s">
        <v>21</v>
      </c>
      <c r="B146" s="1">
        <v>2022</v>
      </c>
      <c r="C146" s="4">
        <v>1067.5999999999999</v>
      </c>
      <c r="D146" s="4">
        <v>0</v>
      </c>
      <c r="E146" s="4">
        <v>0</v>
      </c>
      <c r="F146" s="4">
        <v>32.270000000000003</v>
      </c>
      <c r="G146" s="4">
        <v>1099.8699999999999</v>
      </c>
      <c r="H146" s="8">
        <f t="shared" si="4"/>
        <v>2.9339831070944755</v>
      </c>
    </row>
    <row r="147" spans="1:8" x14ac:dyDescent="0.25">
      <c r="A147" s="1" t="s">
        <v>32</v>
      </c>
      <c r="B147" s="1">
        <v>2023</v>
      </c>
      <c r="C147" s="3">
        <v>0</v>
      </c>
      <c r="D147" s="3">
        <v>0</v>
      </c>
      <c r="E147" s="3">
        <v>0</v>
      </c>
      <c r="F147" s="3">
        <v>64.05</v>
      </c>
      <c r="G147" s="3">
        <f t="shared" ref="G147:G182" si="5">E147+F147+D147+C147</f>
        <v>64.05</v>
      </c>
      <c r="H147" s="8">
        <f t="shared" si="4"/>
        <v>100</v>
      </c>
    </row>
    <row r="148" spans="1:8" x14ac:dyDescent="0.25">
      <c r="A148" s="1" t="s">
        <v>33</v>
      </c>
      <c r="B148" s="1">
        <v>2023</v>
      </c>
      <c r="C148" s="3">
        <v>2208.4</v>
      </c>
      <c r="D148" s="3">
        <v>0</v>
      </c>
      <c r="E148" s="3">
        <v>0</v>
      </c>
      <c r="F148" s="3">
        <v>320.41000000000003</v>
      </c>
      <c r="G148" s="3">
        <f t="shared" si="5"/>
        <v>2528.81</v>
      </c>
      <c r="H148" s="8">
        <f t="shared" si="4"/>
        <v>12.670386466361649</v>
      </c>
    </row>
    <row r="149" spans="1:8" x14ac:dyDescent="0.25">
      <c r="A149" s="1" t="s">
        <v>34</v>
      </c>
      <c r="B149" s="1">
        <v>2023</v>
      </c>
      <c r="C149" s="3">
        <v>5761.59</v>
      </c>
      <c r="D149" s="3">
        <v>0</v>
      </c>
      <c r="E149" s="3">
        <v>0</v>
      </c>
      <c r="F149" s="3">
        <v>1543.27</v>
      </c>
      <c r="G149" s="3">
        <f t="shared" si="5"/>
        <v>7304.8600000000006</v>
      </c>
      <c r="H149" s="8">
        <f t="shared" si="4"/>
        <v>21.126619812015559</v>
      </c>
    </row>
    <row r="150" spans="1:8" x14ac:dyDescent="0.25">
      <c r="A150" s="1" t="s">
        <v>35</v>
      </c>
      <c r="B150" s="1">
        <v>2023</v>
      </c>
      <c r="C150" s="3">
        <v>0</v>
      </c>
      <c r="D150" s="3">
        <v>0</v>
      </c>
      <c r="E150" s="3">
        <v>10263.02</v>
      </c>
      <c r="F150" s="3">
        <v>1089.21</v>
      </c>
      <c r="G150" s="3">
        <f t="shared" si="5"/>
        <v>11352.23</v>
      </c>
      <c r="H150" s="8">
        <f t="shared" si="4"/>
        <v>100</v>
      </c>
    </row>
    <row r="151" spans="1:8" x14ac:dyDescent="0.25">
      <c r="A151" s="1" t="s">
        <v>36</v>
      </c>
      <c r="B151" s="1">
        <v>2023</v>
      </c>
      <c r="C151" s="3">
        <v>175</v>
      </c>
      <c r="D151" s="3">
        <v>0</v>
      </c>
      <c r="E151" s="3">
        <v>3360</v>
      </c>
      <c r="F151" s="3">
        <v>216.18</v>
      </c>
      <c r="G151" s="3">
        <f t="shared" si="5"/>
        <v>3751.18</v>
      </c>
      <c r="H151" s="8">
        <f t="shared" si="4"/>
        <v>95.334801315852616</v>
      </c>
    </row>
    <row r="152" spans="1:8" x14ac:dyDescent="0.25">
      <c r="A152" s="1" t="s">
        <v>29</v>
      </c>
      <c r="B152" s="1">
        <v>2023</v>
      </c>
      <c r="C152" s="3">
        <v>0</v>
      </c>
      <c r="D152" s="3">
        <v>0</v>
      </c>
      <c r="E152" s="3">
        <v>89</v>
      </c>
      <c r="F152" s="3">
        <v>48.79</v>
      </c>
      <c r="G152" s="3">
        <f t="shared" si="5"/>
        <v>137.79</v>
      </c>
      <c r="H152" s="8">
        <f t="shared" si="4"/>
        <v>100</v>
      </c>
    </row>
    <row r="153" spans="1:8" x14ac:dyDescent="0.25">
      <c r="A153" s="1" t="s">
        <v>37</v>
      </c>
      <c r="B153" s="1">
        <v>2023</v>
      </c>
      <c r="C153" s="3">
        <v>5680</v>
      </c>
      <c r="D153" s="3">
        <v>0</v>
      </c>
      <c r="E153" s="3">
        <v>1096.3</v>
      </c>
      <c r="F153" s="3">
        <v>1970.5</v>
      </c>
      <c r="G153" s="3">
        <f t="shared" si="5"/>
        <v>8746.7999999999993</v>
      </c>
      <c r="H153" s="8">
        <f t="shared" si="4"/>
        <v>35.061965518818319</v>
      </c>
    </row>
    <row r="154" spans="1:8" x14ac:dyDescent="0.25">
      <c r="A154" s="1" t="s">
        <v>38</v>
      </c>
      <c r="B154" s="1">
        <v>2023</v>
      </c>
      <c r="C154" s="3">
        <v>11802.83</v>
      </c>
      <c r="D154" s="3">
        <v>1180</v>
      </c>
      <c r="E154" s="3">
        <v>411</v>
      </c>
      <c r="F154" s="3">
        <v>23431.56</v>
      </c>
      <c r="G154" s="3">
        <f t="shared" si="5"/>
        <v>36825.39</v>
      </c>
      <c r="H154" s="8">
        <f t="shared" si="4"/>
        <v>67.9492056974821</v>
      </c>
    </row>
    <row r="155" spans="1:8" x14ac:dyDescent="0.25">
      <c r="A155" s="1" t="s">
        <v>39</v>
      </c>
      <c r="B155" s="1">
        <v>2023</v>
      </c>
      <c r="C155" s="3">
        <v>25788.14</v>
      </c>
      <c r="D155" s="3">
        <v>440</v>
      </c>
      <c r="E155" s="3">
        <v>501.6</v>
      </c>
      <c r="F155" s="3">
        <v>4889.09</v>
      </c>
      <c r="G155" s="3">
        <f t="shared" si="5"/>
        <v>31618.83</v>
      </c>
      <c r="H155" s="8">
        <f t="shared" si="4"/>
        <v>18.440562158688351</v>
      </c>
    </row>
    <row r="156" spans="1:8" x14ac:dyDescent="0.25">
      <c r="A156" s="1" t="s">
        <v>40</v>
      </c>
      <c r="B156" s="1">
        <v>2023</v>
      </c>
      <c r="C156" s="3">
        <v>664</v>
      </c>
      <c r="D156" s="3">
        <v>0</v>
      </c>
      <c r="E156" s="3">
        <v>3975.35</v>
      </c>
      <c r="F156" s="3">
        <v>934.09</v>
      </c>
      <c r="G156" s="3">
        <f t="shared" si="5"/>
        <v>5573.44</v>
      </c>
      <c r="H156" s="8">
        <f t="shared" si="4"/>
        <v>88.086352414307854</v>
      </c>
    </row>
    <row r="157" spans="1:8" x14ac:dyDescent="0.25">
      <c r="A157" s="2" t="s">
        <v>41</v>
      </c>
      <c r="B157" s="1">
        <v>2023</v>
      </c>
      <c r="C157" s="4">
        <v>17325.34</v>
      </c>
      <c r="D157" s="4">
        <v>0</v>
      </c>
      <c r="E157" s="4">
        <v>1610</v>
      </c>
      <c r="F157" s="4">
        <v>9381.5499999999993</v>
      </c>
      <c r="G157" s="3">
        <f t="shared" si="5"/>
        <v>28316.89</v>
      </c>
      <c r="H157" s="8">
        <f t="shared" si="4"/>
        <v>38.816232997338332</v>
      </c>
    </row>
    <row r="158" spans="1:8" x14ac:dyDescent="0.25">
      <c r="A158" s="2" t="s">
        <v>9</v>
      </c>
      <c r="B158" s="1">
        <v>2023</v>
      </c>
      <c r="C158" s="4">
        <v>9505.2000000000007</v>
      </c>
      <c r="D158" s="4">
        <v>880</v>
      </c>
      <c r="E158" s="4">
        <v>3689.2</v>
      </c>
      <c r="F158" s="4">
        <v>17848.740000000002</v>
      </c>
      <c r="G158" s="3">
        <f t="shared" si="5"/>
        <v>31923.140000000003</v>
      </c>
      <c r="H158" s="8">
        <f t="shared" si="4"/>
        <v>70.224733531851811</v>
      </c>
    </row>
    <row r="159" spans="1:8" x14ac:dyDescent="0.25">
      <c r="A159" s="2" t="s">
        <v>8</v>
      </c>
      <c r="B159" s="1">
        <v>2023</v>
      </c>
      <c r="C159" s="4">
        <v>693.54</v>
      </c>
      <c r="D159" s="4">
        <v>0</v>
      </c>
      <c r="E159" s="4">
        <v>1864.15</v>
      </c>
      <c r="F159" s="4">
        <v>1189.77</v>
      </c>
      <c r="G159" s="3">
        <f t="shared" si="5"/>
        <v>3747.46</v>
      </c>
      <c r="H159" s="8">
        <f t="shared" si="4"/>
        <v>81.493064635779973</v>
      </c>
    </row>
    <row r="160" spans="1:8" x14ac:dyDescent="0.25">
      <c r="A160" s="2" t="s">
        <v>7</v>
      </c>
      <c r="B160" s="1">
        <v>2023</v>
      </c>
      <c r="C160" s="4">
        <v>26.83</v>
      </c>
      <c r="D160" s="4">
        <v>0</v>
      </c>
      <c r="E160" s="4">
        <v>0</v>
      </c>
      <c r="F160" s="4">
        <v>3.27</v>
      </c>
      <c r="G160" s="3">
        <f t="shared" si="5"/>
        <v>30.099999999999998</v>
      </c>
      <c r="H160" s="8">
        <f t="shared" si="4"/>
        <v>10.863787375415283</v>
      </c>
    </row>
    <row r="161" spans="1:8" x14ac:dyDescent="0.25">
      <c r="A161" s="2" t="s">
        <v>6</v>
      </c>
      <c r="B161" s="1">
        <v>2023</v>
      </c>
      <c r="C161" s="4">
        <v>32.5</v>
      </c>
      <c r="D161" s="4">
        <v>0</v>
      </c>
      <c r="E161" s="4">
        <v>0</v>
      </c>
      <c r="F161" s="4">
        <v>43.26</v>
      </c>
      <c r="G161" s="3">
        <f t="shared" si="5"/>
        <v>75.759999999999991</v>
      </c>
      <c r="H161" s="8">
        <f t="shared" si="4"/>
        <v>57.101372756071811</v>
      </c>
    </row>
    <row r="162" spans="1:8" x14ac:dyDescent="0.25">
      <c r="A162" s="2" t="s">
        <v>5</v>
      </c>
      <c r="B162" s="1">
        <v>2023</v>
      </c>
      <c r="C162" s="4">
        <v>14923.88</v>
      </c>
      <c r="D162" s="4">
        <v>2440</v>
      </c>
      <c r="E162" s="4">
        <v>2178.1999999999998</v>
      </c>
      <c r="F162" s="4">
        <v>18599.169999999998</v>
      </c>
      <c r="G162" s="3">
        <f t="shared" si="5"/>
        <v>38141.25</v>
      </c>
      <c r="H162" s="8">
        <f t="shared" si="4"/>
        <v>60.872074197882867</v>
      </c>
    </row>
    <row r="163" spans="1:8" x14ac:dyDescent="0.25">
      <c r="A163" s="2" t="s">
        <v>4</v>
      </c>
      <c r="B163" s="1">
        <v>2023</v>
      </c>
      <c r="C163" s="4">
        <v>8642.5</v>
      </c>
      <c r="D163" s="4">
        <v>0</v>
      </c>
      <c r="E163" s="4">
        <v>2405.6</v>
      </c>
      <c r="F163" s="4">
        <v>5152.32</v>
      </c>
      <c r="G163" s="3">
        <f t="shared" si="5"/>
        <v>16200.42</v>
      </c>
      <c r="H163" s="8">
        <f t="shared" ref="H163:H182" si="6">(SUM(F163,E163,D163)/G163)*100</f>
        <v>46.652617648184432</v>
      </c>
    </row>
    <row r="164" spans="1:8" x14ac:dyDescent="0.25">
      <c r="A164" s="2" t="s">
        <v>14</v>
      </c>
      <c r="B164" s="1">
        <v>2023</v>
      </c>
      <c r="C164" s="4">
        <v>23688</v>
      </c>
      <c r="D164" s="4">
        <v>0</v>
      </c>
      <c r="E164" s="4">
        <v>120</v>
      </c>
      <c r="F164" s="4">
        <v>1322.45</v>
      </c>
      <c r="G164" s="3">
        <f t="shared" si="5"/>
        <v>25130.45</v>
      </c>
      <c r="H164" s="8">
        <f t="shared" si="6"/>
        <v>5.7398494654890779</v>
      </c>
    </row>
    <row r="165" spans="1:8" ht="20.399999999999999" x14ac:dyDescent="0.25">
      <c r="A165" s="2" t="s">
        <v>55</v>
      </c>
      <c r="B165" s="1">
        <v>2023</v>
      </c>
      <c r="C165" s="4">
        <v>0</v>
      </c>
      <c r="D165" s="4">
        <v>0</v>
      </c>
      <c r="E165" s="4">
        <v>0</v>
      </c>
      <c r="F165" s="4">
        <v>46.47</v>
      </c>
      <c r="G165" s="3">
        <f t="shared" si="5"/>
        <v>46.47</v>
      </c>
      <c r="H165" s="8">
        <f t="shared" si="6"/>
        <v>100</v>
      </c>
    </row>
    <row r="166" spans="1:8" x14ac:dyDescent="0.25">
      <c r="A166" s="2" t="s">
        <v>13</v>
      </c>
      <c r="B166" s="1">
        <v>2023</v>
      </c>
      <c r="C166" s="4">
        <v>48</v>
      </c>
      <c r="D166" s="4">
        <v>0</v>
      </c>
      <c r="E166" s="4">
        <v>0</v>
      </c>
      <c r="F166" s="4">
        <v>37.75</v>
      </c>
      <c r="G166" s="3">
        <f t="shared" si="5"/>
        <v>85.75</v>
      </c>
      <c r="H166" s="8">
        <f t="shared" si="6"/>
        <v>44.023323615160351</v>
      </c>
    </row>
    <row r="167" spans="1:8" x14ac:dyDescent="0.25">
      <c r="A167" s="2" t="s">
        <v>12</v>
      </c>
      <c r="B167" s="1">
        <v>2023</v>
      </c>
      <c r="C167" s="4">
        <v>23643.41</v>
      </c>
      <c r="D167" s="4">
        <v>1140</v>
      </c>
      <c r="E167" s="4">
        <v>1990</v>
      </c>
      <c r="F167" s="4">
        <v>21715.45</v>
      </c>
      <c r="G167" s="3">
        <f t="shared" si="5"/>
        <v>48488.86</v>
      </c>
      <c r="H167" s="8">
        <f t="shared" si="6"/>
        <v>51.23950119676973</v>
      </c>
    </row>
    <row r="168" spans="1:8" x14ac:dyDescent="0.25">
      <c r="A168" s="2" t="s">
        <v>11</v>
      </c>
      <c r="B168" s="1">
        <v>2023</v>
      </c>
      <c r="C168" s="4">
        <v>22000</v>
      </c>
      <c r="D168" s="4">
        <v>0</v>
      </c>
      <c r="E168" s="4">
        <v>2235</v>
      </c>
      <c r="F168" s="4">
        <v>6270.86</v>
      </c>
      <c r="G168" s="3">
        <f t="shared" si="5"/>
        <v>30505.86</v>
      </c>
      <c r="H168" s="8">
        <f t="shared" si="6"/>
        <v>27.882708437001941</v>
      </c>
    </row>
    <row r="169" spans="1:8" x14ac:dyDescent="0.25">
      <c r="A169" s="2" t="s">
        <v>10</v>
      </c>
      <c r="B169" s="1">
        <v>2023</v>
      </c>
      <c r="C169" s="4">
        <v>27063.08</v>
      </c>
      <c r="D169" s="4">
        <v>1400</v>
      </c>
      <c r="E169" s="4">
        <v>3047</v>
      </c>
      <c r="F169" s="4">
        <v>13159.73</v>
      </c>
      <c r="G169" s="3">
        <f t="shared" si="5"/>
        <v>44669.81</v>
      </c>
      <c r="H169" s="8">
        <f t="shared" si="6"/>
        <v>39.41527846212017</v>
      </c>
    </row>
    <row r="170" spans="1:8" ht="20.399999999999999" x14ac:dyDescent="0.25">
      <c r="A170" s="2" t="s">
        <v>20</v>
      </c>
      <c r="B170" s="1">
        <v>2023</v>
      </c>
      <c r="C170" s="4">
        <v>92.71</v>
      </c>
      <c r="D170" s="4">
        <v>0</v>
      </c>
      <c r="E170" s="4">
        <v>0</v>
      </c>
      <c r="F170" s="4">
        <v>35.159999999999997</v>
      </c>
      <c r="G170" s="3">
        <f t="shared" si="5"/>
        <v>127.86999999999999</v>
      </c>
      <c r="H170" s="8">
        <f t="shared" si="6"/>
        <v>27.496676311879252</v>
      </c>
    </row>
    <row r="171" spans="1:8" x14ac:dyDescent="0.25">
      <c r="A171" s="2" t="s">
        <v>19</v>
      </c>
      <c r="B171" s="1">
        <v>2023</v>
      </c>
      <c r="C171" s="4">
        <v>9060</v>
      </c>
      <c r="D171" s="4">
        <v>0</v>
      </c>
      <c r="E171" s="4">
        <v>0</v>
      </c>
      <c r="F171" s="4">
        <v>420.26</v>
      </c>
      <c r="G171" s="3">
        <f t="shared" si="5"/>
        <v>9480.26</v>
      </c>
      <c r="H171" s="8">
        <f t="shared" si="6"/>
        <v>4.4330007826789561</v>
      </c>
    </row>
    <row r="172" spans="1:8" x14ac:dyDescent="0.25">
      <c r="A172" s="2" t="s">
        <v>18</v>
      </c>
      <c r="B172" s="1">
        <v>2023</v>
      </c>
      <c r="C172" s="4">
        <v>4910</v>
      </c>
      <c r="D172" s="4">
        <v>0</v>
      </c>
      <c r="E172" s="4">
        <v>210</v>
      </c>
      <c r="F172" s="4">
        <v>139.91999999999999</v>
      </c>
      <c r="G172" s="3">
        <f t="shared" si="5"/>
        <v>5259.92</v>
      </c>
      <c r="H172" s="8">
        <f t="shared" si="6"/>
        <v>6.6525726627020925</v>
      </c>
    </row>
    <row r="173" spans="1:8" x14ac:dyDescent="0.25">
      <c r="A173" s="2" t="s">
        <v>17</v>
      </c>
      <c r="B173" s="1">
        <v>2023</v>
      </c>
      <c r="C173" s="4">
        <v>9540</v>
      </c>
      <c r="D173" s="4">
        <v>0</v>
      </c>
      <c r="E173" s="4">
        <v>2154.5500000000002</v>
      </c>
      <c r="F173" s="4">
        <v>640.08000000000004</v>
      </c>
      <c r="G173" s="3">
        <f t="shared" si="5"/>
        <v>12334.630000000001</v>
      </c>
      <c r="H173" s="8">
        <f t="shared" si="6"/>
        <v>22.65678013852057</v>
      </c>
    </row>
    <row r="174" spans="1:8" x14ac:dyDescent="0.25">
      <c r="A174" s="2" t="s">
        <v>16</v>
      </c>
      <c r="B174" s="1">
        <v>2023</v>
      </c>
      <c r="C174" s="4">
        <v>0</v>
      </c>
      <c r="D174" s="4">
        <v>0</v>
      </c>
      <c r="E174" s="4">
        <v>2282</v>
      </c>
      <c r="F174" s="4">
        <v>59.8</v>
      </c>
      <c r="G174" s="3">
        <f t="shared" si="5"/>
        <v>2341.8000000000002</v>
      </c>
      <c r="H174" s="8">
        <f t="shared" si="6"/>
        <v>100</v>
      </c>
    </row>
    <row r="175" spans="1:8" x14ac:dyDescent="0.25">
      <c r="A175" s="2" t="s">
        <v>15</v>
      </c>
      <c r="B175" s="1">
        <v>2023</v>
      </c>
      <c r="C175" s="4">
        <v>13567</v>
      </c>
      <c r="D175" s="4">
        <v>0</v>
      </c>
      <c r="E175" s="4">
        <v>1341.2</v>
      </c>
      <c r="F175" s="4">
        <v>636.02</v>
      </c>
      <c r="G175" s="3">
        <f t="shared" si="5"/>
        <v>15544.22</v>
      </c>
      <c r="H175" s="8">
        <f t="shared" si="6"/>
        <v>12.719969223286856</v>
      </c>
    </row>
    <row r="176" spans="1:8" x14ac:dyDescent="0.25">
      <c r="A176" s="2" t="s">
        <v>27</v>
      </c>
      <c r="B176" s="1">
        <v>2023</v>
      </c>
      <c r="C176" s="4">
        <v>0</v>
      </c>
      <c r="D176" s="4">
        <v>0</v>
      </c>
      <c r="E176" s="4">
        <v>1115</v>
      </c>
      <c r="F176" s="4">
        <v>144.9</v>
      </c>
      <c r="G176" s="3">
        <f t="shared" si="5"/>
        <v>1259.9000000000001</v>
      </c>
      <c r="H176" s="8">
        <f t="shared" si="6"/>
        <v>100</v>
      </c>
    </row>
    <row r="177" spans="1:8" x14ac:dyDescent="0.25">
      <c r="A177" s="2" t="s">
        <v>26</v>
      </c>
      <c r="B177" s="1">
        <v>2023</v>
      </c>
      <c r="C177" s="4">
        <v>1347.36</v>
      </c>
      <c r="D177" s="4">
        <v>0</v>
      </c>
      <c r="E177" s="4">
        <v>350</v>
      </c>
      <c r="F177" s="4">
        <v>191.91</v>
      </c>
      <c r="G177" s="3">
        <f t="shared" si="5"/>
        <v>1889.27</v>
      </c>
      <c r="H177" s="8">
        <f t="shared" si="6"/>
        <v>28.683565609997512</v>
      </c>
    </row>
    <row r="178" spans="1:8" x14ac:dyDescent="0.25">
      <c r="A178" s="2" t="s">
        <v>25</v>
      </c>
      <c r="B178" s="1">
        <v>2023</v>
      </c>
      <c r="C178" s="4">
        <v>36</v>
      </c>
      <c r="D178" s="4">
        <v>0</v>
      </c>
      <c r="E178" s="4">
        <v>105</v>
      </c>
      <c r="F178" s="4">
        <v>18.48</v>
      </c>
      <c r="G178" s="3">
        <f t="shared" si="5"/>
        <v>159.48000000000002</v>
      </c>
      <c r="H178" s="8">
        <f t="shared" si="6"/>
        <v>77.42663656884875</v>
      </c>
    </row>
    <row r="179" spans="1:8" x14ac:dyDescent="0.25">
      <c r="A179" s="2" t="s">
        <v>24</v>
      </c>
      <c r="B179" s="1">
        <v>2023</v>
      </c>
      <c r="C179" s="4">
        <v>0</v>
      </c>
      <c r="D179" s="4">
        <v>0</v>
      </c>
      <c r="E179" s="4">
        <v>322</v>
      </c>
      <c r="F179" s="4">
        <v>73.02</v>
      </c>
      <c r="G179" s="3">
        <f t="shared" si="5"/>
        <v>395.02</v>
      </c>
      <c r="H179" s="8">
        <f t="shared" si="6"/>
        <v>100</v>
      </c>
    </row>
    <row r="180" spans="1:8" x14ac:dyDescent="0.25">
      <c r="A180" s="2" t="s">
        <v>23</v>
      </c>
      <c r="B180" s="1">
        <v>2023</v>
      </c>
      <c r="C180" s="4">
        <v>0</v>
      </c>
      <c r="D180" s="4">
        <v>0</v>
      </c>
      <c r="E180" s="4">
        <v>60</v>
      </c>
      <c r="F180" s="4">
        <v>75.900000000000006</v>
      </c>
      <c r="G180" s="3">
        <f t="shared" si="5"/>
        <v>135.9</v>
      </c>
      <c r="H180" s="8">
        <f t="shared" si="6"/>
        <v>100</v>
      </c>
    </row>
    <row r="181" spans="1:8" x14ac:dyDescent="0.25">
      <c r="A181" s="2" t="s">
        <v>22</v>
      </c>
      <c r="B181" s="1">
        <v>2023</v>
      </c>
      <c r="C181" s="4">
        <v>0</v>
      </c>
      <c r="D181" s="4">
        <v>0</v>
      </c>
      <c r="E181" s="4">
        <v>75</v>
      </c>
      <c r="F181" s="4">
        <v>35.71</v>
      </c>
      <c r="G181" s="3">
        <f t="shared" si="5"/>
        <v>110.71000000000001</v>
      </c>
      <c r="H181" s="8">
        <f t="shared" si="6"/>
        <v>100</v>
      </c>
    </row>
    <row r="182" spans="1:8" x14ac:dyDescent="0.25">
      <c r="A182" s="2" t="s">
        <v>21</v>
      </c>
      <c r="B182" s="1">
        <v>2023</v>
      </c>
      <c r="C182" s="4">
        <v>1067.5999999999999</v>
      </c>
      <c r="D182" s="4">
        <v>0</v>
      </c>
      <c r="E182" s="4">
        <v>0</v>
      </c>
      <c r="F182" s="4">
        <v>34.29</v>
      </c>
      <c r="G182" s="3">
        <f t="shared" si="5"/>
        <v>1101.8899999999999</v>
      </c>
      <c r="H182" s="8">
        <f t="shared" si="6"/>
        <v>3.1119258728185208</v>
      </c>
    </row>
  </sheetData>
  <autoFilter ref="A1:H182" xr:uid="{551FEFD7-0877-42F9-98F2-290B3A1C5D1C}"/>
  <mergeCells count="8">
    <mergeCell ref="H1:H2"/>
    <mergeCell ref="C1:C2"/>
    <mergeCell ref="B1:B2"/>
    <mergeCell ref="A1:A2"/>
    <mergeCell ref="G1:G2"/>
    <mergeCell ref="D1:D2"/>
    <mergeCell ref="E1:E2"/>
    <mergeCell ref="F1:F2"/>
  </mergeCells>
  <pageMargins left="0" right="0" top="0" bottom="0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E540-4E0F-421F-8593-2B06877FFCAC}">
  <dimension ref="A1:E10"/>
  <sheetViews>
    <sheetView workbookViewId="0">
      <selection activeCell="H12" sqref="H12"/>
    </sheetView>
  </sheetViews>
  <sheetFormatPr defaultRowHeight="13.2" x14ac:dyDescent="0.25"/>
  <sheetData>
    <row r="1" spans="1:5" ht="13.8" thickBot="1" x14ac:dyDescent="0.3"/>
    <row r="2" spans="1:5" x14ac:dyDescent="0.25">
      <c r="A2" s="11" t="s">
        <v>43</v>
      </c>
      <c r="B2" s="11" t="s">
        <v>44</v>
      </c>
      <c r="C2" s="11" t="s">
        <v>45</v>
      </c>
      <c r="D2" s="13" t="s">
        <v>46</v>
      </c>
      <c r="E2" s="15" t="s">
        <v>47</v>
      </c>
    </row>
    <row r="3" spans="1:5" ht="13.8" thickBot="1" x14ac:dyDescent="0.3">
      <c r="A3" s="12"/>
      <c r="B3" s="12"/>
      <c r="C3" s="12"/>
      <c r="D3" s="14"/>
      <c r="E3" s="16"/>
    </row>
    <row r="4" spans="1:5" ht="13.8" thickBot="1" x14ac:dyDescent="0.3">
      <c r="A4" s="5" t="s">
        <v>48</v>
      </c>
      <c r="B4" s="6">
        <v>1142929</v>
      </c>
      <c r="C4" s="6">
        <v>1135334</v>
      </c>
      <c r="D4" s="6">
        <v>-7595</v>
      </c>
      <c r="E4" s="5">
        <v>-0.7</v>
      </c>
    </row>
    <row r="5" spans="1:5" ht="13.8" thickBot="1" x14ac:dyDescent="0.3">
      <c r="A5" s="5" t="s">
        <v>49</v>
      </c>
      <c r="B5" s="6">
        <v>1213326</v>
      </c>
      <c r="C5" s="6">
        <v>1204697</v>
      </c>
      <c r="D5" s="6">
        <v>-8629</v>
      </c>
      <c r="E5" s="5">
        <v>-0.7</v>
      </c>
    </row>
    <row r="6" spans="1:5" ht="13.8" thickBot="1" x14ac:dyDescent="0.3">
      <c r="A6" s="5" t="s">
        <v>50</v>
      </c>
      <c r="B6" s="6">
        <v>1274595</v>
      </c>
      <c r="C6" s="6">
        <v>1267526</v>
      </c>
      <c r="D6" s="6">
        <v>-7070</v>
      </c>
      <c r="E6" s="5">
        <v>-0.6</v>
      </c>
    </row>
    <row r="7" spans="1:5" ht="13.8" thickBot="1" x14ac:dyDescent="0.3">
      <c r="A7" s="5" t="s">
        <v>51</v>
      </c>
      <c r="B7" s="6">
        <v>1291010</v>
      </c>
      <c r="C7" s="6">
        <v>1284444</v>
      </c>
      <c r="D7" s="6">
        <v>-6566</v>
      </c>
      <c r="E7" s="5">
        <v>-0.5</v>
      </c>
    </row>
    <row r="8" spans="1:5" ht="13.8" thickBot="1" x14ac:dyDescent="0.3">
      <c r="A8" s="5" t="s">
        <v>52</v>
      </c>
      <c r="B8" s="6">
        <v>1275534</v>
      </c>
      <c r="C8" s="6">
        <v>1270663</v>
      </c>
      <c r="D8" s="6">
        <v>-4871</v>
      </c>
      <c r="E8" s="5">
        <v>-0.4</v>
      </c>
    </row>
    <row r="9" spans="1:5" ht="13.8" thickBot="1" x14ac:dyDescent="0.3">
      <c r="A9" s="5" t="s">
        <v>53</v>
      </c>
      <c r="B9" s="6">
        <v>1379812</v>
      </c>
      <c r="C9" s="6">
        <v>1374024</v>
      </c>
      <c r="D9" s="6">
        <v>-5787</v>
      </c>
      <c r="E9" s="5">
        <v>-0.4</v>
      </c>
    </row>
    <row r="10" spans="1:5" ht="13.8" thickBot="1" x14ac:dyDescent="0.3">
      <c r="A10" s="5" t="s">
        <v>54</v>
      </c>
      <c r="B10" s="6">
        <v>1511847</v>
      </c>
      <c r="C10" s="6">
        <v>1504264</v>
      </c>
      <c r="D10" s="6">
        <v>-7583</v>
      </c>
      <c r="E10" s="5">
        <v>-0.5</v>
      </c>
    </row>
  </sheetData>
  <mergeCells count="5"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7.2.1c</vt:lpstr>
      <vt:lpstr>7.2.1b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Lekhraj Kasar</dc:creator>
  <cp:lastModifiedBy>Lekhraj Mallappa Kasar (Umail)</cp:lastModifiedBy>
  <dcterms:created xsi:type="dcterms:W3CDTF">2024-08-09T18:36:47Z</dcterms:created>
  <dcterms:modified xsi:type="dcterms:W3CDTF">2024-08-09T19:05:51Z</dcterms:modified>
</cp:coreProperties>
</file>