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6E224214-36C8-4192-ABA1-3F0E2B2393CB}" xr6:coauthVersionLast="45" xr6:coauthVersionMax="45" xr10:uidLastSave="{00000000-0000-0000-0000-000000000000}"/>
  <bookViews>
    <workbookView xWindow="-108" yWindow="-108" windowWidth="23256" windowHeight="12576" xr2:uid="{9B511B51-3D95-410A-B04E-43744E052608}"/>
  </bookViews>
  <sheets>
    <sheet name="FFE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D6" i="1" a="1"/>
  <c r="D6" i="1" s="1"/>
  <c r="D10" i="1" a="1"/>
  <c r="D10" i="1" s="1"/>
  <c r="D9" i="1" a="1"/>
  <c r="D9" i="1" s="1"/>
  <c r="D14" i="1" a="1"/>
  <c r="D14" i="1" s="1"/>
  <c r="D13" i="1" a="1"/>
  <c r="D13" i="1" s="1"/>
  <c r="D11" i="1" a="1"/>
  <c r="D11" i="1" s="1"/>
  <c r="D8" i="1" a="1"/>
  <c r="D8" i="1" s="1"/>
  <c r="D5" i="1" a="1"/>
  <c r="D5" i="1" s="1"/>
  <c r="D4" i="1" a="1"/>
  <c r="D4" i="1" s="1"/>
  <c r="C11" i="1"/>
  <c r="C9" i="1"/>
  <c r="C10" i="1"/>
  <c r="C13" i="1"/>
  <c r="C12" i="1"/>
  <c r="C8" i="1"/>
  <c r="D12" i="1" a="1"/>
  <c r="C7" i="1"/>
  <c r="C6" i="1"/>
  <c r="C5" i="1"/>
  <c r="C4" i="1"/>
  <c r="C14" i="1"/>
  <c r="D12" i="1" l="1"/>
  <c r="D3" i="1" a="1"/>
  <c r="D3" i="1" s="1"/>
  <c r="D2" i="1" a="1"/>
  <c r="D2" i="1" s="1"/>
  <c r="D15" i="1" a="1"/>
  <c r="D15" i="1" s="1"/>
  <c r="D16" i="1" a="1"/>
  <c r="D16" i="1" s="1"/>
  <c r="D17" i="1" a="1"/>
  <c r="D17" i="1" s="1"/>
  <c r="C15" i="1"/>
  <c r="C17" i="1"/>
  <c r="C16" i="1"/>
  <c r="C2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<sst xmlns="http://schemas.openxmlformats.org/spreadsheetml/2006/main" count="36" uniqueCount="24">
  <si>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Group</t>
  </si>
  <si>
    <t>Function</t>
  </si>
  <si>
    <t>Example</t>
  </si>
  <si>
    <t>Result</t>
  </si>
  <si>
    <t>AVQ</t>
  </si>
  <si>
    <t>QAVD</t>
  </si>
  <si>
    <t>CBQ</t>
  </si>
  <si>
    <t>QCB</t>
  </si>
  <si>
    <t>QCBF</t>
  </si>
  <si>
    <t>SSQ</t>
  </si>
  <si>
    <t>QJE</t>
  </si>
  <si>
    <t>QYF</t>
  </si>
  <si>
    <t>QAVQ</t>
  </si>
  <si>
    <t>QAVID</t>
  </si>
  <si>
    <t>QAVDA</t>
  </si>
  <si>
    <t>QAVW</t>
  </si>
  <si>
    <t>QAVWA</t>
  </si>
  <si>
    <t>QAVM</t>
  </si>
  <si>
    <t>QAVMA</t>
  </si>
  <si>
    <t>QAVTS</t>
  </si>
  <si>
    <t>Openiban</t>
  </si>
  <si>
    <t>QBIC</t>
  </si>
  <si>
    <t>QIBAN</t>
  </si>
  <si>
    <t>QCOUNTRIES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</si>
</sst>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EUR]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C269-60D4-4822-81B8-87DB974C8AEC}" name="FFE" displayName="FFE" ref="A1:D16" totalsRowShown="0">
  <tableColumns count="4">
    <tableColumn id="1" xr3:uid="{6D8FB779-9A7F-4C55-9EDD-146B8E6CA8A0}" name="Group"/>
    <tableColumn id="2" xr3:uid="{B6DD5F79-EBB5-4362-BD8A-29ABDA87C81C}" name="Function"/>
    <tableColumn id="3" xr3:uid="{BB3D748C-D7E3-441A-A161-B48B299FE7DA}" name="Example">
      <calculatedColumnFormula>_xlfn.FORMULATEXT(D2)</calculatedColumnFormula>
    </tableColumn>
    <tableColumn id="4" xr3:uid="{44871566-99C8-4721-8264-DEC09498C564}" name="Resul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39BF-A868-4FA1-B6B6-B6E11439770C}">
  <dimension ref="A1:E110"/>
  <sheetViews>
    <sheetView tabSelected="1" workbookViewId="0">
      <selection activeCell="G1" sqref="G1"/>
    </sheetView>
  </sheetViews>
  <sheetFormatPr baseColWidth="10" defaultColWidth="8" defaultRowHeight="14.4" x14ac:dyDescent="0.3"/>
  <cols>
    <col min="1" max="1" width="8.77734375" bestFit="1" customWidth="1"/>
    <col min="2" max="2" width="12.6640625" bestFit="1" customWidth="1"/>
    <col min="3" max="3" width="48.88671875" bestFit="1" customWidth="1"/>
    <col min="4" max="4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tr">
        <f ca="1">_xlfn.FORMULATEXT(D2)</f>
        <v>=QAVQ("MSFT")</v>
      </c>
      <c r="D2" s="7" cm="1">
        <f t="array" ref="D2">_xll.QAVQ("MSFT")</f>
        <v>215.23</v>
      </c>
    </row>
    <row r="3" spans="1:4" x14ac:dyDescent="0.3">
      <c r="A3" t="s">
        <v>4</v>
      </c>
      <c r="B3" t="s">
        <v>13</v>
      </c>
      <c r="C3" t="str">
        <f t="shared" ref="C3:C17" ca="1" si="0">_xlfn.FORMULATEXT(D3)</f>
        <v>=QAVID("MSFT")</v>
      </c>
      <c r="D3" s="6" cm="1">
        <f t="array" ref="D3">_xll.QAVID("MSFT")</f>
        <v>215.23</v>
      </c>
    </row>
    <row r="4" spans="1:4" x14ac:dyDescent="0.3">
      <c r="A4" t="s">
        <v>4</v>
      </c>
      <c r="B4" t="s">
        <v>5</v>
      </c>
      <c r="C4" t="str">
        <f ca="1">_xlfn.FORMULATEXT(D4)</f>
        <v>=QAVD("MSFT")</v>
      </c>
      <c r="D4" s="6" cm="1">
        <f t="array" ref="D4">_xll.QAVD("MSFT")</f>
        <v>232.33</v>
      </c>
    </row>
    <row r="5" spans="1:4" x14ac:dyDescent="0.3">
      <c r="A5" t="s">
        <v>4</v>
      </c>
      <c r="B5" t="s">
        <v>14</v>
      </c>
      <c r="C5" t="str">
        <f ca="1">_xlfn.FORMULATEXT(D5)</f>
        <v>=QAVDA("MSFT")</v>
      </c>
      <c r="D5" s="6" cm="1">
        <f t="array" ref="D5">_xll.QAVDA("MSFT")</f>
        <v>232.33</v>
      </c>
    </row>
    <row r="6" spans="1:4" x14ac:dyDescent="0.3">
      <c r="A6" t="s">
        <v>4</v>
      </c>
      <c r="B6" t="s">
        <v>15</v>
      </c>
      <c r="C6" t="str">
        <f ca="1">_xlfn.FORMULATEXT(D6)</f>
        <v>=QAVW("MSFT")</v>
      </c>
      <c r="D6" s="6" cm="1">
        <f t="array" ref="D6">_xll.QAVW("MSFT")</f>
        <v>232.33</v>
      </c>
    </row>
    <row r="7" spans="1:4" x14ac:dyDescent="0.3">
      <c r="A7" t="s">
        <v>4</v>
      </c>
      <c r="B7" s="5" t="s">
        <v>16</v>
      </c>
      <c r="C7" t="str">
        <f ca="1">_xlfn.FORMULATEXT(D7)</f>
        <v>=QAVWA("MSFT")</v>
      </c>
      <c r="D7" s="6" cm="1">
        <f t="array" ref="D7">_xll.QAVWA("MSFT")</f>
        <v>232.33</v>
      </c>
    </row>
    <row r="8" spans="1:4" x14ac:dyDescent="0.3">
      <c r="A8" t="s">
        <v>4</v>
      </c>
      <c r="B8" s="5" t="s">
        <v>17</v>
      </c>
      <c r="C8" t="str">
        <f ca="1">_xlfn.FORMULATEXT(D8)</f>
        <v>=QAVM("MSFT")</v>
      </c>
      <c r="D8" s="6" cm="1">
        <f t="array" ref="D8">_xll.QAVM("MSFT")</f>
        <v>232.33</v>
      </c>
    </row>
    <row r="9" spans="1:4" x14ac:dyDescent="0.3">
      <c r="A9" t="s">
        <v>4</v>
      </c>
      <c r="B9" s="5" t="s">
        <v>18</v>
      </c>
      <c r="C9" t="str">
        <f ca="1">_xlfn.FORMULATEXT(D9)</f>
        <v>=QAVMA("MSFT")</v>
      </c>
      <c r="D9" s="6" cm="1">
        <f t="array" ref="D9">_xll.QAVMA("MSFT")</f>
        <v>232.33</v>
      </c>
    </row>
    <row r="10" spans="1:4" x14ac:dyDescent="0.3">
      <c r="A10" t="s">
        <v>4</v>
      </c>
      <c r="B10" s="5" t="s">
        <v>19</v>
      </c>
      <c r="C10" t="str">
        <f ca="1">_xlfn.FORMULATEXT(D10)</f>
        <v>=QAVTS("MSFT")</v>
      </c>
      <c r="D10" s="6" cm="1">
        <f t="array" ref="D10">_xll.QAVTS("MSFT")</f>
        <v>231.86</v>
      </c>
    </row>
    <row r="11" spans="1:4" x14ac:dyDescent="0.3">
      <c r="A11" t="s">
        <v>6</v>
      </c>
      <c r="B11" t="s">
        <v>7</v>
      </c>
      <c r="C11" t="str">
        <f ca="1">_xlfn.FORMULATEXT(D11)</f>
        <v>=QCB("870747")</v>
      </c>
      <c r="D11" s="6" cm="1">
        <f t="array" ref="D11">_xll.QCB("870747")</f>
        <v>196.48</v>
      </c>
    </row>
    <row r="12" spans="1:4" x14ac:dyDescent="0.3">
      <c r="A12" t="s">
        <v>6</v>
      </c>
      <c r="B12" t="s">
        <v>8</v>
      </c>
      <c r="C12" t="str">
        <f ca="1">_xlfn.FORMULATEXT(D12)</f>
        <v>=QCBF("870747")</v>
      </c>
      <c r="D12" s="4" cm="1">
        <f t="array" ref="D12">_xll.QCBF("870747")</f>
        <v>196.48</v>
      </c>
    </row>
    <row r="13" spans="1:4" x14ac:dyDescent="0.3">
      <c r="A13" t="s">
        <v>9</v>
      </c>
      <c r="B13" t="s">
        <v>10</v>
      </c>
      <c r="C13" t="str">
        <f ca="1">_xlfn.FORMULATEXT(D13)</f>
        <v>=QJE("IE00B4L5Y983")</v>
      </c>
      <c r="D13" s="6" cm="1">
        <f t="array" ref="D13">_xll.QJE("IE00B4L5Y983")</f>
        <v>61.17</v>
      </c>
    </row>
    <row r="14" spans="1:4" x14ac:dyDescent="0.3">
      <c r="A14" t="s">
        <v>9</v>
      </c>
      <c r="B14" t="s">
        <v>11</v>
      </c>
      <c r="C14" t="str">
        <f ca="1">_xlfn.FORMULATEXT(D14)</f>
        <v>=QYF("MSFT")</v>
      </c>
      <c r="D14" s="6" cm="1">
        <f t="array" ref="D14">_xll.QYF("MSFT")</f>
        <v>232.33</v>
      </c>
    </row>
    <row r="15" spans="1:4" x14ac:dyDescent="0.3">
      <c r="A15" t="s">
        <v>20</v>
      </c>
      <c r="B15" s="5" t="s">
        <v>21</v>
      </c>
      <c r="C15" t="str">
        <f t="shared" ca="1" si="0"/>
        <v>=FFE.OPENIBAN.QBIC("DE89370400440532013000")</v>
      </c>
      <c r="D15" t="str" cm="1">
        <f t="array" ref="D15">_xll.FFE.OPENIBAN.QBIC("DE89370400440532013000")</f>
        <v>COBADEFFXXX</v>
      </c>
    </row>
    <row r="16" spans="1:4" x14ac:dyDescent="0.3">
      <c r="A16" t="s">
        <v>20</v>
      </c>
      <c r="B16" s="5" t="s">
        <v>22</v>
      </c>
      <c r="C16" t="str">
        <f t="shared" ca="1" si="0"/>
        <v>=FFE.OPENIBAN.QIBAN("DE"; "37040044"; "0532013000")</v>
      </c>
      <c r="D16" t="str" cm="1">
        <f t="array" ref="D16">_xll.FFE.OPENIBAN.QIBAN("DE", "37040044", "0532013000")</f>
        <v>DE89370400440532013000</v>
      </c>
    </row>
    <row r="17" spans="1:5" x14ac:dyDescent="0.3">
      <c r="A17" s="1" t="s">
        <v>20</v>
      </c>
      <c r="B17" s="8" t="s">
        <v>23</v>
      </c>
      <c r="C17" s="2" t="str">
        <f t="shared" ca="1" si="0"/>
        <v>=FFE.OPENIBAN.QCOUNTRIES()</v>
      </c>
      <c r="D17" s="3" t="str" cm="1">
        <f t="array" ref="D17:E110">_xll.FFE.OPENIBAN.QCOUNTRIES()</f>
        <v>Albania</v>
      </c>
      <c r="E17" s="1" t="str">
        <v>AL</v>
      </c>
    </row>
    <row r="18" spans="1:5" x14ac:dyDescent="0.3">
      <c r="D18" s="3" t="str">
        <v>Algeria</v>
      </c>
      <c r="E18" s="1" t="str">
        <v>DZ</v>
      </c>
    </row>
    <row r="19" spans="1:5" x14ac:dyDescent="0.3">
      <c r="D19" s="3" t="str">
        <v>Andorra</v>
      </c>
      <c r="E19" s="1" t="str">
        <v>AD</v>
      </c>
    </row>
    <row r="20" spans="1:5" x14ac:dyDescent="0.3">
      <c r="D20" s="3" t="str">
        <v>Angola</v>
      </c>
      <c r="E20" s="1" t="str">
        <v>AO</v>
      </c>
    </row>
    <row r="21" spans="1:5" x14ac:dyDescent="0.3">
      <c r="D21" s="3" t="str">
        <v>Austria</v>
      </c>
      <c r="E21" s="1" t="str">
        <v>AT</v>
      </c>
    </row>
    <row r="22" spans="1:5" x14ac:dyDescent="0.3">
      <c r="D22" s="3" t="str">
        <v>Azerbaijan</v>
      </c>
      <c r="E22" s="1" t="str">
        <v>AZ</v>
      </c>
    </row>
    <row r="23" spans="1:5" x14ac:dyDescent="0.3">
      <c r="D23" s="3" t="str">
        <v>Bahrain</v>
      </c>
      <c r="E23" s="1" t="str">
        <v>BH</v>
      </c>
    </row>
    <row r="24" spans="1:5" x14ac:dyDescent="0.3">
      <c r="D24" s="3" t="str">
        <v>Belgium</v>
      </c>
      <c r="E24" s="1" t="str">
        <v>BE</v>
      </c>
    </row>
    <row r="25" spans="1:5" x14ac:dyDescent="0.3">
      <c r="D25" s="3" t="str">
        <v>Benin</v>
      </c>
      <c r="E25" s="1" t="str">
        <v>BJ</v>
      </c>
    </row>
    <row r="26" spans="1:5" x14ac:dyDescent="0.3">
      <c r="D26" s="3" t="str">
        <v>Bosnia and Herzegovina</v>
      </c>
      <c r="E26" s="1" t="str">
        <v>BA</v>
      </c>
    </row>
    <row r="27" spans="1:5" x14ac:dyDescent="0.3">
      <c r="D27" s="3" t="str">
        <v>Brazil</v>
      </c>
      <c r="E27" s="1" t="str">
        <v>BR</v>
      </c>
    </row>
    <row r="28" spans="1:5" x14ac:dyDescent="0.3">
      <c r="D28" s="3" t="str">
        <v>British Virgin Islands</v>
      </c>
      <c r="E28" s="1" t="str">
        <v>VG</v>
      </c>
    </row>
    <row r="29" spans="1:5" x14ac:dyDescent="0.3">
      <c r="D29" s="3" t="str">
        <v>Bulgaria</v>
      </c>
      <c r="E29" s="1" t="str">
        <v>BG</v>
      </c>
    </row>
    <row r="30" spans="1:5" x14ac:dyDescent="0.3">
      <c r="D30" s="3" t="str">
        <v>Burkina Faso</v>
      </c>
      <c r="E30" s="1" t="str">
        <v>BF</v>
      </c>
    </row>
    <row r="31" spans="1:5" x14ac:dyDescent="0.3">
      <c r="D31" s="3" t="str">
        <v>Burundi</v>
      </c>
      <c r="E31" s="1" t="str">
        <v>BI</v>
      </c>
    </row>
    <row r="32" spans="1:5" x14ac:dyDescent="0.3">
      <c r="D32" s="3" t="str">
        <v>Cameroon</v>
      </c>
      <c r="E32" s="1" t="str">
        <v>CM</v>
      </c>
    </row>
    <row r="33" spans="4:5" x14ac:dyDescent="0.3">
      <c r="D33" s="3" t="str">
        <v>Cape Verde</v>
      </c>
      <c r="E33" s="1" t="str">
        <v>CV</v>
      </c>
    </row>
    <row r="34" spans="4:5" x14ac:dyDescent="0.3">
      <c r="D34" s="3" t="str">
        <v>Central African Republic</v>
      </c>
      <c r="E34" s="1" t="str">
        <v>FR</v>
      </c>
    </row>
    <row r="35" spans="4:5" x14ac:dyDescent="0.3">
      <c r="D35" s="3" t="str">
        <v>Congo</v>
      </c>
      <c r="E35" s="1" t="str">
        <v>CG</v>
      </c>
    </row>
    <row r="36" spans="4:5" x14ac:dyDescent="0.3">
      <c r="D36" s="3" t="str">
        <v>Costa Rica</v>
      </c>
      <c r="E36" s="1" t="str">
        <v>CR</v>
      </c>
    </row>
    <row r="37" spans="4:5" x14ac:dyDescent="0.3">
      <c r="D37" s="3" t="str">
        <v>Croatia</v>
      </c>
      <c r="E37" s="1" t="str">
        <v>HR</v>
      </c>
    </row>
    <row r="38" spans="4:5" x14ac:dyDescent="0.3">
      <c r="D38" s="3" t="str">
        <v>Cyprus</v>
      </c>
      <c r="E38" s="1" t="str">
        <v>CY</v>
      </c>
    </row>
    <row r="39" spans="4:5" x14ac:dyDescent="0.3">
      <c r="D39" s="3" t="str">
        <v>Czech Republic</v>
      </c>
      <c r="E39" s="1" t="str">
        <v>CZ</v>
      </c>
    </row>
    <row r="40" spans="4:5" x14ac:dyDescent="0.3">
      <c r="D40" s="3" t="str">
        <v>Denmark</v>
      </c>
      <c r="E40" s="1" t="str">
        <v>DK</v>
      </c>
    </row>
    <row r="41" spans="4:5" x14ac:dyDescent="0.3">
      <c r="D41" s="3" t="str">
        <v>Dominican Republic</v>
      </c>
      <c r="E41" s="1" t="str">
        <v>DO</v>
      </c>
    </row>
    <row r="42" spans="4:5" x14ac:dyDescent="0.3">
      <c r="D42" s="3" t="str">
        <v>Egypt</v>
      </c>
      <c r="E42" s="1" t="str">
        <v>EG</v>
      </c>
    </row>
    <row r="43" spans="4:5" x14ac:dyDescent="0.3">
      <c r="D43" s="3" t="str">
        <v>Estonia</v>
      </c>
      <c r="E43" s="1" t="str">
        <v>EE</v>
      </c>
    </row>
    <row r="44" spans="4:5" x14ac:dyDescent="0.3">
      <c r="D44" s="3" t="str">
        <v>Faroe Islands</v>
      </c>
      <c r="E44" s="1" t="str">
        <v>FO</v>
      </c>
    </row>
    <row r="45" spans="4:5" x14ac:dyDescent="0.3">
      <c r="D45" s="3" t="str">
        <v>Finland</v>
      </c>
      <c r="E45" s="1" t="str">
        <v>FI</v>
      </c>
    </row>
    <row r="46" spans="4:5" x14ac:dyDescent="0.3">
      <c r="D46" s="3" t="str">
        <v>France</v>
      </c>
      <c r="E46" s="1" t="str">
        <v>FR</v>
      </c>
    </row>
    <row r="47" spans="4:5" x14ac:dyDescent="0.3">
      <c r="D47" s="3" t="str">
        <v>French Guiana</v>
      </c>
      <c r="E47" s="1" t="str">
        <v>FR</v>
      </c>
    </row>
    <row r="48" spans="4:5" x14ac:dyDescent="0.3">
      <c r="D48" s="3" t="str">
        <v>French Polynesia</v>
      </c>
      <c r="E48" s="1" t="str">
        <v>FR</v>
      </c>
    </row>
    <row r="49" spans="4:5" x14ac:dyDescent="0.3">
      <c r="D49" s="3" t="str">
        <v>Gabon</v>
      </c>
      <c r="E49" s="1" t="str">
        <v>GA</v>
      </c>
    </row>
    <row r="50" spans="4:5" x14ac:dyDescent="0.3">
      <c r="D50" s="3" t="str">
        <v>Georgia</v>
      </c>
      <c r="E50" s="1" t="str">
        <v>GE</v>
      </c>
    </row>
    <row r="51" spans="4:5" x14ac:dyDescent="0.3">
      <c r="D51" s="3" t="str">
        <v>Germany</v>
      </c>
      <c r="E51" s="1" t="str">
        <v>DE</v>
      </c>
    </row>
    <row r="52" spans="4:5" x14ac:dyDescent="0.3">
      <c r="D52" s="3" t="str">
        <v>Gibraltar</v>
      </c>
      <c r="E52" s="1" t="str">
        <v>GI</v>
      </c>
    </row>
    <row r="53" spans="4:5" x14ac:dyDescent="0.3">
      <c r="D53" s="3" t="str">
        <v>Greece</v>
      </c>
      <c r="E53" s="1" t="str">
        <v>GR</v>
      </c>
    </row>
    <row r="54" spans="4:5" x14ac:dyDescent="0.3">
      <c r="D54" s="3" t="str">
        <v>Greenland</v>
      </c>
      <c r="E54" s="1" t="str">
        <v>GL</v>
      </c>
    </row>
    <row r="55" spans="4:5" x14ac:dyDescent="0.3">
      <c r="D55" s="3" t="str">
        <v>Guadeloupe</v>
      </c>
      <c r="E55" s="1" t="str">
        <v>FR</v>
      </c>
    </row>
    <row r="56" spans="4:5" x14ac:dyDescent="0.3">
      <c r="D56" s="3" t="str">
        <v>Guatemala</v>
      </c>
      <c r="E56" s="1" t="str">
        <v>GT</v>
      </c>
    </row>
    <row r="57" spans="4:5" x14ac:dyDescent="0.3">
      <c r="D57" s="3" t="str">
        <v>Guernsey</v>
      </c>
      <c r="E57" s="1" t="str">
        <v>GB</v>
      </c>
    </row>
    <row r="58" spans="4:5" x14ac:dyDescent="0.3">
      <c r="D58" s="3" t="str">
        <v>Hungary</v>
      </c>
      <c r="E58" s="1" t="str">
        <v>HU</v>
      </c>
    </row>
    <row r="59" spans="4:5" x14ac:dyDescent="0.3">
      <c r="D59" s="3" t="str">
        <v>Iceland</v>
      </c>
      <c r="E59" s="1" t="str">
        <v>IS</v>
      </c>
    </row>
    <row r="60" spans="4:5" x14ac:dyDescent="0.3">
      <c r="D60" s="3" t="str">
        <v>Iran</v>
      </c>
      <c r="E60" s="1" t="str">
        <v>IR</v>
      </c>
    </row>
    <row r="61" spans="4:5" x14ac:dyDescent="0.3">
      <c r="D61" s="3" t="str">
        <v>Ireland</v>
      </c>
      <c r="E61" s="1" t="str">
        <v>IE</v>
      </c>
    </row>
    <row r="62" spans="4:5" x14ac:dyDescent="0.3">
      <c r="D62" s="3" t="str">
        <v>Isle of Man</v>
      </c>
      <c r="E62" s="1" t="str">
        <v>GB</v>
      </c>
    </row>
    <row r="63" spans="4:5" x14ac:dyDescent="0.3">
      <c r="D63" s="3" t="str">
        <v>Israel</v>
      </c>
      <c r="E63" s="1" t="str">
        <v>IL</v>
      </c>
    </row>
    <row r="64" spans="4:5" x14ac:dyDescent="0.3">
      <c r="D64" s="3" t="str">
        <v>Italy</v>
      </c>
      <c r="E64" s="1" t="str">
        <v>IT</v>
      </c>
    </row>
    <row r="65" spans="4:5" x14ac:dyDescent="0.3">
      <c r="D65" s="3" t="str">
        <v>Ivory Coast</v>
      </c>
      <c r="E65" s="1" t="str">
        <v>CI</v>
      </c>
    </row>
    <row r="66" spans="4:5" x14ac:dyDescent="0.3">
      <c r="D66" s="3" t="str">
        <v>Jersey</v>
      </c>
      <c r="E66" s="1" t="str">
        <v>GB</v>
      </c>
    </row>
    <row r="67" spans="4:5" x14ac:dyDescent="0.3">
      <c r="D67" s="3" t="str">
        <v>Kazakhstan</v>
      </c>
      <c r="E67" s="1" t="str">
        <v>KZ</v>
      </c>
    </row>
    <row r="68" spans="4:5" x14ac:dyDescent="0.3">
      <c r="D68" s="3" t="str">
        <v>Kuwait</v>
      </c>
      <c r="E68" s="1" t="str">
        <v>KW</v>
      </c>
    </row>
    <row r="69" spans="4:5" x14ac:dyDescent="0.3">
      <c r="D69" s="3" t="str">
        <v>Latvia</v>
      </c>
      <c r="E69" s="1" t="str">
        <v>LV</v>
      </c>
    </row>
    <row r="70" spans="4:5" x14ac:dyDescent="0.3">
      <c r="D70" s="3" t="str">
        <v>Lebanon</v>
      </c>
      <c r="E70" s="1" t="str">
        <v>LB</v>
      </c>
    </row>
    <row r="71" spans="4:5" x14ac:dyDescent="0.3">
      <c r="D71" s="3" t="str">
        <v>Liechtenstein</v>
      </c>
      <c r="E71" s="1" t="str">
        <v>LI</v>
      </c>
    </row>
    <row r="72" spans="4:5" x14ac:dyDescent="0.3">
      <c r="D72" s="3" t="str">
        <v>Lithuania</v>
      </c>
      <c r="E72" s="1" t="str">
        <v>LT</v>
      </c>
    </row>
    <row r="73" spans="4:5" x14ac:dyDescent="0.3">
      <c r="D73" s="3" t="str">
        <v>Luxembourg</v>
      </c>
      <c r="E73" s="1" t="str">
        <v>LU</v>
      </c>
    </row>
    <row r="74" spans="4:5" x14ac:dyDescent="0.3">
      <c r="D74" s="3" t="str">
        <v>Macedonia</v>
      </c>
      <c r="E74" s="1" t="str">
        <v>MK</v>
      </c>
    </row>
    <row r="75" spans="4:5" x14ac:dyDescent="0.3">
      <c r="D75" s="3" t="str">
        <v>Madagascar</v>
      </c>
      <c r="E75" s="1" t="str">
        <v>MG</v>
      </c>
    </row>
    <row r="76" spans="4:5" x14ac:dyDescent="0.3">
      <c r="D76" s="3" t="str">
        <v>Mali</v>
      </c>
      <c r="E76" s="1" t="str">
        <v>ML</v>
      </c>
    </row>
    <row r="77" spans="4:5" x14ac:dyDescent="0.3">
      <c r="D77" s="3" t="str">
        <v>Malta</v>
      </c>
      <c r="E77" s="1" t="str">
        <v>MT</v>
      </c>
    </row>
    <row r="78" spans="4:5" x14ac:dyDescent="0.3">
      <c r="D78" s="3" t="str">
        <v>Martinique</v>
      </c>
      <c r="E78" s="1" t="str">
        <v>FR</v>
      </c>
    </row>
    <row r="79" spans="4:5" x14ac:dyDescent="0.3">
      <c r="D79" s="3" t="str">
        <v>Mauritania</v>
      </c>
      <c r="E79" s="1" t="str">
        <v>MR</v>
      </c>
    </row>
    <row r="80" spans="4:5" x14ac:dyDescent="0.3">
      <c r="D80" s="3" t="str">
        <v>Mauritius</v>
      </c>
      <c r="E80" s="1" t="str">
        <v>MU</v>
      </c>
    </row>
    <row r="81" spans="4:5" x14ac:dyDescent="0.3">
      <c r="D81" s="3" t="str">
        <v>Moldova</v>
      </c>
      <c r="E81" s="1" t="str">
        <v>MD</v>
      </c>
    </row>
    <row r="82" spans="4:5" x14ac:dyDescent="0.3">
      <c r="D82" s="3" t="str">
        <v>Monaco</v>
      </c>
      <c r="E82" s="1" t="str">
        <v>MC</v>
      </c>
    </row>
    <row r="83" spans="4:5" x14ac:dyDescent="0.3">
      <c r="D83" s="3" t="str">
        <v>Montenegro</v>
      </c>
      <c r="E83" s="1" t="str">
        <v>ME</v>
      </c>
    </row>
    <row r="84" spans="4:5" x14ac:dyDescent="0.3">
      <c r="D84" s="3" t="str">
        <v>Mozambique</v>
      </c>
      <c r="E84" s="1" t="str">
        <v>MZ</v>
      </c>
    </row>
    <row r="85" spans="4:5" x14ac:dyDescent="0.3">
      <c r="D85" s="3" t="str">
        <v>Netherlands</v>
      </c>
      <c r="E85" s="1" t="str">
        <v>NL</v>
      </c>
    </row>
    <row r="86" spans="4:5" x14ac:dyDescent="0.3">
      <c r="D86" s="3" t="str">
        <v>New Caledonia</v>
      </c>
      <c r="E86" s="1" t="str">
        <v>FR</v>
      </c>
    </row>
    <row r="87" spans="4:5" x14ac:dyDescent="0.3">
      <c r="D87" s="3" t="str">
        <v>Norway</v>
      </c>
      <c r="E87" s="1" t="str">
        <v>NO</v>
      </c>
    </row>
    <row r="88" spans="4:5" x14ac:dyDescent="0.3">
      <c r="D88" s="3" t="str">
        <v>Pakistan</v>
      </c>
      <c r="E88" s="1" t="str">
        <v>PK</v>
      </c>
    </row>
    <row r="89" spans="4:5" x14ac:dyDescent="0.3">
      <c r="D89" s="3" t="str">
        <v>Palestine, State of</v>
      </c>
      <c r="E89" s="1" t="str">
        <v>PS</v>
      </c>
    </row>
    <row r="90" spans="4:5" x14ac:dyDescent="0.3">
      <c r="D90" s="3" t="str">
        <v>Poland</v>
      </c>
      <c r="E90" s="1" t="str">
        <v>PL</v>
      </c>
    </row>
    <row r="91" spans="4:5" x14ac:dyDescent="0.3">
      <c r="D91" s="3" t="str">
        <v>Portugal</v>
      </c>
      <c r="E91" s="1" t="str">
        <v>PT</v>
      </c>
    </row>
    <row r="92" spans="4:5" x14ac:dyDescent="0.3">
      <c r="D92" s="3" t="str">
        <v>Romania</v>
      </c>
      <c r="E92" s="1" t="str">
        <v>RO</v>
      </c>
    </row>
    <row r="93" spans="4:5" x14ac:dyDescent="0.3">
      <c r="D93" s="3" t="str">
        <v>Réunion</v>
      </c>
      <c r="E93" s="1" t="str">
        <v>FR</v>
      </c>
    </row>
    <row r="94" spans="4:5" x14ac:dyDescent="0.3">
      <c r="D94" s="3" t="str">
        <v>Saint-Pierre and Miquelon</v>
      </c>
      <c r="E94" s="1" t="str">
        <v>FR</v>
      </c>
    </row>
    <row r="95" spans="4:5" x14ac:dyDescent="0.3">
      <c r="D95" s="3" t="str">
        <v>San Marino</v>
      </c>
      <c r="E95" s="1" t="str">
        <v>SM</v>
      </c>
    </row>
    <row r="96" spans="4:5" x14ac:dyDescent="0.3">
      <c r="D96" s="3" t="str">
        <v>Sao Tome and Principe</v>
      </c>
      <c r="E96" s="1" t="str">
        <v>PT</v>
      </c>
    </row>
    <row r="97" spans="4:5" x14ac:dyDescent="0.3">
      <c r="D97" s="3" t="str">
        <v>Saudi Arabia</v>
      </c>
      <c r="E97" s="1" t="str">
        <v>SA</v>
      </c>
    </row>
    <row r="98" spans="4:5" x14ac:dyDescent="0.3">
      <c r="D98" s="3" t="str">
        <v>Senegal</v>
      </c>
      <c r="E98" s="1" t="str">
        <v>SN</v>
      </c>
    </row>
    <row r="99" spans="4:5" x14ac:dyDescent="0.3">
      <c r="D99" s="3" t="str">
        <v>Serbia</v>
      </c>
      <c r="E99" s="1" t="str">
        <v>RS</v>
      </c>
    </row>
    <row r="100" spans="4:5" x14ac:dyDescent="0.3">
      <c r="D100" s="3" t="str">
        <v>Slovakia</v>
      </c>
      <c r="E100" s="1" t="str">
        <v>SK</v>
      </c>
    </row>
    <row r="101" spans="4:5" x14ac:dyDescent="0.3">
      <c r="D101" s="3" t="str">
        <v>Slovenia</v>
      </c>
      <c r="E101" s="1" t="str">
        <v>SI</v>
      </c>
    </row>
    <row r="102" spans="4:5" x14ac:dyDescent="0.3">
      <c r="D102" s="3" t="str">
        <v>Spain</v>
      </c>
      <c r="E102" s="1" t="str">
        <v>ES</v>
      </c>
    </row>
    <row r="103" spans="4:5" x14ac:dyDescent="0.3">
      <c r="D103" s="3" t="str">
        <v>Sweden</v>
      </c>
      <c r="E103" s="1" t="str">
        <v>SE</v>
      </c>
    </row>
    <row r="104" spans="4:5" x14ac:dyDescent="0.3">
      <c r="D104" s="3" t="str">
        <v>Switzerland</v>
      </c>
      <c r="E104" s="1" t="str">
        <v>CH</v>
      </c>
    </row>
    <row r="105" spans="4:5" x14ac:dyDescent="0.3">
      <c r="D105" s="3" t="str">
        <v>Tunisia</v>
      </c>
      <c r="E105" s="1" t="str">
        <v>TN</v>
      </c>
    </row>
    <row r="106" spans="4:5" x14ac:dyDescent="0.3">
      <c r="D106" s="3" t="str">
        <v>Turkey</v>
      </c>
      <c r="E106" s="1" t="str">
        <v>TR</v>
      </c>
    </row>
    <row r="107" spans="4:5" x14ac:dyDescent="0.3">
      <c r="D107" s="3" t="str">
        <v>Ukraine</v>
      </c>
      <c r="E107" s="1" t="str">
        <v>UA</v>
      </c>
    </row>
    <row r="108" spans="4:5" x14ac:dyDescent="0.3">
      <c r="D108" s="3" t="str">
        <v>United Arab Emirates</v>
      </c>
      <c r="E108" s="1" t="str">
        <v>AE</v>
      </c>
    </row>
    <row r="109" spans="4:5" x14ac:dyDescent="0.3">
      <c r="D109" s="3" t="str">
        <v>United Kingdom</v>
      </c>
      <c r="E109" s="1" t="str">
        <v>GB</v>
      </c>
    </row>
    <row r="110" spans="4:5" x14ac:dyDescent="0.3">
      <c r="D110" s="3" t="str">
        <v>Wallis and Futuna</v>
      </c>
      <c r="E110" s="1" t="str">
        <v>FR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2019-12-15T16:04:14Z</dcterms:created>
  <dcterms:modified xsi:type="dcterms:W3CDTF">2021-01-27T14:30:42Z</dcterms:modified>
</cp:coreProperties>
</file>