
<file path=[Content_Types].xml><?xml version="1.0" encoding="utf-8"?>
<Types xmlns="http://schemas.openxmlformats.org/package/2006/content-type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409"/>
  <workbookPr/>
  <mc:AlternateContent xmlns:mc="http://schemas.openxmlformats.org/markup-compatibility/2006">
    <mc:Choice Requires="x15">
      <x15ac:absPath xmlns:x15ac="http://schemas.microsoft.com/office/spreadsheetml/2010/11/ac" url="/Users/khoale/Downloads/"/>
    </mc:Choice>
  </mc:AlternateContent>
  <xr:revisionPtr revIDLastSave="0" documentId="13_ncr:1_{C459D48D-28E5-6746-B56F-70E2EC3F6F81}" xr6:coauthVersionLast="47" xr6:coauthVersionMax="47" xr10:uidLastSave="{00000000-0000-0000-0000-000000000000}"/>
  <bookViews>
    <workbookView xWindow="10500" yWindow="500" windowWidth="18300" windowHeight="17500" tabRatio="500" activeTab="3" xr2:uid="{00000000-000D-0000-FFFF-FFFF00000000}"/>
  </bookViews>
  <sheets>
    <sheet name="Question 2" sheetId="5" r:id="rId1"/>
    <sheet name="Question 4" sheetId="1" r:id="rId2"/>
    <sheet name="Question 5" sheetId="2" r:id="rId3"/>
    <sheet name="Question 6" sheetId="3" r:id="rId4"/>
    <sheet name="Question 7" sheetId="4" r:id="rId5"/>
  </sheet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I28" i="4" l="1"/>
  <c r="I7" i="3"/>
  <c r="G11" i="1"/>
  <c r="F11" i="1"/>
  <c r="G10" i="1"/>
  <c r="F10" i="1"/>
</calcChain>
</file>

<file path=xl/sharedStrings.xml><?xml version="1.0" encoding="utf-8"?>
<sst xmlns="http://schemas.openxmlformats.org/spreadsheetml/2006/main" count="111" uniqueCount="76">
  <si>
    <t>Population 1</t>
  </si>
  <si>
    <t>Population 2</t>
  </si>
  <si>
    <t>a. Determine the population means and variances.</t>
  </si>
  <si>
    <r>
      <t>b. Use the data to test the following hypotheses (</t>
    </r>
    <r>
      <rPr>
        <i/>
        <sz val="12"/>
        <color rgb="FF383838"/>
        <rFont val="Times New Roman"/>
        <family val="1"/>
      </rPr>
      <t>α</t>
    </r>
    <r>
      <rPr>
        <sz val="12"/>
        <color rgb="FF383838"/>
        <rFont val="Times New Roman"/>
        <family val="1"/>
      </rPr>
      <t> = .05).</t>
    </r>
  </si>
  <si>
    <r>
      <t>H</t>
    </r>
    <r>
      <rPr>
        <vertAlign val="subscript"/>
        <sz val="12"/>
        <color rgb="FF383838"/>
        <rFont val="Times New Roman"/>
        <family val="1"/>
      </rPr>
      <t>0</t>
    </r>
    <r>
      <rPr>
        <sz val="12"/>
        <color rgb="FF383838"/>
        <rFont val="Times New Roman"/>
        <family val="1"/>
      </rPr>
      <t>: </t>
    </r>
    <r>
      <rPr>
        <i/>
        <sz val="12"/>
        <color rgb="FF383838"/>
        <rFont val="Times New Roman"/>
        <family val="1"/>
      </rPr>
      <t>μ</t>
    </r>
    <r>
      <rPr>
        <vertAlign val="subscript"/>
        <sz val="12"/>
        <color rgb="FF383838"/>
        <rFont val="Times New Roman"/>
        <family val="1"/>
      </rPr>
      <t>1</t>
    </r>
    <r>
      <rPr>
        <sz val="12"/>
        <color rgb="FF383838"/>
        <rFont val="Times New Roman"/>
        <family val="1"/>
      </rPr>
      <t> − </t>
    </r>
    <r>
      <rPr>
        <i/>
        <sz val="12"/>
        <color rgb="FF383838"/>
        <rFont val="Times New Roman"/>
        <family val="1"/>
      </rPr>
      <t>μ</t>
    </r>
    <r>
      <rPr>
        <vertAlign val="subscript"/>
        <sz val="12"/>
        <color rgb="FF383838"/>
        <rFont val="Times New Roman"/>
        <family val="1"/>
      </rPr>
      <t>2</t>
    </r>
    <r>
      <rPr>
        <sz val="12"/>
        <color rgb="FF383838"/>
        <rFont val="Times New Roman"/>
        <family val="1"/>
      </rPr>
      <t> = 0</t>
    </r>
  </si>
  <si>
    <r>
      <t>H</t>
    </r>
    <r>
      <rPr>
        <vertAlign val="subscript"/>
        <sz val="12"/>
        <color rgb="FF383838"/>
        <rFont val="Times New Roman"/>
        <family val="1"/>
      </rPr>
      <t>a</t>
    </r>
    <r>
      <rPr>
        <sz val="12"/>
        <color rgb="FF383838"/>
        <rFont val="Times New Roman"/>
        <family val="1"/>
      </rPr>
      <t>: </t>
    </r>
    <r>
      <rPr>
        <i/>
        <sz val="12"/>
        <color rgb="FF383838"/>
        <rFont val="Times New Roman"/>
        <family val="1"/>
      </rPr>
      <t>μ</t>
    </r>
    <r>
      <rPr>
        <vertAlign val="subscript"/>
        <sz val="12"/>
        <color rgb="FF383838"/>
        <rFont val="Times New Roman"/>
        <family val="1"/>
      </rPr>
      <t>1</t>
    </r>
    <r>
      <rPr>
        <sz val="12"/>
        <color rgb="FF383838"/>
        <rFont val="Times New Roman"/>
        <family val="1"/>
      </rPr>
      <t> − </t>
    </r>
    <r>
      <rPr>
        <i/>
        <sz val="12"/>
        <color rgb="FF383838"/>
        <rFont val="Times New Roman"/>
        <family val="1"/>
      </rPr>
      <t>μ</t>
    </r>
    <r>
      <rPr>
        <vertAlign val="subscript"/>
        <sz val="12"/>
        <color rgb="FF383838"/>
        <rFont val="Times New Roman"/>
        <family val="1"/>
      </rPr>
      <t>2</t>
    </r>
    <r>
      <rPr>
        <sz val="12"/>
        <color rgb="FF383838"/>
        <rFont val="Times New Roman"/>
        <family val="1"/>
      </rPr>
      <t> ≠ 0</t>
    </r>
  </si>
  <si>
    <r>
      <t>c.</t>
    </r>
    <r>
      <rPr>
        <sz val="7"/>
        <color rgb="FF2F5597"/>
        <rFont val="Times New Roman"/>
        <family val="1"/>
      </rPr>
      <t xml:space="preserve">     </t>
    </r>
    <r>
      <rPr>
        <sz val="12"/>
        <color rgb="FF383838"/>
        <rFont val="Times New Roman"/>
        <family val="1"/>
      </rPr>
      <t>Use the critical value method to find the critical difference between the mean values required to reject the null hypothesis.</t>
    </r>
  </si>
  <si>
    <r>
      <t>d.</t>
    </r>
    <r>
      <rPr>
        <sz val="7"/>
        <color rgb="FF2F5597"/>
        <rFont val="Times New Roman"/>
        <family val="1"/>
      </rPr>
      <t xml:space="preserve">     </t>
    </r>
    <r>
      <rPr>
        <sz val="12"/>
        <color rgb="FF383838"/>
        <rFont val="Times New Roman"/>
        <family val="1"/>
      </rPr>
      <t>What is the </t>
    </r>
    <r>
      <rPr>
        <i/>
        <sz val="12"/>
        <color rgb="FF383838"/>
        <rFont val="Times New Roman"/>
        <family val="1"/>
      </rPr>
      <t>p</t>
    </r>
    <r>
      <rPr>
        <sz val="12"/>
        <color rgb="FF383838"/>
        <rFont val="Times New Roman"/>
        <family val="1"/>
      </rPr>
      <t>-value for this problem?</t>
    </r>
  </si>
  <si>
    <t>COMPUTERS/ELECTRONICS</t>
  </si>
  <si>
    <t>FOOD/BEVERAGE</t>
  </si>
  <si>
    <t>Question 4</t>
  </si>
  <si>
    <t>Sample 1</t>
  </si>
  <si>
    <t>Sample 2</t>
  </si>
  <si>
    <t>Kuala Lumpur</t>
  </si>
  <si>
    <t>Bangkok</t>
  </si>
  <si>
    <t>Chem</t>
  </si>
  <si>
    <t>Elect</t>
  </si>
  <si>
    <t>Mean</t>
  </si>
  <si>
    <t>Variance</t>
  </si>
  <si>
    <t>Pop 1</t>
  </si>
  <si>
    <t>Pop 2</t>
  </si>
  <si>
    <t>z-Test: Two Sample for Means</t>
  </si>
  <si>
    <t>Known Variance</t>
  </si>
  <si>
    <t>Observations</t>
  </si>
  <si>
    <t>Hypothesized Mean Difference</t>
  </si>
  <si>
    <t>P(Z&lt;=z) one-tail</t>
  </si>
  <si>
    <t>z Critical one-tail</t>
  </si>
  <si>
    <t>P(Z&lt;=z) two-tail</t>
  </si>
  <si>
    <t>z Critical two-tail</t>
  </si>
  <si>
    <t>AVERAGE(x1:x2)</t>
  </si>
  <si>
    <t>VAR.P(x1:x2)</t>
  </si>
  <si>
    <t>z stat</t>
  </si>
  <si>
    <t>t-Test: Two-Sample Assuming Equal Variances</t>
  </si>
  <si>
    <t>Pooled Variance</t>
  </si>
  <si>
    <t>df</t>
  </si>
  <si>
    <t>t Stat</t>
  </si>
  <si>
    <t>P(T&lt;=t) one-tail</t>
  </si>
  <si>
    <t>t Critical one-tail</t>
  </si>
  <si>
    <t>P(T&lt;=t) two-tail</t>
  </si>
  <si>
    <t>t Critical two-tail</t>
  </si>
  <si>
    <t>A study was made to compare the cost of supporting a family of four for a year in different foreign cities. The lifestyle of living at home on an annual income of $75 000 was the standard against which living in foreign cities was compared. A comparable living standard in Kuala Lumpur and Bangkok was attained for about $64 000. Suppose an executive wants
to determine whether there is any difference between Kuala Lumpur and Bangkok in the average annual cost of supporting her family of four in the manner to which they are accustomed. She uses the following data, randomly gathered from 11 families in each city, and a = 0.01 to test this difference. She assumes the annual cost is normally distributed and the population variances are equal. What does the executive find? Use both Excel and Python to draw the conclusion.</t>
  </si>
  <si>
    <t>sp</t>
  </si>
  <si>
    <t>Compare p value with alpha</t>
  </si>
  <si>
    <t>alpha</t>
  </si>
  <si>
    <t>p-value</t>
  </si>
  <si>
    <t>p-value &lt; alpha</t>
  </si>
  <si>
    <t>reject</t>
  </si>
  <si>
    <t>standard devitation</t>
  </si>
  <si>
    <t>t-Test: Two-Sample Assuming Unequal Variances</t>
  </si>
  <si>
    <t>Suppose a professional job-placement firm that monitors salaries in professional fields is</t>
  </si>
  <si>
    <t>interested in determining if the fluctuating price of oil and the outsourcing of computer-</t>
  </si>
  <si>
    <t>related jobs have had an effect on the starting salaries of chemical and electrical</t>
  </si>
  <si>
    <t>engineering graduates. Specifically, the job-placement firm would like to know if the 2017</t>
  </si>
  <si>
    <t>average starting salary for chemical engineering majors is higher than the 2017 average</t>
  </si>
  <si>
    <t>starting salary for electrical engineering majors. To conduct its test, the job-placement firm</t>
  </si>
  <si>
    <t>has selected a random sample of 124 electrical engineering majors and 110 chemical</t>
  </si>
  <si>
    <t>engineering majors who graduated and received jobs in 2017. Each graduate was asked to</t>
  </si>
  <si>
    <t>report his or her starting salary. The results of the survey are contained in the file Module 7</t>
  </si>
  <si>
    <t>Workshop Excel File.xlsx. (Use Excel and Python for both calculations)</t>
  </si>
  <si>
    <t>a. Conduct a hypothesis test to determine whether the mean starting salary for 2017</t>
  </si>
  <si>
    <t>graduates in chemical engineering is higher than the mean starting salary for</t>
  </si>
  <si>
    <t>2017 graduates in electrical engineering. Conduct the test at the 0.05 level of</t>
  </si>
  <si>
    <t>significance. Be sure to state a conclusion. (Assume that the firm believes the</t>
  </si>
  <si>
    <t>two populations from which the samples were taken are approximately normally</t>
  </si>
  <si>
    <t>distributed with equal variances.)</t>
  </si>
  <si>
    <t>b. Suppose the job-placement firm is unwilling to assume that the two populations</t>
  </si>
  <si>
    <t>are normally distributed with equal variances. Conduct the appropriate hypothesis</t>
  </si>
  <si>
    <t>test to determine whether a difference exists between the mean starting salaries</t>
  </si>
  <si>
    <t>for the two groups. Use a level of significance of 0.05. What conclusion should</t>
  </si>
  <si>
    <t>the job-placement firm reach based on the hypothesis test?</t>
  </si>
  <si>
    <t>H1: µC - µE &gt; 0</t>
  </si>
  <si>
    <t>alpha = 0.05</t>
  </si>
  <si>
    <t>H0: µC - µE ≤ 0</t>
  </si>
  <si>
    <t>µC - µE =</t>
  </si>
  <si>
    <t>Reject H0</t>
  </si>
  <si>
    <t>weighted average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</si>
</sst>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00"/>
    <numFmt numFmtId="165" formatCode="0.0000000000"/>
    <numFmt numFmtId="166" formatCode="0.00000000000"/>
  </numFmts>
  <fonts count="15" x14ac:knownFonts="1">
    <font>
      <sz val="12"/>
      <color theme="1"/>
      <name val="Calibri"/>
      <family val="2"/>
      <scheme val="minor"/>
    </font>
    <font>
      <sz val="12"/>
      <color rgb="FF383838"/>
      <name val="Times New Roman"/>
      <family val="1"/>
    </font>
    <font>
      <i/>
      <sz val="12"/>
      <color rgb="FF383838"/>
      <name val="Times New Roman"/>
      <family val="1"/>
    </font>
    <font>
      <vertAlign val="subscript"/>
      <sz val="12"/>
      <color rgb="FF383838"/>
      <name val="Times New Roman"/>
      <family val="1"/>
    </font>
    <font>
      <sz val="12"/>
      <color rgb="FF2F5597"/>
      <name val="Times New Roman"/>
      <family val="1"/>
    </font>
    <font>
      <sz val="7"/>
      <color rgb="FF2F5597"/>
      <name val="Times New Roman"/>
      <family val="1"/>
    </font>
    <font>
      <sz val="10.5"/>
      <color theme="1"/>
      <name val="Arial"/>
      <family val="2"/>
    </font>
    <font>
      <sz val="16"/>
      <color theme="1"/>
      <name val="Calibri"/>
      <family val="2"/>
      <scheme val="minor"/>
    </font>
    <font>
      <sz val="12"/>
      <color rgb="FF000000"/>
      <name val="Calibri"/>
      <family val="2"/>
      <scheme val="minor"/>
    </font>
    <font>
      <i/>
      <sz val="12"/>
      <color theme="1"/>
      <name val="Calibri"/>
      <family val="2"/>
      <scheme val="minor"/>
    </font>
    <font>
      <sz val="10"/>
      <name val="Arial"/>
      <family val="2"/>
    </font>
    <font>
      <sz val="12"/>
      <color theme="1"/>
      <name val="Calibri"/>
      <family val="2"/>
      <scheme val="minor"/>
    </font>
    <font>
      <sz val="12"/>
      <color rgb="FFFF0000"/>
      <name val="Calibri"/>
      <family val="2"/>
      <scheme val="minor"/>
    </font>
    <font>
      <sz val="12"/>
      <color rgb="FF000000"/>
      <name val="Arial"/>
      <family val="2"/>
    </font>
    <font>
      <sz val="8"/>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5" tint="0.39997558519241921"/>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bottom style="medium">
        <color indexed="64"/>
      </bottom>
      <diagonal/>
    </border>
    <border>
      <left/>
      <right/>
      <top style="medium">
        <color indexed="64"/>
      </top>
      <bottom style="thin">
        <color indexed="64"/>
      </bottom>
      <diagonal/>
    </border>
  </borders>
  <cellStyleXfs count="2">
    <xf numFmtId="0" fontId="0" fillId="0" borderId="0"/>
    <xf numFmtId="43" fontId="11" fillId="0" borderId="0" applyFont="0" applyFill="0" applyBorder="0" applyAlignment="0" applyProtection="0"/>
  </cellStyleXfs>
  <cellXfs count="31">
    <xf numFmtId="0" fontId="0" fillId="0" borderId="0" xfId="0"/>
    <xf numFmtId="0" fontId="1" fillId="0" borderId="0" xfId="0" applyFont="1" applyAlignment="1">
      <alignment horizontal="left" vertical="center" indent="1"/>
    </xf>
    <xf numFmtId="0" fontId="1" fillId="0" borderId="0" xfId="0" applyFont="1" applyAlignment="1">
      <alignment horizontal="left" vertical="center"/>
    </xf>
    <xf numFmtId="0" fontId="4" fillId="0" borderId="0" xfId="0" applyFont="1" applyAlignment="1">
      <alignment vertical="center"/>
    </xf>
    <xf numFmtId="0" fontId="0" fillId="0" borderId="1" xfId="0" applyBorder="1"/>
    <xf numFmtId="0" fontId="7" fillId="0" borderId="0" xfId="0" applyFont="1"/>
    <xf numFmtId="0" fontId="0" fillId="0" borderId="2" xfId="0" applyBorder="1"/>
    <xf numFmtId="0" fontId="9" fillId="0" borderId="0" xfId="0" applyFont="1" applyAlignment="1">
      <alignment horizontal="center"/>
    </xf>
    <xf numFmtId="164" fontId="0" fillId="0" borderId="0" xfId="0" applyNumberFormat="1"/>
    <xf numFmtId="0" fontId="0" fillId="0" borderId="0" xfId="0" applyAlignment="1">
      <alignment horizontal="center"/>
    </xf>
    <xf numFmtId="165" fontId="0" fillId="0" borderId="0" xfId="0" applyNumberFormat="1"/>
    <xf numFmtId="166" fontId="0" fillId="0" borderId="0" xfId="0" applyNumberFormat="1"/>
    <xf numFmtId="0" fontId="6" fillId="0" borderId="0" xfId="0" applyFont="1" applyAlignment="1">
      <alignment horizontal="center" vertical="center" wrapText="1"/>
    </xf>
    <xf numFmtId="0" fontId="8" fillId="0" borderId="0" xfId="0" applyFont="1" applyAlignment="1">
      <alignment horizontal="left"/>
    </xf>
    <xf numFmtId="2" fontId="8" fillId="0" borderId="0" xfId="0" applyNumberFormat="1" applyFont="1" applyAlignment="1">
      <alignment horizontal="left"/>
    </xf>
    <xf numFmtId="0" fontId="10" fillId="0" borderId="0" xfId="0" applyFont="1" applyAlignment="1">
      <alignment horizontal="left" wrapText="1"/>
    </xf>
    <xf numFmtId="2" fontId="0" fillId="0" borderId="0" xfId="0" applyNumberFormat="1" applyAlignment="1">
      <alignment horizontal="center"/>
    </xf>
    <xf numFmtId="0" fontId="0" fillId="0" borderId="3" xfId="0" applyBorder="1"/>
    <xf numFmtId="0" fontId="9" fillId="0" borderId="4" xfId="0" applyFont="1" applyBorder="1" applyAlignment="1">
      <alignment horizontal="center"/>
    </xf>
    <xf numFmtId="164" fontId="0" fillId="0" borderId="1" xfId="0" applyNumberFormat="1" applyBorder="1"/>
    <xf numFmtId="0" fontId="0" fillId="2" borderId="0" xfId="0" applyFill="1"/>
    <xf numFmtId="0" fontId="0" fillId="2" borderId="3" xfId="0" applyFill="1" applyBorder="1"/>
    <xf numFmtId="2" fontId="0" fillId="2" borderId="0" xfId="0" applyNumberFormat="1" applyFill="1"/>
    <xf numFmtId="2" fontId="0" fillId="0" borderId="0" xfId="0" applyNumberFormat="1"/>
    <xf numFmtId="43" fontId="0" fillId="2" borderId="3" xfId="1" applyFont="1" applyFill="1" applyBorder="1" applyAlignment="1"/>
    <xf numFmtId="0" fontId="0" fillId="0" borderId="0" xfId="0" applyAlignment="1">
      <alignment wrapText="1"/>
    </xf>
    <xf numFmtId="0" fontId="0" fillId="3" borderId="0" xfId="0" applyFill="1"/>
    <xf numFmtId="0" fontId="0" fillId="2" borderId="3" xfId="0" applyFill="1" applyBorder="1" applyAlignment="1">
      <alignment wrapText="1"/>
    </xf>
    <xf numFmtId="0" fontId="12" fillId="0" borderId="0" xfId="0" applyFont="1"/>
    <xf numFmtId="0" fontId="13" fillId="0" borderId="0" xfId="0" applyFont="1"/>
    <xf numFmtId="0" fontId="12" fillId="0" borderId="1" xfId="0" applyFont="1" applyBorder="1"/>
  </cellXfs>
  <cellStyles count="2">
    <cellStyle name="Comma" xfId="1" builtinId="3"/>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3</xdr:col>
      <xdr:colOff>771692</xdr:colOff>
      <xdr:row>0</xdr:row>
      <xdr:rowOff>190500</xdr:rowOff>
    </xdr:from>
    <xdr:to>
      <xdr:col>6</xdr:col>
      <xdr:colOff>635000</xdr:colOff>
      <xdr:row>5</xdr:row>
      <xdr:rowOff>50800</xdr:rowOff>
    </xdr:to>
    <xdr:pic>
      <xdr:nvPicPr>
        <xdr:cNvPr id="1025" name="Picture 1">
          <a:extLst>
            <a:ext uri="{FF2B5EF4-FFF2-40B4-BE49-F238E27FC236}">
              <a16:creationId xmlns:a16="http://schemas.microsoft.com/office/drawing/2014/main" id="{17D00E38-C293-0544-954B-1F9504C68EB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48192" y="190500"/>
          <a:ext cx="2708108" cy="927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3"/>
  <sheetViews>
    <sheetView zoomScale="120" zoomScaleNormal="120" workbookViewId="0">
      <selection activeCell="B14" sqref="B14"/>
    </sheetView>
  </sheetViews>
  <sheetFormatPr baseColWidth="10" defaultRowHeight="16" x14ac:dyDescent="0.2"/>
  <cols>
    <col min="5" max="5" width="16.6640625" customWidth="1"/>
    <col min="6" max="6" width="15.6640625" customWidth="1"/>
    <col min="7" max="7" width="20" customWidth="1"/>
    <col min="10" max="10" width="14.5" customWidth="1"/>
    <col min="11" max="11" width="14.1640625" customWidth="1"/>
    <col min="12" max="12" width="16.33203125" customWidth="1"/>
  </cols>
  <sheetData>
    <row r="1" spans="1:12" x14ac:dyDescent="0.2">
      <c r="A1" t="s">
        <v>11</v>
      </c>
      <c r="B1" t="s">
        <v>12</v>
      </c>
    </row>
    <row r="2" spans="1:12" x14ac:dyDescent="0.2">
      <c r="A2" s="12">
        <v>29</v>
      </c>
      <c r="B2" s="12">
        <v>42</v>
      </c>
    </row>
    <row r="3" spans="1:12" x14ac:dyDescent="0.2">
      <c r="A3" s="12">
        <v>35</v>
      </c>
      <c r="B3" s="12">
        <v>42</v>
      </c>
    </row>
    <row r="4" spans="1:12" x14ac:dyDescent="0.2">
      <c r="A4" s="12">
        <v>21</v>
      </c>
      <c r="B4" s="12">
        <v>46</v>
      </c>
    </row>
    <row r="5" spans="1:12" x14ac:dyDescent="0.2">
      <c r="A5" s="12">
        <v>25</v>
      </c>
      <c r="B5" s="12">
        <v>39</v>
      </c>
      <c r="E5" s="7"/>
      <c r="F5" s="7"/>
      <c r="G5" s="7"/>
    </row>
    <row r="6" spans="1:12" x14ac:dyDescent="0.2">
      <c r="A6" s="12">
        <v>35</v>
      </c>
      <c r="B6" s="12">
        <v>40</v>
      </c>
    </row>
    <row r="7" spans="1:12" x14ac:dyDescent="0.2">
      <c r="A7" s="12">
        <v>29</v>
      </c>
      <c r="B7" s="12">
        <v>39</v>
      </c>
    </row>
    <row r="8" spans="1:12" x14ac:dyDescent="0.2">
      <c r="A8" s="12">
        <v>31</v>
      </c>
      <c r="B8" s="12">
        <v>38</v>
      </c>
    </row>
    <row r="9" spans="1:12" x14ac:dyDescent="0.2">
      <c r="A9" s="12">
        <v>37</v>
      </c>
      <c r="B9" s="12">
        <v>43</v>
      </c>
    </row>
    <row r="10" spans="1:12" x14ac:dyDescent="0.2">
      <c r="A10" s="12">
        <v>34</v>
      </c>
      <c r="B10" s="12">
        <v>35</v>
      </c>
    </row>
    <row r="12" spans="1:12" x14ac:dyDescent="0.2">
      <c r="J12" s="7"/>
      <c r="K12" s="7"/>
      <c r="L12" s="7"/>
    </row>
    <row r="13" spans="1:12" x14ac:dyDescent="0.2">
      <c r="E13" s="7"/>
      <c r="F13" s="7"/>
      <c r="G13" s="7"/>
    </row>
  </sheetData>
  <pageMargins left="0.7" right="0.7" top="0.75" bottom="0.75" header="0.3" footer="0.3"/>
  <pageSetup paperSize="9" orientation="portrait" horizontalDpi="0" verticalDpi="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37"/>
  <sheetViews>
    <sheetView workbookViewId="0">
      <selection activeCell="F25" sqref="F25"/>
    </sheetView>
  </sheetViews>
  <sheetFormatPr baseColWidth="10" defaultRowHeight="16" x14ac:dyDescent="0.2"/>
  <cols>
    <col min="5" max="5" width="25.83203125" customWidth="1"/>
    <col min="6" max="6" width="12.1640625" customWidth="1"/>
    <col min="7" max="8" width="12.1640625" bestFit="1" customWidth="1"/>
  </cols>
  <sheetData>
    <row r="1" spans="1:8" ht="21" x14ac:dyDescent="0.25">
      <c r="A1" s="6" t="s">
        <v>0</v>
      </c>
      <c r="B1" s="4" t="s">
        <v>1</v>
      </c>
      <c r="G1" s="5" t="s">
        <v>10</v>
      </c>
    </row>
    <row r="2" spans="1:8" x14ac:dyDescent="0.2">
      <c r="A2" s="4">
        <v>54</v>
      </c>
      <c r="B2" s="4">
        <v>99</v>
      </c>
      <c r="G2" s="1" t="s">
        <v>2</v>
      </c>
    </row>
    <row r="3" spans="1:8" x14ac:dyDescent="0.2">
      <c r="A3" s="4">
        <v>95</v>
      </c>
      <c r="B3" s="4">
        <v>68</v>
      </c>
      <c r="G3" s="1" t="s">
        <v>3</v>
      </c>
    </row>
    <row r="4" spans="1:8" ht="18" x14ac:dyDescent="0.2">
      <c r="A4" s="4">
        <v>90</v>
      </c>
      <c r="B4" s="4">
        <v>78</v>
      </c>
      <c r="G4" s="2" t="s">
        <v>4</v>
      </c>
    </row>
    <row r="5" spans="1:8" ht="18" x14ac:dyDescent="0.2">
      <c r="A5" s="4">
        <v>88</v>
      </c>
      <c r="B5" s="4">
        <v>90</v>
      </c>
      <c r="G5" s="2" t="s">
        <v>5</v>
      </c>
    </row>
    <row r="6" spans="1:8" x14ac:dyDescent="0.2">
      <c r="A6" s="4">
        <v>81</v>
      </c>
      <c r="B6" s="4">
        <v>77</v>
      </c>
      <c r="G6" s="3" t="s">
        <v>6</v>
      </c>
    </row>
    <row r="7" spans="1:8" x14ac:dyDescent="0.2">
      <c r="A7" s="4">
        <v>88</v>
      </c>
      <c r="B7" s="4">
        <v>82</v>
      </c>
      <c r="G7" s="3" t="s">
        <v>7</v>
      </c>
    </row>
    <row r="8" spans="1:8" x14ac:dyDescent="0.2">
      <c r="A8" s="4">
        <v>89</v>
      </c>
      <c r="B8" s="4">
        <v>80</v>
      </c>
    </row>
    <row r="9" spans="1:8" x14ac:dyDescent="0.2">
      <c r="A9" s="4">
        <v>88</v>
      </c>
      <c r="B9" s="4">
        <v>81</v>
      </c>
      <c r="E9" s="4"/>
      <c r="F9" s="4" t="s">
        <v>19</v>
      </c>
      <c r="G9" s="4" t="s">
        <v>20</v>
      </c>
    </row>
    <row r="10" spans="1:8" x14ac:dyDescent="0.2">
      <c r="A10" s="4">
        <v>81</v>
      </c>
      <c r="B10" s="4">
        <v>83</v>
      </c>
      <c r="E10" s="4" t="s">
        <v>17</v>
      </c>
      <c r="F10" s="4">
        <f>AVERAGE(A2:A37)</f>
        <v>84.527777777777771</v>
      </c>
      <c r="G10" s="19">
        <f>AVERAGE(B2:B37)</f>
        <v>79.833333333333329</v>
      </c>
      <c r="H10" s="8" t="s">
        <v>29</v>
      </c>
    </row>
    <row r="11" spans="1:8" x14ac:dyDescent="0.2">
      <c r="A11" s="4">
        <v>87</v>
      </c>
      <c r="B11" s="4">
        <v>86</v>
      </c>
      <c r="E11" s="4" t="s">
        <v>18</v>
      </c>
      <c r="F11" s="4">
        <f>_xlfn.VAR.P(A2:A37)</f>
        <v>130.52700617283949</v>
      </c>
      <c r="G11" s="4">
        <f>_xlfn.VAR.P(B2:B37)</f>
        <v>76.083333333333329</v>
      </c>
      <c r="H11" t="s">
        <v>30</v>
      </c>
    </row>
    <row r="12" spans="1:8" x14ac:dyDescent="0.2">
      <c r="A12" s="4">
        <v>88</v>
      </c>
      <c r="B12" s="4">
        <v>80</v>
      </c>
    </row>
    <row r="13" spans="1:8" x14ac:dyDescent="0.2">
      <c r="A13" s="4">
        <v>95</v>
      </c>
      <c r="B13" s="4">
        <v>89</v>
      </c>
    </row>
    <row r="14" spans="1:8" x14ac:dyDescent="0.2">
      <c r="A14" s="4">
        <v>79</v>
      </c>
      <c r="B14" s="4">
        <v>72</v>
      </c>
      <c r="E14" t="s">
        <v>21</v>
      </c>
    </row>
    <row r="15" spans="1:8" ht="17" thickBot="1" x14ac:dyDescent="0.25">
      <c r="A15" s="4">
        <v>48</v>
      </c>
      <c r="B15" s="4">
        <v>71</v>
      </c>
    </row>
    <row r="16" spans="1:8" x14ac:dyDescent="0.2">
      <c r="A16" s="4">
        <v>88</v>
      </c>
      <c r="B16" s="4">
        <v>85</v>
      </c>
      <c r="E16" s="18"/>
      <c r="F16" s="18" t="s">
        <v>0</v>
      </c>
      <c r="G16" s="18" t="s">
        <v>1</v>
      </c>
    </row>
    <row r="17" spans="1:8" x14ac:dyDescent="0.2">
      <c r="A17" s="4">
        <v>87</v>
      </c>
      <c r="B17" s="4">
        <v>80</v>
      </c>
      <c r="E17" t="s">
        <v>17</v>
      </c>
      <c r="F17">
        <v>84.527777777777771</v>
      </c>
      <c r="G17">
        <v>79.833333333333329</v>
      </c>
    </row>
    <row r="18" spans="1:8" x14ac:dyDescent="0.2">
      <c r="A18" s="4">
        <v>84</v>
      </c>
      <c r="B18" s="4">
        <v>75</v>
      </c>
      <c r="E18" t="s">
        <v>22</v>
      </c>
      <c r="F18">
        <v>130.52699999999999</v>
      </c>
      <c r="G18">
        <v>76.082999999999998</v>
      </c>
      <c r="H18" s="7"/>
    </row>
    <row r="19" spans="1:8" x14ac:dyDescent="0.2">
      <c r="A19" s="4">
        <v>90</v>
      </c>
      <c r="B19" s="4">
        <v>83</v>
      </c>
      <c r="E19" t="s">
        <v>23</v>
      </c>
      <c r="F19">
        <v>36</v>
      </c>
      <c r="G19">
        <v>36</v>
      </c>
    </row>
    <row r="20" spans="1:8" x14ac:dyDescent="0.2">
      <c r="A20" s="4">
        <v>95</v>
      </c>
      <c r="B20" s="4">
        <v>90</v>
      </c>
      <c r="E20" t="s">
        <v>24</v>
      </c>
      <c r="F20">
        <v>0</v>
      </c>
    </row>
    <row r="21" spans="1:8" x14ac:dyDescent="0.2">
      <c r="A21" s="4">
        <v>83</v>
      </c>
      <c r="B21" s="4">
        <v>85</v>
      </c>
      <c r="E21" s="20" t="s">
        <v>31</v>
      </c>
      <c r="F21" s="22">
        <v>1.9595655031140653</v>
      </c>
    </row>
    <row r="22" spans="1:8" x14ac:dyDescent="0.2">
      <c r="A22" s="4">
        <v>83</v>
      </c>
      <c r="B22" s="4">
        <v>88</v>
      </c>
      <c r="E22" t="s">
        <v>25</v>
      </c>
      <c r="F22" s="23">
        <v>2.502329837107875E-2</v>
      </c>
    </row>
    <row r="23" spans="1:8" x14ac:dyDescent="0.2">
      <c r="A23" s="4">
        <v>87</v>
      </c>
      <c r="B23" s="4">
        <v>90</v>
      </c>
      <c r="E23" t="s">
        <v>26</v>
      </c>
      <c r="F23" s="23">
        <v>1.6448536269514715</v>
      </c>
    </row>
    <row r="24" spans="1:8" x14ac:dyDescent="0.2">
      <c r="A24" s="4">
        <v>84</v>
      </c>
      <c r="B24" s="4">
        <v>80</v>
      </c>
      <c r="E24" t="s">
        <v>27</v>
      </c>
      <c r="F24" s="23">
        <v>5.0046596742157501E-2</v>
      </c>
    </row>
    <row r="25" spans="1:8" ht="17" thickBot="1" x14ac:dyDescent="0.25">
      <c r="A25" s="4">
        <v>93</v>
      </c>
      <c r="B25" s="4">
        <v>84</v>
      </c>
      <c r="E25" s="21" t="s">
        <v>28</v>
      </c>
      <c r="F25" s="24">
        <v>1.9599639845400501</v>
      </c>
      <c r="G25" s="17"/>
    </row>
    <row r="26" spans="1:8" x14ac:dyDescent="0.2">
      <c r="A26" s="4">
        <v>63</v>
      </c>
      <c r="B26" s="4">
        <v>45</v>
      </c>
    </row>
    <row r="27" spans="1:8" x14ac:dyDescent="0.2">
      <c r="A27" s="4">
        <v>57</v>
      </c>
      <c r="B27" s="4">
        <v>73</v>
      </c>
      <c r="G27" s="8"/>
    </row>
    <row r="28" spans="1:8" x14ac:dyDescent="0.2">
      <c r="A28" s="4">
        <v>80</v>
      </c>
      <c r="B28" s="4">
        <v>82</v>
      </c>
    </row>
    <row r="29" spans="1:8" x14ac:dyDescent="0.2">
      <c r="A29" s="4">
        <v>91</v>
      </c>
      <c r="B29" s="4">
        <v>76</v>
      </c>
    </row>
    <row r="30" spans="1:8" x14ac:dyDescent="0.2">
      <c r="A30" s="4">
        <v>84</v>
      </c>
      <c r="B30" s="4">
        <v>79</v>
      </c>
    </row>
    <row r="31" spans="1:8" x14ac:dyDescent="0.2">
      <c r="A31" s="4">
        <v>91</v>
      </c>
      <c r="B31" s="4">
        <v>88</v>
      </c>
    </row>
    <row r="32" spans="1:8" x14ac:dyDescent="0.2">
      <c r="A32" s="4">
        <v>97</v>
      </c>
      <c r="B32" s="4">
        <v>74</v>
      </c>
    </row>
    <row r="33" spans="1:2" x14ac:dyDescent="0.2">
      <c r="A33" s="4">
        <v>94</v>
      </c>
      <c r="B33" s="4">
        <v>76</v>
      </c>
    </row>
    <row r="34" spans="1:2" x14ac:dyDescent="0.2">
      <c r="A34" s="4">
        <v>88</v>
      </c>
      <c r="B34" s="4">
        <v>77</v>
      </c>
    </row>
    <row r="35" spans="1:2" x14ac:dyDescent="0.2">
      <c r="A35" s="4">
        <v>93</v>
      </c>
      <c r="B35" s="4">
        <v>75</v>
      </c>
    </row>
    <row r="36" spans="1:2" x14ac:dyDescent="0.2">
      <c r="A36" s="4">
        <v>83</v>
      </c>
      <c r="B36" s="4">
        <v>74</v>
      </c>
    </row>
    <row r="37" spans="1:2" x14ac:dyDescent="0.2">
      <c r="A37" s="4">
        <v>97</v>
      </c>
      <c r="B37" s="4">
        <v>79</v>
      </c>
    </row>
  </sheetData>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workbookViewId="0"/>
  </sheetViews>
  <sheetFormatPr baseColWidth="10" defaultRowHeight="16" x14ac:dyDescent="0.2"/>
  <cols>
    <col min="1" max="1" width="24" bestFit="1" customWidth="1"/>
    <col min="2" max="2" width="15.6640625" customWidth="1"/>
    <col min="5" max="5" width="26.6640625" bestFit="1" customWidth="1"/>
    <col min="6" max="6" width="24.33203125" bestFit="1" customWidth="1"/>
    <col min="7" max="7" width="16.6640625" bestFit="1" customWidth="1"/>
  </cols>
  <sheetData>
    <row r="1" spans="1:7" x14ac:dyDescent="0.2">
      <c r="A1" t="s">
        <v>8</v>
      </c>
      <c r="B1" t="s">
        <v>9</v>
      </c>
    </row>
    <row r="2" spans="1:7" x14ac:dyDescent="0.2">
      <c r="A2" s="9">
        <v>1</v>
      </c>
      <c r="B2" s="9">
        <v>3</v>
      </c>
      <c r="E2" s="9"/>
      <c r="F2" s="9"/>
      <c r="G2" s="9"/>
    </row>
    <row r="3" spans="1:7" x14ac:dyDescent="0.2">
      <c r="A3" s="9">
        <v>0</v>
      </c>
      <c r="B3" s="9">
        <v>4</v>
      </c>
      <c r="E3" s="9"/>
      <c r="F3" s="9"/>
      <c r="G3" s="9"/>
    </row>
    <row r="4" spans="1:7" x14ac:dyDescent="0.2">
      <c r="A4" s="9">
        <v>3</v>
      </c>
      <c r="B4" s="9">
        <v>3</v>
      </c>
    </row>
    <row r="5" spans="1:7" x14ac:dyDescent="0.2">
      <c r="A5" s="9">
        <v>3</v>
      </c>
      <c r="B5" s="9">
        <v>4</v>
      </c>
    </row>
    <row r="6" spans="1:7" x14ac:dyDescent="0.2">
      <c r="A6" s="9">
        <v>1</v>
      </c>
      <c r="B6" s="9">
        <v>2</v>
      </c>
    </row>
    <row r="7" spans="1:7" x14ac:dyDescent="0.2">
      <c r="A7" s="9">
        <v>1</v>
      </c>
      <c r="B7" s="9">
        <v>2</v>
      </c>
    </row>
    <row r="8" spans="1:7" x14ac:dyDescent="0.2">
      <c r="A8" s="9">
        <v>2</v>
      </c>
      <c r="B8" s="9">
        <v>3</v>
      </c>
    </row>
    <row r="9" spans="1:7" x14ac:dyDescent="0.2">
      <c r="A9" s="9">
        <v>2</v>
      </c>
      <c r="B9" s="9">
        <v>2</v>
      </c>
      <c r="E9" s="7"/>
      <c r="F9" s="7"/>
      <c r="G9" s="7"/>
    </row>
    <row r="10" spans="1:7" x14ac:dyDescent="0.2">
      <c r="A10" s="9">
        <v>3</v>
      </c>
      <c r="B10" s="9">
        <v>4</v>
      </c>
    </row>
    <row r="11" spans="1:7" x14ac:dyDescent="0.2">
      <c r="A11" s="9">
        <v>2</v>
      </c>
      <c r="B11" s="9">
        <v>4</v>
      </c>
    </row>
    <row r="12" spans="1:7" x14ac:dyDescent="0.2">
      <c r="A12" s="9">
        <v>2</v>
      </c>
      <c r="B12" s="9">
        <v>3</v>
      </c>
    </row>
    <row r="13" spans="1:7" x14ac:dyDescent="0.2">
      <c r="A13" s="9">
        <v>3</v>
      </c>
      <c r="B13" s="9">
        <v>5</v>
      </c>
    </row>
    <row r="14" spans="1:7" x14ac:dyDescent="0.2">
      <c r="A14" s="9">
        <v>3</v>
      </c>
      <c r="B14" s="9">
        <v>2</v>
      </c>
    </row>
    <row r="15" spans="1:7" x14ac:dyDescent="0.2">
      <c r="A15" s="9">
        <v>2</v>
      </c>
      <c r="B15" s="9">
        <v>3</v>
      </c>
      <c r="F15" s="11"/>
    </row>
    <row r="16" spans="1:7" x14ac:dyDescent="0.2">
      <c r="A16" s="9">
        <v>2</v>
      </c>
      <c r="B16" s="9">
        <v>4</v>
      </c>
    </row>
    <row r="17" spans="1:6" x14ac:dyDescent="0.2">
      <c r="A17" s="9">
        <v>1</v>
      </c>
      <c r="B17" s="9">
        <v>4</v>
      </c>
      <c r="F17" s="10"/>
    </row>
    <row r="18" spans="1:6" x14ac:dyDescent="0.2">
      <c r="A18" s="9">
        <v>1</v>
      </c>
      <c r="B18" s="9">
        <v>5</v>
      </c>
    </row>
    <row r="19" spans="1:6" x14ac:dyDescent="0.2">
      <c r="A19" s="9">
        <v>3</v>
      </c>
      <c r="B19" s="9">
        <v>0</v>
      </c>
    </row>
    <row r="20" spans="1:6" x14ac:dyDescent="0.2">
      <c r="A20" s="9">
        <v>3</v>
      </c>
      <c r="B20" s="9">
        <v>3</v>
      </c>
    </row>
    <row r="21" spans="1:6" x14ac:dyDescent="0.2">
      <c r="A21" s="9">
        <v>1</v>
      </c>
      <c r="B21" s="9">
        <v>3</v>
      </c>
    </row>
    <row r="22" spans="1:6" x14ac:dyDescent="0.2">
      <c r="A22" s="9">
        <v>1</v>
      </c>
      <c r="B22" s="9">
        <v>2</v>
      </c>
    </row>
    <row r="23" spans="1:6" x14ac:dyDescent="0.2">
      <c r="A23" s="9">
        <v>3</v>
      </c>
      <c r="B23" s="9">
        <v>2</v>
      </c>
    </row>
    <row r="24" spans="1:6" x14ac:dyDescent="0.2">
      <c r="A24" s="9">
        <v>1</v>
      </c>
      <c r="B24" s="9">
        <v>3</v>
      </c>
    </row>
    <row r="25" spans="1:6" x14ac:dyDescent="0.2">
      <c r="A25" s="9">
        <v>2</v>
      </c>
      <c r="B25" s="9">
        <v>3</v>
      </c>
    </row>
    <row r="26" spans="1:6" x14ac:dyDescent="0.2">
      <c r="A26" s="9">
        <v>3</v>
      </c>
      <c r="B26" s="9">
        <v>2</v>
      </c>
    </row>
    <row r="27" spans="1:6" x14ac:dyDescent="0.2">
      <c r="A27" s="9">
        <v>3</v>
      </c>
      <c r="B27" s="9">
        <v>4</v>
      </c>
    </row>
    <row r="28" spans="1:6" x14ac:dyDescent="0.2">
      <c r="A28" s="9">
        <v>4</v>
      </c>
      <c r="B28" s="9">
        <v>3</v>
      </c>
    </row>
    <row r="29" spans="1:6" x14ac:dyDescent="0.2">
      <c r="A29" s="9">
        <v>0</v>
      </c>
      <c r="B29" s="9">
        <v>2</v>
      </c>
    </row>
    <row r="30" spans="1:6" x14ac:dyDescent="0.2">
      <c r="A30" s="9">
        <v>2</v>
      </c>
      <c r="B30" s="9">
        <v>3</v>
      </c>
    </row>
    <row r="31" spans="1:6" x14ac:dyDescent="0.2">
      <c r="A31" s="9">
        <v>0</v>
      </c>
      <c r="B31" s="9">
        <v>3</v>
      </c>
    </row>
    <row r="32" spans="1:6" x14ac:dyDescent="0.2">
      <c r="A32" s="9">
        <v>3</v>
      </c>
      <c r="B32" s="9">
        <v>4</v>
      </c>
    </row>
    <row r="33" spans="1:2" x14ac:dyDescent="0.2">
      <c r="A33" s="9">
        <v>2</v>
      </c>
      <c r="B33" s="9">
        <v>4</v>
      </c>
    </row>
    <row r="34" spans="1:2" x14ac:dyDescent="0.2">
      <c r="A34" s="9">
        <v>2</v>
      </c>
      <c r="B34" s="9">
        <v>2</v>
      </c>
    </row>
    <row r="35" spans="1:2" x14ac:dyDescent="0.2">
      <c r="A35" s="9">
        <v>2</v>
      </c>
      <c r="B35" s="9">
        <v>3</v>
      </c>
    </row>
    <row r="36" spans="1:2" x14ac:dyDescent="0.2">
      <c r="A36" s="9">
        <v>2</v>
      </c>
      <c r="B36" s="9">
        <v>3</v>
      </c>
    </row>
    <row r="37" spans="1:2" x14ac:dyDescent="0.2">
      <c r="A37" s="9">
        <v>3</v>
      </c>
      <c r="B37" s="9">
        <v>4</v>
      </c>
    </row>
    <row r="38" spans="1:2" x14ac:dyDescent="0.2">
      <c r="A38" s="9">
        <v>1</v>
      </c>
      <c r="B38" s="9">
        <v>3</v>
      </c>
    </row>
    <row r="39" spans="1:2" x14ac:dyDescent="0.2">
      <c r="A39" s="9">
        <v>1</v>
      </c>
      <c r="B39" s="9">
        <v>2</v>
      </c>
    </row>
    <row r="40" spans="1:2" x14ac:dyDescent="0.2">
      <c r="A40" s="9">
        <v>2</v>
      </c>
      <c r="B40" s="9">
        <v>2</v>
      </c>
    </row>
    <row r="41" spans="1:2" x14ac:dyDescent="0.2">
      <c r="A41" s="9">
        <v>2</v>
      </c>
      <c r="B41" s="9">
        <v>3</v>
      </c>
    </row>
    <row r="42" spans="1:2" x14ac:dyDescent="0.2">
      <c r="A42" s="9">
        <v>2</v>
      </c>
      <c r="B42" s="9">
        <v>3</v>
      </c>
    </row>
    <row r="43" spans="1:2" x14ac:dyDescent="0.2">
      <c r="A43" s="9">
        <v>1</v>
      </c>
      <c r="B43" s="9">
        <v>3</v>
      </c>
    </row>
    <row r="44" spans="1:2" x14ac:dyDescent="0.2">
      <c r="A44" s="9">
        <v>2</v>
      </c>
      <c r="B44" s="9">
        <v>3</v>
      </c>
    </row>
    <row r="45" spans="1:2" x14ac:dyDescent="0.2">
      <c r="A45" s="9">
        <v>2</v>
      </c>
      <c r="B45" s="9">
        <v>3</v>
      </c>
    </row>
    <row r="46" spans="1:2" x14ac:dyDescent="0.2">
      <c r="A46" s="9">
        <v>1</v>
      </c>
      <c r="B46" s="9">
        <v>3</v>
      </c>
    </row>
    <row r="47" spans="1:2" x14ac:dyDescent="0.2">
      <c r="A47" s="9">
        <v>2</v>
      </c>
      <c r="B47" s="9">
        <v>4</v>
      </c>
    </row>
    <row r="48" spans="1:2" x14ac:dyDescent="0.2">
      <c r="A48" s="9">
        <v>4</v>
      </c>
      <c r="B48" s="9">
        <v>2</v>
      </c>
    </row>
    <row r="49" spans="1:2" x14ac:dyDescent="0.2">
      <c r="A49" s="9">
        <v>0</v>
      </c>
      <c r="B49" s="9">
        <v>5</v>
      </c>
    </row>
    <row r="50" spans="1:2" x14ac:dyDescent="0.2">
      <c r="A50" s="9">
        <v>3</v>
      </c>
      <c r="B50" s="9">
        <v>3</v>
      </c>
    </row>
    <row r="51" spans="1:2" x14ac:dyDescent="0.2">
      <c r="A51" s="9">
        <v>3</v>
      </c>
      <c r="B51" s="9">
        <v>2</v>
      </c>
    </row>
  </sheetData>
  <pageMargins left="0.7" right="0.7" top="0.75" bottom="0.75" header="0.3" footer="0.3"/>
  <pageSetup paperSize="9"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15"/>
  <sheetViews>
    <sheetView tabSelected="1" zoomScaleNormal="160" workbookViewId="0">
      <selection activeCell="H15" sqref="H15"/>
    </sheetView>
  </sheetViews>
  <sheetFormatPr baseColWidth="10" defaultRowHeight="16" x14ac:dyDescent="0.2"/>
  <cols>
    <col min="1" max="1" width="13.5" customWidth="1"/>
    <col min="4" max="6" width="15.6640625" customWidth="1"/>
    <col min="8" max="8" width="17.6640625" customWidth="1"/>
    <col min="9" max="9" width="16.83203125" customWidth="1"/>
    <col min="11" max="11" width="17" customWidth="1"/>
    <col min="12" max="12" width="12.83203125" customWidth="1"/>
    <col min="13" max="13" width="12.6640625" customWidth="1"/>
    <col min="14" max="14" width="50.83203125" customWidth="1"/>
  </cols>
  <sheetData>
    <row r="1" spans="1:14" x14ac:dyDescent="0.2">
      <c r="A1" s="13" t="s">
        <v>13</v>
      </c>
      <c r="B1" s="13" t="s">
        <v>14</v>
      </c>
      <c r="D1" t="s">
        <v>32</v>
      </c>
      <c r="K1" t="s">
        <v>48</v>
      </c>
    </row>
    <row r="2" spans="1:14" ht="17" thickBot="1" x14ac:dyDescent="0.25">
      <c r="A2" s="14">
        <v>69000</v>
      </c>
      <c r="B2" s="14">
        <v>65000</v>
      </c>
    </row>
    <row r="3" spans="1:14" x14ac:dyDescent="0.2">
      <c r="A3" s="14">
        <v>64500</v>
      </c>
      <c r="B3" s="14">
        <v>64000</v>
      </c>
      <c r="D3" s="18"/>
      <c r="E3" s="18" t="s">
        <v>13</v>
      </c>
      <c r="F3" s="18" t="s">
        <v>14</v>
      </c>
      <c r="H3" s="4" t="s">
        <v>41</v>
      </c>
      <c r="I3" s="4" t="s">
        <v>75</v>
      </c>
      <c r="K3" s="18"/>
      <c r="L3" s="18" t="s">
        <v>13</v>
      </c>
      <c r="M3" s="18" t="s">
        <v>14</v>
      </c>
    </row>
    <row r="4" spans="1:14" x14ac:dyDescent="0.2">
      <c r="A4" s="14">
        <v>67500</v>
      </c>
      <c r="B4" s="14">
        <v>66000</v>
      </c>
      <c r="D4" t="s">
        <v>17</v>
      </c>
      <c r="E4">
        <v>67381.818181818177</v>
      </c>
      <c r="F4">
        <v>63481.818181818184</v>
      </c>
      <c r="H4" s="4" t="s">
        <v>47</v>
      </c>
      <c r="I4" s="4"/>
      <c r="K4" t="s">
        <v>17</v>
      </c>
      <c r="L4">
        <v>67381.818181818177</v>
      </c>
      <c r="M4">
        <v>63481.818181818184</v>
      </c>
    </row>
    <row r="5" spans="1:14" x14ac:dyDescent="0.2">
      <c r="A5" s="14">
        <v>64500</v>
      </c>
      <c r="B5" s="14">
        <v>64900</v>
      </c>
      <c r="D5" t="s">
        <v>18</v>
      </c>
      <c r="E5">
        <v>4273636.3636363633</v>
      </c>
      <c r="F5">
        <v>2541636.3636363638</v>
      </c>
      <c r="H5" s="28" t="s">
        <v>42</v>
      </c>
      <c r="K5" t="s">
        <v>18</v>
      </c>
      <c r="L5">
        <v>4273636.3636363633</v>
      </c>
      <c r="M5">
        <v>2541636.3636363638</v>
      </c>
    </row>
    <row r="6" spans="1:14" x14ac:dyDescent="0.2">
      <c r="A6" s="14">
        <v>66700</v>
      </c>
      <c r="B6" s="14">
        <v>62000</v>
      </c>
      <c r="D6" t="s">
        <v>23</v>
      </c>
      <c r="E6">
        <v>11</v>
      </c>
      <c r="F6">
        <v>11</v>
      </c>
      <c r="H6" s="4" t="s">
        <v>43</v>
      </c>
      <c r="I6" s="4">
        <v>0.01</v>
      </c>
      <c r="K6" t="s">
        <v>23</v>
      </c>
      <c r="L6">
        <v>11</v>
      </c>
      <c r="M6">
        <v>11</v>
      </c>
    </row>
    <row r="7" spans="1:14" x14ac:dyDescent="0.2">
      <c r="A7" s="14">
        <v>68000</v>
      </c>
      <c r="B7" s="14">
        <v>60500</v>
      </c>
      <c r="D7" t="s">
        <v>33</v>
      </c>
      <c r="E7">
        <v>3407636.3636363633</v>
      </c>
      <c r="H7" s="4" t="s">
        <v>44</v>
      </c>
      <c r="I7" s="4">
        <f>E13</f>
        <v>7.6274797167454181E-5</v>
      </c>
      <c r="K7" t="s">
        <v>24</v>
      </c>
      <c r="L7">
        <v>0</v>
      </c>
    </row>
    <row r="8" spans="1:14" x14ac:dyDescent="0.2">
      <c r="A8" s="14">
        <v>65000</v>
      </c>
      <c r="B8" s="14">
        <v>62500</v>
      </c>
      <c r="D8" t="s">
        <v>24</v>
      </c>
      <c r="E8">
        <v>0</v>
      </c>
      <c r="H8" s="4" t="s">
        <v>45</v>
      </c>
      <c r="I8" s="4" t="s">
        <v>46</v>
      </c>
      <c r="K8" t="s">
        <v>34</v>
      </c>
      <c r="L8">
        <v>19</v>
      </c>
      <c r="N8" s="7"/>
    </row>
    <row r="9" spans="1:14" x14ac:dyDescent="0.2">
      <c r="A9" s="14">
        <v>69000</v>
      </c>
      <c r="B9" s="14">
        <v>63000</v>
      </c>
      <c r="D9" t="s">
        <v>34</v>
      </c>
      <c r="E9">
        <v>20</v>
      </c>
      <c r="K9" s="20" t="s">
        <v>35</v>
      </c>
      <c r="L9" s="20">
        <v>4.9547224298702064</v>
      </c>
      <c r="M9" s="20"/>
    </row>
    <row r="10" spans="1:14" x14ac:dyDescent="0.2">
      <c r="A10" s="14">
        <v>71000</v>
      </c>
      <c r="B10" s="14">
        <v>64500</v>
      </c>
      <c r="D10" s="20" t="s">
        <v>35</v>
      </c>
      <c r="E10" s="20">
        <v>4.9547224298702064</v>
      </c>
      <c r="F10" s="20"/>
      <c r="K10" t="s">
        <v>36</v>
      </c>
      <c r="L10">
        <v>4.3982763026084516E-5</v>
      </c>
    </row>
    <row r="11" spans="1:14" x14ac:dyDescent="0.2">
      <c r="A11" s="14">
        <v>68500</v>
      </c>
      <c r="B11" s="14">
        <v>63500</v>
      </c>
      <c r="D11" t="s">
        <v>36</v>
      </c>
      <c r="E11">
        <v>3.813739858372709E-5</v>
      </c>
      <c r="K11" t="s">
        <v>37</v>
      </c>
      <c r="L11">
        <v>1.7291328115213698</v>
      </c>
    </row>
    <row r="12" spans="1:14" x14ac:dyDescent="0.2">
      <c r="A12" s="14">
        <v>67500</v>
      </c>
      <c r="B12" s="14">
        <v>62400</v>
      </c>
      <c r="D12" t="s">
        <v>37</v>
      </c>
      <c r="E12">
        <v>1.7247182429207868</v>
      </c>
      <c r="K12" s="26" t="s">
        <v>38</v>
      </c>
      <c r="L12" s="26">
        <v>8.7965526052169031E-5</v>
      </c>
      <c r="M12" s="26"/>
    </row>
    <row r="13" spans="1:14" ht="17" customHeight="1" thickBot="1" x14ac:dyDescent="0.25">
      <c r="D13" s="26" t="s">
        <v>38</v>
      </c>
      <c r="E13" s="26">
        <v>7.6274797167454181E-5</v>
      </c>
      <c r="F13" s="26"/>
      <c r="K13" s="21" t="s">
        <v>39</v>
      </c>
      <c r="L13" s="21">
        <v>2.0930240544083096</v>
      </c>
      <c r="M13" s="21"/>
    </row>
    <row r="14" spans="1:14" ht="18" customHeight="1" thickBot="1" x14ac:dyDescent="0.25">
      <c r="B14" s="25"/>
      <c r="D14" s="27" t="s">
        <v>39</v>
      </c>
      <c r="E14" s="27">
        <v>2.0859634472658648</v>
      </c>
      <c r="F14" s="27"/>
    </row>
    <row r="15" spans="1:14" ht="244" customHeight="1" x14ac:dyDescent="0.2">
      <c r="N15" s="25" t="s">
        <v>40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125"/>
  <sheetViews>
    <sheetView topLeftCell="A24" workbookViewId="0">
      <selection activeCell="J23" sqref="J23"/>
    </sheetView>
  </sheetViews>
  <sheetFormatPr baseColWidth="10" defaultRowHeight="16" x14ac:dyDescent="0.2"/>
  <cols>
    <col min="4" max="4" width="27.33203125" customWidth="1"/>
    <col min="5" max="5" width="14.33203125" customWidth="1"/>
    <col min="6" max="6" width="13.6640625" customWidth="1"/>
    <col min="8" max="8" width="13.1640625" customWidth="1"/>
  </cols>
  <sheetData>
    <row r="1" spans="1:4" x14ac:dyDescent="0.2">
      <c r="A1" s="15" t="s">
        <v>15</v>
      </c>
      <c r="B1" s="15" t="s">
        <v>16</v>
      </c>
      <c r="D1" s="29" t="s">
        <v>49</v>
      </c>
    </row>
    <row r="2" spans="1:4" x14ac:dyDescent="0.2">
      <c r="A2" s="16">
        <v>47566.41</v>
      </c>
      <c r="B2" s="16">
        <v>55343.45</v>
      </c>
      <c r="D2" s="29" t="s">
        <v>50</v>
      </c>
    </row>
    <row r="3" spans="1:4" x14ac:dyDescent="0.2">
      <c r="A3" s="16">
        <v>57511.62</v>
      </c>
      <c r="B3" s="16">
        <v>42283.1</v>
      </c>
      <c r="D3" s="29" t="s">
        <v>51</v>
      </c>
    </row>
    <row r="4" spans="1:4" x14ac:dyDescent="0.2">
      <c r="A4" s="16">
        <v>49072.4</v>
      </c>
      <c r="B4" s="16">
        <v>51514.75</v>
      </c>
      <c r="D4" s="29" t="s">
        <v>52</v>
      </c>
    </row>
    <row r="5" spans="1:4" x14ac:dyDescent="0.2">
      <c r="A5" s="16">
        <v>56444.62</v>
      </c>
      <c r="B5" s="16">
        <v>53061.35</v>
      </c>
      <c r="D5" s="29" t="s">
        <v>53</v>
      </c>
    </row>
    <row r="6" spans="1:4" x14ac:dyDescent="0.2">
      <c r="A6" s="16">
        <v>54530.1</v>
      </c>
      <c r="B6" s="16">
        <v>55644.15</v>
      </c>
      <c r="D6" s="29" t="s">
        <v>54</v>
      </c>
    </row>
    <row r="7" spans="1:4" x14ac:dyDescent="0.2">
      <c r="A7" s="16">
        <v>58204</v>
      </c>
      <c r="B7" s="16">
        <v>53334.17</v>
      </c>
      <c r="D7" s="29" t="s">
        <v>55</v>
      </c>
    </row>
    <row r="8" spans="1:4" x14ac:dyDescent="0.2">
      <c r="A8" s="16">
        <v>66599.100000000006</v>
      </c>
      <c r="B8" s="16">
        <v>57280.480000000003</v>
      </c>
      <c r="D8" s="29" t="s">
        <v>56</v>
      </c>
    </row>
    <row r="9" spans="1:4" x14ac:dyDescent="0.2">
      <c r="A9" s="16">
        <v>58717.98</v>
      </c>
      <c r="B9" s="16">
        <v>53215.74</v>
      </c>
      <c r="D9" s="29" t="s">
        <v>57</v>
      </c>
    </row>
    <row r="10" spans="1:4" x14ac:dyDescent="0.2">
      <c r="A10" s="16">
        <v>47901.59</v>
      </c>
      <c r="B10" s="16">
        <v>49282.19</v>
      </c>
      <c r="D10" s="29" t="s">
        <v>58</v>
      </c>
    </row>
    <row r="11" spans="1:4" x14ac:dyDescent="0.2">
      <c r="A11" s="16">
        <v>54429.25</v>
      </c>
      <c r="B11" s="16">
        <v>48876.5</v>
      </c>
      <c r="D11" s="29" t="s">
        <v>59</v>
      </c>
    </row>
    <row r="12" spans="1:4" x14ac:dyDescent="0.2">
      <c r="A12" s="16">
        <v>69528.34</v>
      </c>
      <c r="B12" s="16">
        <v>52508.87</v>
      </c>
      <c r="D12" s="29" t="s">
        <v>60</v>
      </c>
    </row>
    <row r="13" spans="1:4" x14ac:dyDescent="0.2">
      <c r="A13" s="16">
        <v>59107.839999999997</v>
      </c>
      <c r="B13" s="16">
        <v>49469.56</v>
      </c>
      <c r="D13" s="29" t="s">
        <v>61</v>
      </c>
    </row>
    <row r="14" spans="1:4" x14ac:dyDescent="0.2">
      <c r="A14" s="16">
        <v>54055.01</v>
      </c>
      <c r="B14" s="16">
        <v>51721.27</v>
      </c>
      <c r="D14" s="29" t="s">
        <v>62</v>
      </c>
    </row>
    <row r="15" spans="1:4" x14ac:dyDescent="0.2">
      <c r="A15" s="16">
        <v>50950.6</v>
      </c>
      <c r="B15" s="16">
        <v>52831.24</v>
      </c>
      <c r="D15" s="29" t="s">
        <v>63</v>
      </c>
    </row>
    <row r="16" spans="1:4" x14ac:dyDescent="0.2">
      <c r="A16" s="16">
        <v>53680.69</v>
      </c>
      <c r="B16" s="16">
        <v>60300.74</v>
      </c>
      <c r="D16" s="29" t="s">
        <v>64</v>
      </c>
    </row>
    <row r="17" spans="1:9" x14ac:dyDescent="0.2">
      <c r="A17" s="16">
        <v>48095.58</v>
      </c>
      <c r="B17" s="16">
        <v>56170.8</v>
      </c>
      <c r="D17" s="29" t="s">
        <v>65</v>
      </c>
    </row>
    <row r="18" spans="1:9" x14ac:dyDescent="0.2">
      <c r="A18" s="16">
        <v>52786.22</v>
      </c>
      <c r="B18" s="16">
        <v>52884.01</v>
      </c>
      <c r="D18" s="29" t="s">
        <v>66</v>
      </c>
    </row>
    <row r="19" spans="1:9" x14ac:dyDescent="0.2">
      <c r="A19" s="16">
        <v>57976.19</v>
      </c>
      <c r="B19" s="16">
        <v>56037.81</v>
      </c>
      <c r="D19" s="29" t="s">
        <v>67</v>
      </c>
    </row>
    <row r="20" spans="1:9" x14ac:dyDescent="0.2">
      <c r="A20" s="16">
        <v>49224.77</v>
      </c>
      <c r="B20" s="16">
        <v>48424.91</v>
      </c>
      <c r="D20" s="29" t="s">
        <v>68</v>
      </c>
    </row>
    <row r="21" spans="1:9" x14ac:dyDescent="0.2">
      <c r="A21" s="16">
        <v>44919.48</v>
      </c>
      <c r="B21" s="16">
        <v>48275.43</v>
      </c>
      <c r="D21" s="29" t="s">
        <v>69</v>
      </c>
    </row>
    <row r="22" spans="1:9" x14ac:dyDescent="0.2">
      <c r="A22" s="16">
        <v>61038.92</v>
      </c>
      <c r="B22" s="16">
        <v>56649.01</v>
      </c>
    </row>
    <row r="23" spans="1:9" x14ac:dyDescent="0.2">
      <c r="A23" s="16">
        <v>45528.22</v>
      </c>
      <c r="B23" s="16">
        <v>50194.13</v>
      </c>
      <c r="D23" t="s">
        <v>32</v>
      </c>
    </row>
    <row r="24" spans="1:9" ht="17" thickBot="1" x14ac:dyDescent="0.25">
      <c r="A24" s="16">
        <v>45668.97</v>
      </c>
      <c r="B24" s="16">
        <v>46165.69</v>
      </c>
    </row>
    <row r="25" spans="1:9" x14ac:dyDescent="0.2">
      <c r="A25" s="16">
        <v>62419.93</v>
      </c>
      <c r="B25" s="16">
        <v>58623.25</v>
      </c>
      <c r="D25" s="18"/>
      <c r="E25" s="18" t="s">
        <v>15</v>
      </c>
      <c r="F25" s="18" t="s">
        <v>16</v>
      </c>
      <c r="H25" s="4" t="s">
        <v>72</v>
      </c>
      <c r="I25" s="4"/>
    </row>
    <row r="26" spans="1:9" x14ac:dyDescent="0.2">
      <c r="A26" s="16">
        <v>69441.509999999995</v>
      </c>
      <c r="B26" s="16">
        <v>55536</v>
      </c>
      <c r="D26" t="s">
        <v>17</v>
      </c>
      <c r="E26">
        <v>54167.004999999997</v>
      </c>
      <c r="F26">
        <v>51262.390363636368</v>
      </c>
      <c r="H26" s="4" t="s">
        <v>70</v>
      </c>
      <c r="I26" s="4"/>
    </row>
    <row r="27" spans="1:9" x14ac:dyDescent="0.2">
      <c r="A27" s="16">
        <v>58301.08</v>
      </c>
      <c r="B27" s="16">
        <v>55415.519999999997</v>
      </c>
      <c r="D27" t="s">
        <v>18</v>
      </c>
      <c r="E27">
        <v>32523635.192664471</v>
      </c>
      <c r="F27">
        <v>22553604.839023724</v>
      </c>
      <c r="H27" s="4" t="s">
        <v>71</v>
      </c>
      <c r="I27" s="4"/>
    </row>
    <row r="28" spans="1:9" x14ac:dyDescent="0.2">
      <c r="A28" s="16">
        <v>56699.24</v>
      </c>
      <c r="B28" s="16">
        <v>55472.9</v>
      </c>
      <c r="D28" t="s">
        <v>23</v>
      </c>
      <c r="E28">
        <v>110</v>
      </c>
      <c r="F28">
        <v>110</v>
      </c>
      <c r="H28" s="4" t="s">
        <v>73</v>
      </c>
      <c r="I28" s="4">
        <f>E26-F26</f>
        <v>2904.614636363629</v>
      </c>
    </row>
    <row r="29" spans="1:9" x14ac:dyDescent="0.2">
      <c r="A29" s="16">
        <v>54120.01</v>
      </c>
      <c r="B29" s="16">
        <v>50674.01</v>
      </c>
      <c r="D29" t="s">
        <v>33</v>
      </c>
      <c r="E29">
        <v>27538620.015844099</v>
      </c>
      <c r="H29" s="30" t="s">
        <v>74</v>
      </c>
      <c r="I29" s="4"/>
    </row>
    <row r="30" spans="1:9" x14ac:dyDescent="0.2">
      <c r="A30" s="16">
        <v>50990.39</v>
      </c>
      <c r="B30" s="16">
        <v>50092.81</v>
      </c>
      <c r="D30" t="s">
        <v>24</v>
      </c>
      <c r="E30">
        <v>0</v>
      </c>
    </row>
    <row r="31" spans="1:9" x14ac:dyDescent="0.2">
      <c r="A31" s="16">
        <v>53482.8</v>
      </c>
      <c r="B31" s="16">
        <v>50895.67</v>
      </c>
      <c r="D31" t="s">
        <v>34</v>
      </c>
      <c r="E31">
        <v>218</v>
      </c>
    </row>
    <row r="32" spans="1:9" x14ac:dyDescent="0.2">
      <c r="A32" s="16">
        <v>58482.63</v>
      </c>
      <c r="B32" s="16">
        <v>44106.59</v>
      </c>
      <c r="D32" s="20" t="s">
        <v>35</v>
      </c>
      <c r="E32" s="20">
        <v>4.1048640613818996</v>
      </c>
      <c r="F32" s="20"/>
    </row>
    <row r="33" spans="1:6" x14ac:dyDescent="0.2">
      <c r="A33" s="16">
        <v>56887.9</v>
      </c>
      <c r="B33" s="16">
        <v>60528.27</v>
      </c>
      <c r="D33" t="s">
        <v>36</v>
      </c>
      <c r="E33">
        <v>2.8595181125488275E-5</v>
      </c>
    </row>
    <row r="34" spans="1:6" x14ac:dyDescent="0.2">
      <c r="A34" s="16">
        <v>62153.8</v>
      </c>
      <c r="B34" s="16">
        <v>49448.639999999999</v>
      </c>
      <c r="D34" s="20" t="s">
        <v>37</v>
      </c>
      <c r="E34" s="20">
        <v>1.6518733726690815</v>
      </c>
      <c r="F34" s="20"/>
    </row>
    <row r="35" spans="1:6" x14ac:dyDescent="0.2">
      <c r="A35" s="16">
        <v>53935.68</v>
      </c>
      <c r="B35" s="16">
        <v>55886.09</v>
      </c>
      <c r="D35" t="s">
        <v>38</v>
      </c>
      <c r="E35">
        <v>5.719036225097655E-5</v>
      </c>
    </row>
    <row r="36" spans="1:6" ht="17" thickBot="1" x14ac:dyDescent="0.25">
      <c r="A36" s="16">
        <v>58338.52</v>
      </c>
      <c r="B36" s="16">
        <v>56215.4</v>
      </c>
      <c r="D36" s="17" t="s">
        <v>39</v>
      </c>
      <c r="E36" s="17">
        <v>1.9709056010794814</v>
      </c>
      <c r="F36" s="17"/>
    </row>
    <row r="37" spans="1:6" x14ac:dyDescent="0.2">
      <c r="A37" s="16">
        <v>57716.31</v>
      </c>
      <c r="B37" s="16">
        <v>47615.27</v>
      </c>
    </row>
    <row r="38" spans="1:6" x14ac:dyDescent="0.2">
      <c r="A38" s="16">
        <v>55533.19</v>
      </c>
      <c r="B38" s="16">
        <v>52310.27</v>
      </c>
    </row>
    <row r="39" spans="1:6" x14ac:dyDescent="0.2">
      <c r="A39" s="16">
        <v>50058.97</v>
      </c>
      <c r="B39" s="16">
        <v>57904.97</v>
      </c>
    </row>
    <row r="40" spans="1:6" x14ac:dyDescent="0.2">
      <c r="A40" s="16">
        <v>58917.53</v>
      </c>
      <c r="B40" s="16">
        <v>58725.36</v>
      </c>
    </row>
    <row r="41" spans="1:6" x14ac:dyDescent="0.2">
      <c r="A41" s="16">
        <v>51210.720000000001</v>
      </c>
      <c r="B41" s="16">
        <v>49031.97</v>
      </c>
    </row>
    <row r="42" spans="1:6" x14ac:dyDescent="0.2">
      <c r="A42" s="16">
        <v>49356.75</v>
      </c>
      <c r="B42" s="16">
        <v>51822.53</v>
      </c>
    </row>
    <row r="43" spans="1:6" x14ac:dyDescent="0.2">
      <c r="A43" s="16">
        <v>61657.21</v>
      </c>
      <c r="B43" s="16">
        <v>53800.53</v>
      </c>
    </row>
    <row r="44" spans="1:6" x14ac:dyDescent="0.2">
      <c r="A44" s="16">
        <v>50755.85</v>
      </c>
      <c r="B44" s="16">
        <v>51816.27</v>
      </c>
    </row>
    <row r="45" spans="1:6" x14ac:dyDescent="0.2">
      <c r="A45" s="16">
        <v>53581.8</v>
      </c>
      <c r="B45" s="16">
        <v>49261.73</v>
      </c>
    </row>
    <row r="46" spans="1:6" x14ac:dyDescent="0.2">
      <c r="A46" s="16">
        <v>60567.9</v>
      </c>
      <c r="B46" s="16">
        <v>55797.95</v>
      </c>
    </row>
    <row r="47" spans="1:6" x14ac:dyDescent="0.2">
      <c r="A47" s="16">
        <v>45446.94</v>
      </c>
      <c r="B47" s="16">
        <v>54640.06</v>
      </c>
    </row>
    <row r="48" spans="1:6" x14ac:dyDescent="0.2">
      <c r="A48" s="16">
        <v>61813.02</v>
      </c>
      <c r="B48" s="16">
        <v>51774.23</v>
      </c>
    </row>
    <row r="49" spans="1:2" x14ac:dyDescent="0.2">
      <c r="A49" s="16">
        <v>56333.51</v>
      </c>
      <c r="B49" s="16">
        <v>54849.36</v>
      </c>
    </row>
    <row r="50" spans="1:2" x14ac:dyDescent="0.2">
      <c r="A50" s="16">
        <v>47413.09</v>
      </c>
      <c r="B50" s="16">
        <v>51851.37</v>
      </c>
    </row>
    <row r="51" spans="1:2" x14ac:dyDescent="0.2">
      <c r="A51" s="16">
        <v>52870.15</v>
      </c>
      <c r="B51" s="16">
        <v>47215.71</v>
      </c>
    </row>
    <row r="52" spans="1:2" x14ac:dyDescent="0.2">
      <c r="A52" s="16">
        <v>48581.19</v>
      </c>
      <c r="B52" s="16">
        <v>49913.55</v>
      </c>
    </row>
    <row r="53" spans="1:2" x14ac:dyDescent="0.2">
      <c r="A53" s="16">
        <v>54355.49</v>
      </c>
      <c r="B53" s="16">
        <v>45889.39</v>
      </c>
    </row>
    <row r="54" spans="1:2" x14ac:dyDescent="0.2">
      <c r="A54" s="16">
        <v>67223.179999999993</v>
      </c>
      <c r="B54" s="16">
        <v>42635.6</v>
      </c>
    </row>
    <row r="55" spans="1:2" x14ac:dyDescent="0.2">
      <c r="A55" s="16">
        <v>48895.05</v>
      </c>
      <c r="B55" s="16">
        <v>45991.87</v>
      </c>
    </row>
    <row r="56" spans="1:2" x14ac:dyDescent="0.2">
      <c r="A56" s="16">
        <v>54562.68</v>
      </c>
      <c r="B56" s="16">
        <v>56188.13</v>
      </c>
    </row>
    <row r="57" spans="1:2" x14ac:dyDescent="0.2">
      <c r="A57" s="16">
        <v>51720.07</v>
      </c>
      <c r="B57" s="16">
        <v>63811.31</v>
      </c>
    </row>
    <row r="58" spans="1:2" x14ac:dyDescent="0.2">
      <c r="A58" s="16">
        <v>51271.32</v>
      </c>
      <c r="B58" s="16">
        <v>51039.29</v>
      </c>
    </row>
    <row r="59" spans="1:2" x14ac:dyDescent="0.2">
      <c r="A59" s="16">
        <v>53526.29</v>
      </c>
      <c r="B59" s="16">
        <v>52449.52</v>
      </c>
    </row>
    <row r="60" spans="1:2" x14ac:dyDescent="0.2">
      <c r="A60" s="16">
        <v>48293.49</v>
      </c>
      <c r="B60" s="16">
        <v>50402.46</v>
      </c>
    </row>
    <row r="61" spans="1:2" x14ac:dyDescent="0.2">
      <c r="A61" s="16">
        <v>53068.36</v>
      </c>
      <c r="B61" s="16">
        <v>51264.28</v>
      </c>
    </row>
    <row r="62" spans="1:2" x14ac:dyDescent="0.2">
      <c r="A62" s="16">
        <v>53876.91</v>
      </c>
      <c r="B62" s="16">
        <v>44572.82</v>
      </c>
    </row>
    <row r="63" spans="1:2" x14ac:dyDescent="0.2">
      <c r="A63" s="16">
        <v>61856.26</v>
      </c>
      <c r="B63" s="16">
        <v>55785.2</v>
      </c>
    </row>
    <row r="64" spans="1:2" x14ac:dyDescent="0.2">
      <c r="A64" s="16">
        <v>67519.429999999993</v>
      </c>
      <c r="B64" s="16">
        <v>45712.71</v>
      </c>
    </row>
    <row r="65" spans="1:2" x14ac:dyDescent="0.2">
      <c r="A65" s="16">
        <v>54591.42</v>
      </c>
      <c r="B65" s="16">
        <v>46040.61</v>
      </c>
    </row>
    <row r="66" spans="1:2" x14ac:dyDescent="0.2">
      <c r="A66" s="16">
        <v>57915.77</v>
      </c>
      <c r="B66" s="16">
        <v>56061.46</v>
      </c>
    </row>
    <row r="67" spans="1:2" x14ac:dyDescent="0.2">
      <c r="A67" s="16">
        <v>51240.18</v>
      </c>
      <c r="B67" s="16">
        <v>50043.199999999997</v>
      </c>
    </row>
    <row r="68" spans="1:2" x14ac:dyDescent="0.2">
      <c r="A68" s="16">
        <v>41441.129999999997</v>
      </c>
      <c r="B68" s="16">
        <v>41292.269999999997</v>
      </c>
    </row>
    <row r="69" spans="1:2" x14ac:dyDescent="0.2">
      <c r="A69" s="16">
        <v>52930.48</v>
      </c>
      <c r="B69" s="16">
        <v>50466.45</v>
      </c>
    </row>
    <row r="70" spans="1:2" x14ac:dyDescent="0.2">
      <c r="A70" s="16">
        <v>60967.3</v>
      </c>
      <c r="B70" s="16">
        <v>44335.92</v>
      </c>
    </row>
    <row r="71" spans="1:2" x14ac:dyDescent="0.2">
      <c r="A71" s="16">
        <v>52780.25</v>
      </c>
      <c r="B71" s="16">
        <v>46260.2</v>
      </c>
    </row>
    <row r="72" spans="1:2" x14ac:dyDescent="0.2">
      <c r="A72" s="16">
        <v>50130.16</v>
      </c>
      <c r="B72" s="16">
        <v>53697.78</v>
      </c>
    </row>
    <row r="73" spans="1:2" x14ac:dyDescent="0.2">
      <c r="A73" s="16">
        <v>51245.54</v>
      </c>
      <c r="B73" s="16">
        <v>53479.519999999997</v>
      </c>
    </row>
    <row r="74" spans="1:2" x14ac:dyDescent="0.2">
      <c r="A74" s="16">
        <v>56172.15</v>
      </c>
      <c r="B74" s="16">
        <v>53786.82</v>
      </c>
    </row>
    <row r="75" spans="1:2" x14ac:dyDescent="0.2">
      <c r="A75" s="16">
        <v>53178.68</v>
      </c>
      <c r="B75" s="16">
        <v>54436.25</v>
      </c>
    </row>
    <row r="76" spans="1:2" x14ac:dyDescent="0.2">
      <c r="A76" s="16">
        <v>61562.19</v>
      </c>
      <c r="B76" s="16">
        <v>58353.91</v>
      </c>
    </row>
    <row r="77" spans="1:2" x14ac:dyDescent="0.2">
      <c r="A77" s="16">
        <v>58955.89</v>
      </c>
      <c r="B77" s="16">
        <v>47412.39</v>
      </c>
    </row>
    <row r="78" spans="1:2" x14ac:dyDescent="0.2">
      <c r="A78" s="16">
        <v>50227.9</v>
      </c>
      <c r="B78" s="16">
        <v>45282.11</v>
      </c>
    </row>
    <row r="79" spans="1:2" x14ac:dyDescent="0.2">
      <c r="A79" s="16">
        <v>53996.88</v>
      </c>
      <c r="B79" s="16">
        <v>50752.06</v>
      </c>
    </row>
    <row r="80" spans="1:2" x14ac:dyDescent="0.2">
      <c r="A80" s="16">
        <v>60367.8</v>
      </c>
      <c r="B80" s="16">
        <v>54441.67</v>
      </c>
    </row>
    <row r="81" spans="1:2" x14ac:dyDescent="0.2">
      <c r="A81" s="16">
        <v>51147.74</v>
      </c>
      <c r="B81" s="16">
        <v>54482.53</v>
      </c>
    </row>
    <row r="82" spans="1:2" x14ac:dyDescent="0.2">
      <c r="A82" s="16">
        <v>50251.95</v>
      </c>
      <c r="B82" s="16">
        <v>52557.62</v>
      </c>
    </row>
    <row r="83" spans="1:2" x14ac:dyDescent="0.2">
      <c r="A83" s="16">
        <v>55144.08</v>
      </c>
      <c r="B83" s="16">
        <v>50698.879999999997</v>
      </c>
    </row>
    <row r="84" spans="1:2" x14ac:dyDescent="0.2">
      <c r="A84" s="16">
        <v>56668.91</v>
      </c>
      <c r="B84" s="16">
        <v>48061.83</v>
      </c>
    </row>
    <row r="85" spans="1:2" x14ac:dyDescent="0.2">
      <c r="A85" s="16">
        <v>51367.73</v>
      </c>
      <c r="B85" s="16">
        <v>55758.39</v>
      </c>
    </row>
    <row r="86" spans="1:2" x14ac:dyDescent="0.2">
      <c r="A86" s="16">
        <v>48477.35</v>
      </c>
      <c r="B86" s="16">
        <v>49369.19</v>
      </c>
    </row>
    <row r="87" spans="1:2" x14ac:dyDescent="0.2">
      <c r="A87" s="16">
        <v>58306.7</v>
      </c>
      <c r="B87" s="16">
        <v>56739.15</v>
      </c>
    </row>
    <row r="88" spans="1:2" x14ac:dyDescent="0.2">
      <c r="A88" s="16">
        <v>62508.75</v>
      </c>
      <c r="B88" s="16">
        <v>44690.559999999998</v>
      </c>
    </row>
    <row r="89" spans="1:2" x14ac:dyDescent="0.2">
      <c r="A89" s="16">
        <v>52749.95</v>
      </c>
      <c r="B89" s="16">
        <v>62109.440000000002</v>
      </c>
    </row>
    <row r="90" spans="1:2" x14ac:dyDescent="0.2">
      <c r="A90" s="16">
        <v>56337.98</v>
      </c>
      <c r="B90" s="16">
        <v>44054.93</v>
      </c>
    </row>
    <row r="91" spans="1:2" x14ac:dyDescent="0.2">
      <c r="A91" s="16">
        <v>49432.26</v>
      </c>
      <c r="B91" s="16">
        <v>50493.08</v>
      </c>
    </row>
    <row r="92" spans="1:2" x14ac:dyDescent="0.2">
      <c r="A92" s="16">
        <v>61202.55</v>
      </c>
      <c r="B92" s="16">
        <v>51881.01</v>
      </c>
    </row>
    <row r="93" spans="1:2" x14ac:dyDescent="0.2">
      <c r="A93" s="16">
        <v>51026.84</v>
      </c>
      <c r="B93" s="16">
        <v>52480.52</v>
      </c>
    </row>
    <row r="94" spans="1:2" x14ac:dyDescent="0.2">
      <c r="A94" s="16">
        <v>44891.6</v>
      </c>
      <c r="B94" s="16">
        <v>49994.7</v>
      </c>
    </row>
    <row r="95" spans="1:2" x14ac:dyDescent="0.2">
      <c r="A95" s="16">
        <v>54285.36</v>
      </c>
      <c r="B95" s="16">
        <v>49338.76</v>
      </c>
    </row>
    <row r="96" spans="1:2" x14ac:dyDescent="0.2">
      <c r="A96" s="16">
        <v>53708.67</v>
      </c>
      <c r="B96" s="16">
        <v>46187.93</v>
      </c>
    </row>
    <row r="97" spans="1:2" x14ac:dyDescent="0.2">
      <c r="A97" s="16">
        <v>55973.82</v>
      </c>
      <c r="B97" s="16">
        <v>51977.98</v>
      </c>
    </row>
    <row r="98" spans="1:2" x14ac:dyDescent="0.2">
      <c r="A98" s="16">
        <v>52087.08</v>
      </c>
      <c r="B98" s="16">
        <v>55591.12</v>
      </c>
    </row>
    <row r="99" spans="1:2" x14ac:dyDescent="0.2">
      <c r="A99" s="16">
        <v>42819.43</v>
      </c>
      <c r="B99" s="16">
        <v>51882.78</v>
      </c>
    </row>
    <row r="100" spans="1:2" x14ac:dyDescent="0.2">
      <c r="A100" s="16">
        <v>42450.73</v>
      </c>
      <c r="B100" s="16">
        <v>58257.88</v>
      </c>
    </row>
    <row r="101" spans="1:2" x14ac:dyDescent="0.2">
      <c r="A101" s="16">
        <v>47063.18</v>
      </c>
      <c r="B101" s="16">
        <v>51583.98</v>
      </c>
    </row>
    <row r="102" spans="1:2" x14ac:dyDescent="0.2">
      <c r="A102" s="16">
        <v>53535.4</v>
      </c>
      <c r="B102" s="16">
        <v>46489.07</v>
      </c>
    </row>
    <row r="103" spans="1:2" x14ac:dyDescent="0.2">
      <c r="A103" s="16">
        <v>48921.74</v>
      </c>
      <c r="B103" s="16">
        <v>50139.81</v>
      </c>
    </row>
    <row r="104" spans="1:2" x14ac:dyDescent="0.2">
      <c r="A104" s="16">
        <v>55774.68</v>
      </c>
      <c r="B104" s="16">
        <v>43885.82</v>
      </c>
    </row>
    <row r="105" spans="1:2" x14ac:dyDescent="0.2">
      <c r="A105" s="16">
        <v>47210.69</v>
      </c>
      <c r="B105" s="16">
        <v>42312.66</v>
      </c>
    </row>
    <row r="106" spans="1:2" x14ac:dyDescent="0.2">
      <c r="A106" s="16">
        <v>48151.68</v>
      </c>
      <c r="B106" s="16">
        <v>38953.449999999997</v>
      </c>
    </row>
    <row r="107" spans="1:2" x14ac:dyDescent="0.2">
      <c r="A107" s="16">
        <v>58026.26</v>
      </c>
      <c r="B107" s="16">
        <v>46468.42</v>
      </c>
    </row>
    <row r="108" spans="1:2" x14ac:dyDescent="0.2">
      <c r="A108" s="16">
        <v>47718.54</v>
      </c>
      <c r="B108" s="16">
        <v>47639.65</v>
      </c>
    </row>
    <row r="109" spans="1:2" x14ac:dyDescent="0.2">
      <c r="A109" s="16">
        <v>54330.13</v>
      </c>
      <c r="B109" s="16">
        <v>45352.32</v>
      </c>
    </row>
    <row r="110" spans="1:2" x14ac:dyDescent="0.2">
      <c r="A110" s="16">
        <v>59718.59</v>
      </c>
      <c r="B110" s="16">
        <v>45540.76</v>
      </c>
    </row>
    <row r="111" spans="1:2" x14ac:dyDescent="0.2">
      <c r="A111" s="16">
        <v>52602.41</v>
      </c>
      <c r="B111" s="16">
        <v>49307.89</v>
      </c>
    </row>
    <row r="113" spans="1:2" x14ac:dyDescent="0.2">
      <c r="A113" s="16"/>
      <c r="B113" s="16">
        <v>57118.46</v>
      </c>
    </row>
    <row r="114" spans="1:2" x14ac:dyDescent="0.2">
      <c r="A114" s="16"/>
      <c r="B114" s="16">
        <v>49829.08</v>
      </c>
    </row>
    <row r="115" spans="1:2" x14ac:dyDescent="0.2">
      <c r="A115" s="16"/>
      <c r="B115" s="16">
        <v>48179.02</v>
      </c>
    </row>
    <row r="116" spans="1:2" x14ac:dyDescent="0.2">
      <c r="A116" s="16"/>
      <c r="B116" s="16">
        <v>50620.39</v>
      </c>
    </row>
    <row r="117" spans="1:2" x14ac:dyDescent="0.2">
      <c r="A117" s="16"/>
      <c r="B117" s="16">
        <v>56861.34</v>
      </c>
    </row>
    <row r="118" spans="1:2" x14ac:dyDescent="0.2">
      <c r="A118" s="16"/>
      <c r="B118" s="16">
        <v>52624.83</v>
      </c>
    </row>
    <row r="119" spans="1:2" x14ac:dyDescent="0.2">
      <c r="A119" s="16"/>
      <c r="B119" s="16">
        <v>59046.879999999997</v>
      </c>
    </row>
    <row r="120" spans="1:2" x14ac:dyDescent="0.2">
      <c r="A120" s="16"/>
      <c r="B120" s="16">
        <v>44577.08</v>
      </c>
    </row>
    <row r="121" spans="1:2" x14ac:dyDescent="0.2">
      <c r="A121" s="16"/>
      <c r="B121" s="16">
        <v>52482.22</v>
      </c>
    </row>
    <row r="122" spans="1:2" x14ac:dyDescent="0.2">
      <c r="A122" s="16"/>
      <c r="B122" s="16">
        <v>51574.1</v>
      </c>
    </row>
    <row r="123" spans="1:2" x14ac:dyDescent="0.2">
      <c r="A123" s="16"/>
      <c r="B123" s="16">
        <v>49097.88</v>
      </c>
    </row>
    <row r="124" spans="1:2" x14ac:dyDescent="0.2">
      <c r="A124" s="16"/>
      <c r="B124" s="16">
        <v>54520.17</v>
      </c>
    </row>
    <row r="125" spans="1:2" x14ac:dyDescent="0.2">
      <c r="A125" s="16"/>
      <c r="B125" s="16">
        <v>56455.94</v>
      </c>
    </row>
  </sheetData>
  <phoneticPr fontId="14"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Question 2</vt:lpstr>
      <vt:lpstr>Question 4</vt:lpstr>
      <vt:lpstr>Question 5</vt:lpstr>
      <vt:lpstr>Question 6</vt:lpstr>
      <vt:lpstr>Question 7</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Swinburne University of Technology</dc:creator>
  <cp:lastModifiedBy>Microsoft Office User</cp:lastModifiedBy>
  <dcterms:created xsi:type="dcterms:W3CDTF">2017-05-09T03:42:33Z</dcterms:created>
  <dcterms:modified xsi:type="dcterms:W3CDTF">2023-05-01T08:28:53Z</dcterms:modified>
</cp:coreProperties>
</file>