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SRI SAI\Downloads\"/>
    </mc:Choice>
  </mc:AlternateContent>
  <xr:revisionPtr revIDLastSave="0" documentId="13_ncr:1_{9373B399-D497-4C87-92DB-8F07868ABF3E}" xr6:coauthVersionLast="47" xr6:coauthVersionMax="47" xr10:uidLastSave="{00000000-0000-0000-0000-000000000000}"/>
  <bookViews>
    <workbookView xWindow="-110" yWindow="-110" windowWidth="19420" windowHeight="11020" activeTab="2" xr2:uid="{BC5248E9-4736-4214-84DA-3E9B87BBD082}"/>
  </bookViews>
  <sheets>
    <sheet name="Intel-RAPL" sheetId="2" r:id="rId1"/>
    <sheet name="DBJoules" sheetId="1" r:id="rId2"/>
    <sheet name="validation" sheetId="3" r:id="rId3"/>
  </sheets>
  <definedNames>
    <definedName name="ExternalData_1" localSheetId="0" hidden="1">'Intel-RAPL'!$B$1:$F$51</definedName>
    <definedName name="ExternalData_1" localSheetId="0" hidden="1">'Intel-RAPL'!$B$1:$F$51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/>
  <c r="K3" i="3"/>
  <c r="M3" i="3"/>
  <c r="E4" i="3"/>
  <c r="G4" i="3"/>
  <c r="K4" i="3"/>
  <c r="M4" i="3"/>
  <c r="E5" i="3"/>
  <c r="G5" i="3"/>
  <c r="K5" i="3"/>
  <c r="M5" i="3"/>
  <c r="E6" i="3"/>
  <c r="G6" i="3"/>
  <c r="K6" i="3"/>
  <c r="M6" i="3"/>
  <c r="E7" i="3"/>
  <c r="G7" i="3"/>
  <c r="K7" i="3"/>
  <c r="M7" i="3"/>
  <c r="D2" i="2"/>
  <c r="H2" i="2" s="1"/>
  <c r="G2" i="2"/>
  <c r="D3" i="2"/>
  <c r="H3" i="2" s="1"/>
  <c r="G3" i="2"/>
  <c r="D4" i="2"/>
  <c r="H4" i="2" s="1"/>
  <c r="G4" i="2"/>
  <c r="D5" i="2"/>
  <c r="G5" i="2"/>
  <c r="H5" i="2"/>
  <c r="D6" i="2"/>
  <c r="G6" i="2"/>
  <c r="H6" i="2"/>
  <c r="D7" i="2"/>
  <c r="H7" i="2" s="1"/>
  <c r="G7" i="2"/>
  <c r="D8" i="2"/>
  <c r="G8" i="2"/>
  <c r="H8" i="2"/>
  <c r="D9" i="2"/>
  <c r="G9" i="2"/>
  <c r="H9" i="2"/>
  <c r="D10" i="2"/>
  <c r="H10" i="2" s="1"/>
  <c r="G10" i="2"/>
  <c r="D11" i="2"/>
  <c r="G11" i="2"/>
  <c r="H11" i="2"/>
  <c r="D12" i="2"/>
  <c r="H12" i="2" s="1"/>
  <c r="G12" i="2"/>
  <c r="D13" i="2"/>
  <c r="H13" i="2" s="1"/>
  <c r="G13" i="2"/>
  <c r="D14" i="2"/>
  <c r="G14" i="2"/>
  <c r="H14" i="2"/>
  <c r="D15" i="2"/>
  <c r="H15" i="2" s="1"/>
  <c r="G15" i="2"/>
  <c r="D16" i="2"/>
  <c r="G16" i="2"/>
  <c r="H16" i="2"/>
  <c r="D17" i="2"/>
  <c r="G17" i="2"/>
  <c r="H17" i="2"/>
  <c r="D18" i="2"/>
  <c r="H18" i="2" s="1"/>
  <c r="G18" i="2"/>
  <c r="D19" i="2"/>
  <c r="G19" i="2"/>
  <c r="H19" i="2"/>
  <c r="D20" i="2"/>
  <c r="H20" i="2" s="1"/>
  <c r="G20" i="2"/>
  <c r="D21" i="2"/>
  <c r="G21" i="2"/>
  <c r="D22" i="2"/>
  <c r="G22" i="2"/>
  <c r="H22" i="2"/>
  <c r="D23" i="2"/>
  <c r="H23" i="2" s="1"/>
  <c r="G23" i="2"/>
  <c r="D24" i="2"/>
  <c r="G24" i="2"/>
  <c r="H24" i="2"/>
  <c r="D25" i="2"/>
  <c r="G25" i="2"/>
  <c r="H25" i="2"/>
  <c r="D26" i="2"/>
  <c r="H26" i="2" s="1"/>
  <c r="G26" i="2"/>
  <c r="D27" i="2"/>
  <c r="G27" i="2"/>
  <c r="H27" i="2"/>
  <c r="D28" i="2"/>
  <c r="H28" i="2" s="1"/>
  <c r="G28" i="2"/>
  <c r="D29" i="2"/>
  <c r="H29" i="2" s="1"/>
  <c r="G29" i="2"/>
  <c r="D30" i="2"/>
  <c r="G30" i="2"/>
  <c r="H30" i="2"/>
  <c r="D31" i="2"/>
  <c r="H31" i="2" s="1"/>
  <c r="G31" i="2"/>
  <c r="D32" i="2"/>
  <c r="G32" i="2"/>
  <c r="H32" i="2"/>
  <c r="D33" i="2"/>
  <c r="G33" i="2"/>
  <c r="H33" i="2"/>
  <c r="D34" i="2"/>
  <c r="H34" i="2" s="1"/>
  <c r="G34" i="2"/>
  <c r="D35" i="2"/>
  <c r="G35" i="2"/>
  <c r="H35" i="2"/>
  <c r="D36" i="2"/>
  <c r="H36" i="2" s="1"/>
  <c r="G36" i="2"/>
  <c r="D37" i="2"/>
  <c r="H37" i="2" s="1"/>
  <c r="G37" i="2"/>
  <c r="D38" i="2"/>
  <c r="G38" i="2"/>
  <c r="H38" i="2"/>
  <c r="D39" i="2"/>
  <c r="H39" i="2" s="1"/>
  <c r="G39" i="2"/>
  <c r="D40" i="2"/>
  <c r="G40" i="2"/>
  <c r="H40" i="2"/>
  <c r="D41" i="2"/>
  <c r="G41" i="2"/>
  <c r="H41" i="2"/>
  <c r="D42" i="2"/>
  <c r="H42" i="2" s="1"/>
  <c r="G42" i="2"/>
  <c r="D43" i="2"/>
  <c r="G43" i="2"/>
  <c r="H43" i="2"/>
  <c r="D44" i="2"/>
  <c r="H44" i="2" s="1"/>
  <c r="G44" i="2"/>
  <c r="D45" i="2"/>
  <c r="H45" i="2" s="1"/>
  <c r="G45" i="2"/>
  <c r="D46" i="2"/>
  <c r="G46" i="2"/>
  <c r="H46" i="2"/>
  <c r="D47" i="2"/>
  <c r="H47" i="2" s="1"/>
  <c r="G47" i="2"/>
  <c r="D48" i="2"/>
  <c r="G48" i="2"/>
  <c r="H48" i="2"/>
  <c r="D49" i="2"/>
  <c r="G49" i="2"/>
  <c r="H49" i="2"/>
  <c r="D50" i="2"/>
  <c r="H50" i="2" s="1"/>
  <c r="G50" i="2"/>
  <c r="D51" i="2"/>
  <c r="G51" i="2"/>
  <c r="H51" i="2"/>
  <c r="H2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9A6B1-B3B2-46F3-9D66-38627FEE78CD}" keepAlive="1" name="Query - result" description="Connection to the 'result' query in the workbook." type="5" refreshedVersion="8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<sst xmlns="http://schemas.openxmlformats.org/spreadsheetml/2006/main" count="145" uniqueCount="38">
  <si>
    <t>SELECT a.state_id, b.country_id FROM cities AS a LEFT JOIN cities AS b ON a.country_id = b.country_id where a.state_id=2824 and a.state_code='RM' and b.state_code='RM';</t>
  </si>
  <si>
    <t>DELETE FROM cities WHERE id = 148530;</t>
  </si>
  <si>
    <t>UPDATE cities SET country_code = 'AS' WHERE id = 148530;</t>
  </si>
  <si>
    <t>INSERT INTO cities (id,name,state_id,state_code,country_id,country_code,latitude,longitude) VALUES (148591,'John Doe','2824','RM',44,'CL',-33.4251643,-70.7261203) ON DUPLICATE KEY UPDATE id=1499999;</t>
  </si>
  <si>
    <t>select name, state_id from cities where country_id= 1;</t>
  </si>
  <si>
    <t>Query Duration (seconds)</t>
  </si>
  <si>
    <t>Total Energy Consumption (Joules)</t>
  </si>
  <si>
    <t>RAM Energy Consumption (Joules)</t>
  </si>
  <si>
    <t>CPU Energy Consumption (Joules)</t>
  </si>
  <si>
    <t>Query</t>
  </si>
  <si>
    <t>duration</t>
  </si>
  <si>
    <t>Total</t>
  </si>
  <si>
    <t>RAM</t>
  </si>
  <si>
    <t>dram_1</t>
  </si>
  <si>
    <t>dram_0</t>
  </si>
  <si>
    <t>CPU</t>
  </si>
  <si>
    <t>package_1</t>
  </si>
  <si>
    <t>package_0</t>
  </si>
  <si>
    <t>join</t>
  </si>
  <si>
    <t>delete</t>
  </si>
  <si>
    <t>update</t>
  </si>
  <si>
    <t>insert</t>
  </si>
  <si>
    <t>select</t>
  </si>
  <si>
    <t>SD</t>
  </si>
  <si>
    <t>total</t>
  </si>
  <si>
    <t>ram</t>
  </si>
  <si>
    <t>cpu</t>
  </si>
  <si>
    <t>query</t>
  </si>
  <si>
    <t>Time</t>
  </si>
  <si>
    <t>Correlation</t>
  </si>
  <si>
    <t>p-value</t>
  </si>
  <si>
    <t> 0.00081</t>
  </si>
  <si>
    <t> 0.14966</t>
  </si>
  <si>
    <t> 0.22424</t>
  </si>
  <si>
    <t> -0.87879</t>
  </si>
  <si>
    <t> 0.53939</t>
  </si>
  <si>
    <t>DBJoules</t>
  </si>
  <si>
    <t>Intel-RAPL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</si>
</sst>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C39AD6-40C3-4A7C-A2F0-49A021612FC0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4" name="package_0" tableColumnId="4"/>
      <queryTableField id="5" name="package_1" tableColumnId="5"/>
      <queryTableField id="10" dataBound="0" tableColumnId="10"/>
      <queryTableField id="6" name="dram_0" tableColumnId="6"/>
      <queryTableField id="7" name="dram_1" tableColumnId="7"/>
      <queryTableField id="11" dataBound="0" tableColumnId="11"/>
      <queryTableField id="12" dataBound="0" tableColumnId="12"/>
    </queryTableFields>
    <queryTableDeletedFields count="4">
      <deletedField name="timestamp"/>
      <deletedField name="tag"/>
      <deletedField name="nvidia_gpu_0"/>
      <deletedField name="dur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22F11-9297-4865-9CCE-28146B845BC7}" name="result" displayName="result" ref="B1:H51" tableType="queryTable" totalsRowShown="0">
  <autoFilter ref="B1:H51" xr:uid="{EB7C97BA-77E7-474E-AAD8-DFF5E75A02DA}"/>
  <tableColumns count="7">
    <tableColumn id="4" xr3:uid="{136FF3F6-EEB8-4739-B826-99DAF8FE009B}" uniqueName="4" name="package_0" queryTableFieldId="4"/>
    <tableColumn id="5" xr3:uid="{7D00E7D7-366F-4A00-B2B6-73681EDFE4C6}" uniqueName="5" name="package_1" queryTableFieldId="5"/>
    <tableColumn id="10" xr3:uid="{7B8AE5E9-A6E1-438A-AB5C-65A54F16132A}" uniqueName="10" name="CPU" queryTableFieldId="10" dataDxfId="2">
      <calculatedColumnFormula>(B2+C2)*0.000001</calculatedColumnFormula>
    </tableColumn>
    <tableColumn id="6" xr3:uid="{4E7D4385-0FA1-4DA9-940A-4CDFA83B8025}" uniqueName="6" name="dram_0" queryTableFieldId="6"/>
    <tableColumn id="7" xr3:uid="{7CE69669-C93A-4033-B12C-D318145531C7}" uniqueName="7" name="dram_1" queryTableFieldId="7"/>
    <tableColumn id="11" xr3:uid="{0307159D-EAC6-476C-8990-D42D03677538}" uniqueName="11" name="RAM" queryTableFieldId="11" dataDxfId="1">
      <calculatedColumnFormula>(E2+F2)*0.000001</calculatedColumnFormula>
    </tableColumn>
    <tableColumn id="12" xr3:uid="{66D773C7-F78B-4660-BD70-3B92A19B2258}" uniqueName="12" name="Total" queryTableFieldId="12" dataDxfId="0">
      <calculatedColumnFormula>D2+G2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3F51-F764-4FEA-AAE5-AD2EF06A9E98}">
  <dimension ref="A1:I51"/>
  <sheetViews>
    <sheetView topLeftCell="C34" workbookViewId="0">
      <selection activeCell="I42" sqref="I42:I51"/>
    </sheetView>
  </sheetViews>
  <sheetFormatPr defaultRowHeight="14.5" x14ac:dyDescent="0.35"/>
  <cols>
    <col min="2" max="3" width="11.90625" bestFit="1" customWidth="1"/>
    <col min="4" max="4" width="11.90625" customWidth="1"/>
    <col min="5" max="6" width="9.54296875" bestFit="1" customWidth="1"/>
    <col min="7" max="8" width="9.54296875" customWidth="1"/>
    <col min="9" max="9" width="11.81640625" bestFit="1" customWidth="1"/>
    <col min="11" max="11" width="19" customWidth="1"/>
  </cols>
  <sheetData>
    <row r="1" spans="1:9" x14ac:dyDescent="0.35">
      <c r="A1" t="s">
        <v>9</v>
      </c>
      <c r="B1" t="s">
        <v>17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10</v>
      </c>
    </row>
    <row r="2" spans="1:9" x14ac:dyDescent="0.35">
      <c r="A2" t="s">
        <v>4</v>
      </c>
      <c r="B2">
        <v>2098261</v>
      </c>
      <c r="C2">
        <v>1678768</v>
      </c>
      <c r="D2">
        <f>(B2+C2)*0.000001</f>
        <v>3.7770289999999997</v>
      </c>
      <c r="E2">
        <v>289674</v>
      </c>
      <c r="F2">
        <v>209564</v>
      </c>
      <c r="G2">
        <f>(E2+F2)*0.000001</f>
        <v>0.49923799999999996</v>
      </c>
      <c r="H2">
        <f>D2+G2</f>
        <v>4.2762669999999998</v>
      </c>
      <c r="I2">
        <v>6.4887762069702148E-2</v>
      </c>
    </row>
    <row r="3" spans="1:9" x14ac:dyDescent="0.35">
      <c r="A3" t="s">
        <v>4</v>
      </c>
      <c r="B3">
        <v>1563534</v>
      </c>
      <c r="C3">
        <v>1047849</v>
      </c>
      <c r="D3">
        <f>(B3+C3)*0.000001</f>
        <v>2.611383</v>
      </c>
      <c r="E3">
        <v>181427</v>
      </c>
      <c r="F3">
        <v>123945</v>
      </c>
      <c r="G3">
        <f>(E3+F3)*0.000001</f>
        <v>0.30537199999999998</v>
      </c>
      <c r="H3">
        <f>D3+G3</f>
        <v>2.9167550000000002</v>
      </c>
      <c r="I3">
        <v>3.8484096527099609E-2</v>
      </c>
    </row>
    <row r="4" spans="1:9" x14ac:dyDescent="0.35">
      <c r="A4" t="s">
        <v>4</v>
      </c>
      <c r="B4">
        <v>1660946</v>
      </c>
      <c r="C4">
        <v>1141050</v>
      </c>
      <c r="D4">
        <f>(B4+C4)*0.000001</f>
        <v>2.8019959999999999</v>
      </c>
      <c r="E4">
        <v>174864</v>
      </c>
      <c r="F4">
        <v>124068</v>
      </c>
      <c r="G4">
        <f>(E4+F4)*0.000001</f>
        <v>0.29893199999999998</v>
      </c>
      <c r="H4">
        <f>D4+G4</f>
        <v>3.1009279999999997</v>
      </c>
      <c r="I4">
        <v>3.8155555725097656E-2</v>
      </c>
    </row>
    <row r="5" spans="1:9" x14ac:dyDescent="0.35">
      <c r="A5" t="s">
        <v>4</v>
      </c>
      <c r="B5">
        <v>1904902</v>
      </c>
      <c r="C5">
        <v>1323850</v>
      </c>
      <c r="D5">
        <f>(B5+C5)*0.000001</f>
        <v>3.2287520000000001</v>
      </c>
      <c r="E5">
        <v>174313</v>
      </c>
      <c r="F5">
        <v>123685</v>
      </c>
      <c r="G5">
        <f>(E5+F5)*0.000001</f>
        <v>0.29799799999999999</v>
      </c>
      <c r="H5">
        <f>D5+G5</f>
        <v>3.5267499999999998</v>
      </c>
      <c r="I5">
        <v>3.8744926452636719E-2</v>
      </c>
    </row>
    <row r="6" spans="1:9" x14ac:dyDescent="0.35">
      <c r="A6" t="s">
        <v>4</v>
      </c>
      <c r="B6">
        <v>2161799</v>
      </c>
      <c r="C6">
        <v>1612666</v>
      </c>
      <c r="D6">
        <f>(B6+C6)*0.000001</f>
        <v>3.7744649999999997</v>
      </c>
      <c r="E6">
        <v>179576</v>
      </c>
      <c r="F6">
        <v>131106</v>
      </c>
      <c r="G6">
        <f>(E6+F6)*0.000001</f>
        <v>0.31068200000000001</v>
      </c>
      <c r="H6">
        <f>D6+G6</f>
        <v>4.0851470000000001</v>
      </c>
      <c r="I6">
        <v>4.0086269378662109E-2</v>
      </c>
    </row>
    <row r="7" spans="1:9" x14ac:dyDescent="0.35">
      <c r="A7" t="s">
        <v>4</v>
      </c>
      <c r="B7">
        <v>2209833</v>
      </c>
      <c r="C7">
        <v>1655513</v>
      </c>
      <c r="D7">
        <f>(B7+C7)*0.000001</f>
        <v>3.8653459999999997</v>
      </c>
      <c r="E7">
        <v>178766</v>
      </c>
      <c r="F7">
        <v>130218</v>
      </c>
      <c r="G7">
        <f>(E7+F7)*0.000001</f>
        <v>0.30898399999999998</v>
      </c>
      <c r="H7">
        <f>D7+G7</f>
        <v>4.1743299999999994</v>
      </c>
      <c r="I7">
        <v>4.032588005065918E-2</v>
      </c>
    </row>
    <row r="8" spans="1:9" x14ac:dyDescent="0.35">
      <c r="A8" t="s">
        <v>4</v>
      </c>
      <c r="B8">
        <v>2158075</v>
      </c>
      <c r="C8">
        <v>1649654</v>
      </c>
      <c r="D8">
        <f>(B8+C8)*0.000001</f>
        <v>3.8077289999999997</v>
      </c>
      <c r="E8">
        <v>177970</v>
      </c>
      <c r="F8">
        <v>131030</v>
      </c>
      <c r="G8">
        <f>(E8+F8)*0.000001</f>
        <v>0.309</v>
      </c>
      <c r="H8">
        <f>D8+G8</f>
        <v>4.1167289999999994</v>
      </c>
      <c r="I8">
        <v>3.992462158203125E-2</v>
      </c>
    </row>
    <row r="9" spans="1:9" x14ac:dyDescent="0.35">
      <c r="A9" t="s">
        <v>4</v>
      </c>
      <c r="B9">
        <v>2145624</v>
      </c>
      <c r="C9">
        <v>1554012</v>
      </c>
      <c r="D9">
        <f>(B9+C9)*0.000001</f>
        <v>3.6996359999999999</v>
      </c>
      <c r="E9">
        <v>169448</v>
      </c>
      <c r="F9">
        <v>124328</v>
      </c>
      <c r="G9">
        <f>(E9+F9)*0.000001</f>
        <v>0.29377599999999998</v>
      </c>
      <c r="H9">
        <f>D9+G9</f>
        <v>3.9934119999999997</v>
      </c>
      <c r="I9">
        <v>3.8092136383056641E-2</v>
      </c>
    </row>
    <row r="10" spans="1:9" x14ac:dyDescent="0.35">
      <c r="A10" t="s">
        <v>4</v>
      </c>
      <c r="B10">
        <v>2095698</v>
      </c>
      <c r="C10">
        <v>1557797</v>
      </c>
      <c r="D10">
        <f>(B10+C10)*0.000001</f>
        <v>3.6534949999999999</v>
      </c>
      <c r="E10">
        <v>169708</v>
      </c>
      <c r="F10">
        <v>120166</v>
      </c>
      <c r="G10">
        <f>(E10+F10)*0.000001</f>
        <v>0.28987399999999997</v>
      </c>
      <c r="H10">
        <f>D10+G10</f>
        <v>3.9433689999999997</v>
      </c>
      <c r="I10">
        <v>3.7909269332885742E-2</v>
      </c>
    </row>
    <row r="11" spans="1:9" x14ac:dyDescent="0.35">
      <c r="A11" t="s">
        <v>4</v>
      </c>
      <c r="B11">
        <v>2140131</v>
      </c>
      <c r="C11">
        <v>1551693</v>
      </c>
      <c r="D11">
        <f>(B11+C11)*0.000001</f>
        <v>3.691824</v>
      </c>
      <c r="E11">
        <v>170427</v>
      </c>
      <c r="F11">
        <v>124083</v>
      </c>
      <c r="G11">
        <f>(E11+F11)*0.000001</f>
        <v>0.29450999999999999</v>
      </c>
      <c r="H11">
        <f>D11+G11</f>
        <v>3.9863339999999998</v>
      </c>
      <c r="I11">
        <v>3.7935018539428711E-2</v>
      </c>
    </row>
    <row r="12" spans="1:9" x14ac:dyDescent="0.35">
      <c r="A12" t="s">
        <v>3</v>
      </c>
      <c r="B12">
        <v>341552</v>
      </c>
      <c r="C12">
        <v>306457</v>
      </c>
      <c r="D12">
        <f>(B12+C12)*0.000001</f>
        <v>0.64800899999999995</v>
      </c>
      <c r="E12">
        <v>48639</v>
      </c>
      <c r="F12">
        <v>36934</v>
      </c>
      <c r="G12">
        <f>(E12+F12)*0.000001</f>
        <v>8.5572999999999996E-2</v>
      </c>
      <c r="H12">
        <f>D12+G12</f>
        <v>0.73358199999999996</v>
      </c>
      <c r="I12">
        <v>1.1762857437133789E-2</v>
      </c>
    </row>
    <row r="13" spans="1:9" x14ac:dyDescent="0.35">
      <c r="A13" t="s">
        <v>3</v>
      </c>
      <c r="B13">
        <v>84961</v>
      </c>
      <c r="C13">
        <v>78064</v>
      </c>
      <c r="D13">
        <f>(B13+C13)*0.000001</f>
        <v>0.163025</v>
      </c>
      <c r="E13">
        <v>13311</v>
      </c>
      <c r="F13">
        <v>9731</v>
      </c>
      <c r="G13">
        <f>(E13+F13)*0.000001</f>
        <v>2.3042E-2</v>
      </c>
      <c r="H13">
        <f>D13+G13</f>
        <v>0.18606700000000001</v>
      </c>
      <c r="I13">
        <v>3.1373500823974609E-3</v>
      </c>
    </row>
    <row r="14" spans="1:9" x14ac:dyDescent="0.35">
      <c r="A14" t="s">
        <v>3</v>
      </c>
      <c r="B14">
        <v>87403</v>
      </c>
      <c r="C14">
        <v>72205</v>
      </c>
      <c r="D14">
        <f>(B14+C14)*0.000001</f>
        <v>0.159608</v>
      </c>
      <c r="E14">
        <v>13189</v>
      </c>
      <c r="F14">
        <v>6472</v>
      </c>
      <c r="G14">
        <f>(E14+F14)*0.000001</f>
        <v>1.9660999999999998E-2</v>
      </c>
      <c r="H14">
        <f>D14+G14</f>
        <v>0.17926900000000001</v>
      </c>
      <c r="I14">
        <v>2.9964447021484375E-3</v>
      </c>
    </row>
    <row r="15" spans="1:9" x14ac:dyDescent="0.35">
      <c r="A15" t="s">
        <v>3</v>
      </c>
      <c r="B15">
        <v>86914</v>
      </c>
      <c r="C15">
        <v>85755</v>
      </c>
      <c r="D15">
        <f>(B15+C15)*0.000001</f>
        <v>0.17266899999999999</v>
      </c>
      <c r="E15">
        <v>13281</v>
      </c>
      <c r="F15">
        <v>9792</v>
      </c>
      <c r="G15">
        <f>(E15+F15)*0.000001</f>
        <v>2.3073E-2</v>
      </c>
      <c r="H15">
        <f>D15+G15</f>
        <v>0.195742</v>
      </c>
      <c r="I15">
        <v>3.0322074890136719E-3</v>
      </c>
    </row>
    <row r="16" spans="1:9" x14ac:dyDescent="0.35">
      <c r="A16" t="s">
        <v>3</v>
      </c>
      <c r="B16">
        <v>87585</v>
      </c>
      <c r="C16">
        <v>85816</v>
      </c>
      <c r="D16">
        <f>(B16+C16)*0.000001</f>
        <v>0.173401</v>
      </c>
      <c r="E16">
        <v>13280</v>
      </c>
      <c r="F16">
        <v>9669</v>
      </c>
      <c r="G16">
        <f>(E16+F16)*0.000001</f>
        <v>2.2949000000000001E-2</v>
      </c>
      <c r="H16">
        <f>D16+G16</f>
        <v>0.19635</v>
      </c>
      <c r="I16">
        <v>3.0465126037597656E-3</v>
      </c>
    </row>
    <row r="17" spans="1:9" x14ac:dyDescent="0.35">
      <c r="A17" t="s">
        <v>3</v>
      </c>
      <c r="B17">
        <v>91065</v>
      </c>
      <c r="C17">
        <v>77941</v>
      </c>
      <c r="D17">
        <f>(B17+C17)*0.000001</f>
        <v>0.16900599999999999</v>
      </c>
      <c r="E17">
        <v>13449</v>
      </c>
      <c r="F17">
        <v>9945</v>
      </c>
      <c r="G17">
        <f>(E17+F17)*0.000001</f>
        <v>2.3393999999999998E-2</v>
      </c>
      <c r="H17">
        <f>D17+G17</f>
        <v>0.19239999999999999</v>
      </c>
      <c r="I17">
        <v>2.9299259185791016E-3</v>
      </c>
    </row>
    <row r="18" spans="1:9" x14ac:dyDescent="0.35">
      <c r="A18" t="s">
        <v>3</v>
      </c>
      <c r="B18">
        <v>101562</v>
      </c>
      <c r="C18">
        <v>80444</v>
      </c>
      <c r="D18">
        <f>(B18+C18)*0.000001</f>
        <v>0.182006</v>
      </c>
      <c r="E18">
        <v>13464</v>
      </c>
      <c r="F18">
        <v>9792</v>
      </c>
      <c r="G18">
        <f>(E18+F18)*0.000001</f>
        <v>2.3255999999999999E-2</v>
      </c>
      <c r="H18">
        <f>D18+G18</f>
        <v>0.205262</v>
      </c>
      <c r="I18">
        <v>2.8901100158691406E-3</v>
      </c>
    </row>
    <row r="19" spans="1:9" x14ac:dyDescent="0.35">
      <c r="A19" t="s">
        <v>3</v>
      </c>
      <c r="B19">
        <v>99548</v>
      </c>
      <c r="C19">
        <v>82520</v>
      </c>
      <c r="D19">
        <f>(B19+C19)*0.000001</f>
        <v>0.18206799999999998</v>
      </c>
      <c r="E19">
        <v>8874</v>
      </c>
      <c r="F19">
        <v>9746</v>
      </c>
      <c r="G19">
        <f>(E19+F19)*0.000001</f>
        <v>1.8619999999999998E-2</v>
      </c>
      <c r="H19">
        <f>D19+G19</f>
        <v>0.20068799999999998</v>
      </c>
      <c r="I19">
        <v>2.8486251831054688E-3</v>
      </c>
    </row>
    <row r="20" spans="1:9" x14ac:dyDescent="0.35">
      <c r="A20" t="s">
        <v>3</v>
      </c>
      <c r="B20">
        <v>69702</v>
      </c>
      <c r="C20">
        <v>79833</v>
      </c>
      <c r="D20">
        <f>(B20+C20)*0.000001</f>
        <v>0.149535</v>
      </c>
      <c r="E20">
        <v>9073</v>
      </c>
      <c r="F20">
        <v>9777</v>
      </c>
      <c r="G20">
        <f>(E20+F20)*0.000001</f>
        <v>1.8849999999999999E-2</v>
      </c>
      <c r="H20">
        <f>D20+G20</f>
        <v>0.16838500000000001</v>
      </c>
      <c r="I20">
        <v>2.8126239776611328E-3</v>
      </c>
    </row>
    <row r="21" spans="1:9" x14ac:dyDescent="0.35">
      <c r="A21" t="s">
        <v>3</v>
      </c>
      <c r="B21">
        <v>103882</v>
      </c>
      <c r="C21">
        <v>82336</v>
      </c>
      <c r="D21">
        <f>(B21+C21)*0.000001</f>
        <v>0.18621799999999999</v>
      </c>
      <c r="E21">
        <v>14581</v>
      </c>
      <c r="F21">
        <v>9930</v>
      </c>
      <c r="G21">
        <f>(E21+F21)*0.000001</f>
        <v>2.4510999999999998E-2</v>
      </c>
      <c r="H21">
        <f>D21+G21</f>
        <v>0.210729</v>
      </c>
      <c r="I21">
        <v>2.8445720672607422E-3</v>
      </c>
    </row>
    <row r="22" spans="1:9" x14ac:dyDescent="0.35">
      <c r="A22" t="s">
        <v>2</v>
      </c>
      <c r="B22">
        <v>227599</v>
      </c>
      <c r="C22">
        <v>234985</v>
      </c>
      <c r="D22">
        <f>(B22+C22)*0.000001</f>
        <v>0.462584</v>
      </c>
      <c r="E22">
        <v>39780</v>
      </c>
      <c r="F22">
        <v>26760</v>
      </c>
      <c r="G22">
        <f>(E22+F22)*0.000001</f>
        <v>6.6540000000000002E-2</v>
      </c>
      <c r="H22">
        <f>D22+G22</f>
        <v>0.52912400000000004</v>
      </c>
      <c r="I22">
        <v>8.7249279022216797E-3</v>
      </c>
    </row>
    <row r="23" spans="1:9" x14ac:dyDescent="0.35">
      <c r="A23" t="s">
        <v>2</v>
      </c>
      <c r="B23">
        <v>95031</v>
      </c>
      <c r="C23">
        <v>79345</v>
      </c>
      <c r="D23">
        <f>(B23+C23)*0.000001</f>
        <v>0.174376</v>
      </c>
      <c r="E23">
        <v>13189</v>
      </c>
      <c r="F23">
        <v>9761</v>
      </c>
      <c r="G23">
        <f>(E23+F23)*0.000001</f>
        <v>2.2949999999999998E-2</v>
      </c>
      <c r="H23">
        <f>D23+G23</f>
        <v>0.197326</v>
      </c>
      <c r="I23">
        <v>3.1452178955078125E-3</v>
      </c>
    </row>
    <row r="24" spans="1:9" x14ac:dyDescent="0.35">
      <c r="A24" t="s">
        <v>2</v>
      </c>
      <c r="B24">
        <v>87525</v>
      </c>
      <c r="C24">
        <v>78613</v>
      </c>
      <c r="D24">
        <f>(B24+C24)*0.000001</f>
        <v>0.16613799999999998</v>
      </c>
      <c r="E24">
        <v>13265</v>
      </c>
      <c r="F24">
        <v>10022</v>
      </c>
      <c r="G24">
        <f>(E24+F24)*0.000001</f>
        <v>2.3286999999999999E-2</v>
      </c>
      <c r="H24">
        <f>D24+G24</f>
        <v>0.18942499999999998</v>
      </c>
      <c r="I24">
        <v>3.009796142578125E-3</v>
      </c>
    </row>
    <row r="25" spans="1:9" x14ac:dyDescent="0.35">
      <c r="A25" t="s">
        <v>2</v>
      </c>
      <c r="B25">
        <v>86487</v>
      </c>
      <c r="C25">
        <v>79468</v>
      </c>
      <c r="D25">
        <f>(B25+C25)*0.000001</f>
        <v>0.16595499999999999</v>
      </c>
      <c r="E25">
        <v>13372</v>
      </c>
      <c r="F25">
        <v>9930</v>
      </c>
      <c r="G25">
        <f>(E25+F25)*0.000001</f>
        <v>2.3302E-2</v>
      </c>
      <c r="H25">
        <f>D25+G25</f>
        <v>0.18925699999999998</v>
      </c>
      <c r="I25">
        <v>2.9022693634033203E-3</v>
      </c>
    </row>
    <row r="26" spans="1:9" x14ac:dyDescent="0.35">
      <c r="A26" t="s">
        <v>2</v>
      </c>
      <c r="B26">
        <v>83863</v>
      </c>
      <c r="C26">
        <v>78796</v>
      </c>
      <c r="D26">
        <f>(B26+C26)*0.000001</f>
        <v>0.162659</v>
      </c>
      <c r="E26">
        <v>13311</v>
      </c>
      <c r="F26">
        <v>9762</v>
      </c>
      <c r="G26">
        <f>(E26+F26)*0.000001</f>
        <v>2.3073E-2</v>
      </c>
      <c r="H26">
        <f>D26+G26</f>
        <v>0.18573200000000001</v>
      </c>
      <c r="I26">
        <v>2.8982162475585938E-3</v>
      </c>
    </row>
    <row r="27" spans="1:9" x14ac:dyDescent="0.35">
      <c r="A27" t="s">
        <v>2</v>
      </c>
      <c r="B27">
        <v>95581</v>
      </c>
      <c r="C27">
        <v>55237</v>
      </c>
      <c r="D27">
        <f>(B27+C27)*0.000001</f>
        <v>0.15081799999999998</v>
      </c>
      <c r="E27">
        <v>13296</v>
      </c>
      <c r="F27">
        <v>6472</v>
      </c>
      <c r="G27">
        <f>(E27+F27)*0.000001</f>
        <v>1.9767999999999997E-2</v>
      </c>
      <c r="H27">
        <f>D27+G27</f>
        <v>0.17058599999999999</v>
      </c>
      <c r="I27">
        <v>2.83050537109375E-3</v>
      </c>
    </row>
    <row r="28" spans="1:9" x14ac:dyDescent="0.35">
      <c r="A28" t="s">
        <v>2</v>
      </c>
      <c r="B28">
        <v>106933</v>
      </c>
      <c r="C28">
        <v>54687</v>
      </c>
      <c r="D28">
        <f>(B28+C28)*0.000001</f>
        <v>0.16161999999999999</v>
      </c>
      <c r="E28">
        <v>13587</v>
      </c>
      <c r="F28">
        <v>7130</v>
      </c>
      <c r="G28">
        <f>(E28+F28)*0.000001</f>
        <v>2.0716999999999999E-2</v>
      </c>
      <c r="H28">
        <f>D28+G28</f>
        <v>0.18233699999999997</v>
      </c>
      <c r="I28">
        <v>2.7372837066650391E-3</v>
      </c>
    </row>
    <row r="29" spans="1:9" x14ac:dyDescent="0.35">
      <c r="A29" t="s">
        <v>2</v>
      </c>
      <c r="B29">
        <v>105407</v>
      </c>
      <c r="C29">
        <v>78979</v>
      </c>
      <c r="D29">
        <f>(B29+C29)*0.000001</f>
        <v>0.18438599999999999</v>
      </c>
      <c r="E29">
        <v>13372</v>
      </c>
      <c r="F29">
        <v>9761</v>
      </c>
      <c r="G29">
        <f>(E29+F29)*0.000001</f>
        <v>2.3132999999999997E-2</v>
      </c>
      <c r="H29">
        <f>D29+G29</f>
        <v>0.20751899999999998</v>
      </c>
      <c r="I29">
        <v>2.8035640716552734E-3</v>
      </c>
    </row>
    <row r="30" spans="1:9" x14ac:dyDescent="0.35">
      <c r="A30" t="s">
        <v>2</v>
      </c>
      <c r="B30">
        <v>103455</v>
      </c>
      <c r="C30">
        <v>78613</v>
      </c>
      <c r="D30">
        <f>(B30+C30)*0.000001</f>
        <v>0.18206799999999998</v>
      </c>
      <c r="E30">
        <v>9318</v>
      </c>
      <c r="F30">
        <v>9761</v>
      </c>
      <c r="G30">
        <f>(E30+F30)*0.000001</f>
        <v>1.9078999999999999E-2</v>
      </c>
      <c r="H30">
        <f>D30+G30</f>
        <v>0.20114699999999996</v>
      </c>
      <c r="I30">
        <v>2.7663707733154297E-3</v>
      </c>
    </row>
    <row r="31" spans="1:9" x14ac:dyDescent="0.35">
      <c r="A31" t="s">
        <v>2</v>
      </c>
      <c r="B31">
        <v>104431</v>
      </c>
      <c r="C31">
        <v>51086</v>
      </c>
      <c r="D31">
        <f>(B31+C31)*0.000001</f>
        <v>0.15551699999999999</v>
      </c>
      <c r="E31">
        <v>9349</v>
      </c>
      <c r="F31">
        <v>9991</v>
      </c>
      <c r="G31">
        <f>(E31+F31)*0.000001</f>
        <v>1.934E-2</v>
      </c>
      <c r="H31">
        <f>D31+G31</f>
        <v>0.17485699999999998</v>
      </c>
      <c r="I31">
        <v>2.5057792663574219E-3</v>
      </c>
    </row>
    <row r="32" spans="1:9" x14ac:dyDescent="0.35">
      <c r="A32" t="s">
        <v>1</v>
      </c>
      <c r="B32">
        <v>257140</v>
      </c>
      <c r="C32">
        <v>209655</v>
      </c>
      <c r="D32">
        <f>(B32+C32)*0.000001</f>
        <v>0.46679499999999996</v>
      </c>
      <c r="E32">
        <v>35297</v>
      </c>
      <c r="F32">
        <v>26347</v>
      </c>
      <c r="G32">
        <f>(E32+F32)*0.000001</f>
        <v>6.1643999999999997E-2</v>
      </c>
      <c r="H32">
        <f>D32+G32</f>
        <v>0.52843899999999999</v>
      </c>
      <c r="I32">
        <v>8.7924003601074219E-3</v>
      </c>
    </row>
    <row r="33" spans="1:9" x14ac:dyDescent="0.35">
      <c r="A33" t="s">
        <v>1</v>
      </c>
      <c r="B33">
        <v>84290</v>
      </c>
      <c r="C33">
        <v>77514</v>
      </c>
      <c r="D33">
        <f>(B33+C33)*0.000001</f>
        <v>0.161804</v>
      </c>
      <c r="E33">
        <v>13280</v>
      </c>
      <c r="F33">
        <v>9777</v>
      </c>
      <c r="G33">
        <f>(E33+F33)*0.000001</f>
        <v>2.3056999999999998E-2</v>
      </c>
      <c r="H33">
        <f>D33+G33</f>
        <v>0.184861</v>
      </c>
      <c r="I33">
        <v>3.1359195709228516E-3</v>
      </c>
    </row>
    <row r="34" spans="1:9" x14ac:dyDescent="0.35">
      <c r="A34" t="s">
        <v>1</v>
      </c>
      <c r="B34">
        <v>88134</v>
      </c>
      <c r="C34">
        <v>77698</v>
      </c>
      <c r="D34">
        <f>(B34+C34)*0.000001</f>
        <v>0.16583199999999998</v>
      </c>
      <c r="E34">
        <v>13250</v>
      </c>
      <c r="F34">
        <v>9761</v>
      </c>
      <c r="G34">
        <f>(E34+F34)*0.000001</f>
        <v>2.3011E-2</v>
      </c>
      <c r="H34">
        <f>D34+G34</f>
        <v>0.18884299999999998</v>
      </c>
      <c r="I34">
        <v>2.9816627502441406E-3</v>
      </c>
    </row>
    <row r="35" spans="1:9" x14ac:dyDescent="0.35">
      <c r="A35" t="s">
        <v>1</v>
      </c>
      <c r="B35">
        <v>86060</v>
      </c>
      <c r="C35">
        <v>80077</v>
      </c>
      <c r="D35">
        <f>(B35+C35)*0.000001</f>
        <v>0.16613699999999998</v>
      </c>
      <c r="E35">
        <v>13280</v>
      </c>
      <c r="F35">
        <v>10404</v>
      </c>
      <c r="G35">
        <f>(E35+F35)*0.000001</f>
        <v>2.3684E-2</v>
      </c>
      <c r="H35">
        <f>D35+G35</f>
        <v>0.18982099999999999</v>
      </c>
      <c r="I35">
        <v>2.9213428497314453E-3</v>
      </c>
    </row>
    <row r="36" spans="1:9" x14ac:dyDescent="0.35">
      <c r="A36" t="s">
        <v>1</v>
      </c>
      <c r="B36">
        <v>92468</v>
      </c>
      <c r="C36">
        <v>77515</v>
      </c>
      <c r="D36">
        <f>(B36+C36)*0.000001</f>
        <v>0.169983</v>
      </c>
      <c r="E36">
        <v>13249</v>
      </c>
      <c r="F36">
        <v>9777</v>
      </c>
      <c r="G36">
        <f>(E36+F36)*0.000001</f>
        <v>2.3025999999999998E-2</v>
      </c>
      <c r="H36">
        <f>D36+G36</f>
        <v>0.19300899999999999</v>
      </c>
      <c r="I36">
        <v>2.8922557830810547E-3</v>
      </c>
    </row>
    <row r="37" spans="1:9" x14ac:dyDescent="0.35">
      <c r="A37" t="s">
        <v>1</v>
      </c>
      <c r="B37">
        <v>91004</v>
      </c>
      <c r="C37">
        <v>49683</v>
      </c>
      <c r="D37">
        <f>(B37+C37)*0.000001</f>
        <v>0.14068700000000001</v>
      </c>
      <c r="E37">
        <v>8813</v>
      </c>
      <c r="F37">
        <v>6610</v>
      </c>
      <c r="G37">
        <f>(E37+F37)*0.000001</f>
        <v>1.5422999999999999E-2</v>
      </c>
      <c r="H37">
        <f>D37+G37</f>
        <v>0.15611</v>
      </c>
      <c r="I37">
        <v>2.8321743011474609E-3</v>
      </c>
    </row>
    <row r="38" spans="1:9" x14ac:dyDescent="0.35">
      <c r="A38" t="s">
        <v>1</v>
      </c>
      <c r="B38">
        <v>92956</v>
      </c>
      <c r="C38">
        <v>80078</v>
      </c>
      <c r="D38">
        <f>(B38+C38)*0.000001</f>
        <v>0.17303399999999999</v>
      </c>
      <c r="E38">
        <v>8981</v>
      </c>
      <c r="F38">
        <v>9746</v>
      </c>
      <c r="G38">
        <f>(E38+F38)*0.000001</f>
        <v>1.8727000000000001E-2</v>
      </c>
      <c r="H38">
        <f>D38+G38</f>
        <v>0.19176099999999999</v>
      </c>
      <c r="I38">
        <v>2.8192996978759766E-3</v>
      </c>
    </row>
    <row r="39" spans="1:9" x14ac:dyDescent="0.35">
      <c r="A39" t="s">
        <v>1</v>
      </c>
      <c r="B39">
        <v>104004</v>
      </c>
      <c r="C39">
        <v>79590</v>
      </c>
      <c r="D39">
        <f>(B39+C39)*0.000001</f>
        <v>0.18359399999999998</v>
      </c>
      <c r="E39">
        <v>13510</v>
      </c>
      <c r="F39">
        <v>9838</v>
      </c>
      <c r="G39">
        <f>(E39+F39)*0.000001</f>
        <v>2.3347999999999997E-2</v>
      </c>
      <c r="H39">
        <f>D39+G39</f>
        <v>0.20694199999999999</v>
      </c>
      <c r="I39">
        <v>2.7835369110107422E-3</v>
      </c>
    </row>
    <row r="40" spans="1:9" x14ac:dyDescent="0.35">
      <c r="A40" t="s">
        <v>1</v>
      </c>
      <c r="B40">
        <v>105591</v>
      </c>
      <c r="C40">
        <v>80200</v>
      </c>
      <c r="D40">
        <f>(B40+C40)*0.000001</f>
        <v>0.18579099999999998</v>
      </c>
      <c r="E40">
        <v>13831</v>
      </c>
      <c r="F40">
        <v>9762</v>
      </c>
      <c r="G40">
        <f>(E40+F40)*0.000001</f>
        <v>2.3592999999999999E-2</v>
      </c>
      <c r="H40">
        <f>D40+G40</f>
        <v>0.20938399999999999</v>
      </c>
      <c r="I40">
        <v>2.7093887329101563E-3</v>
      </c>
    </row>
    <row r="41" spans="1:9" x14ac:dyDescent="0.35">
      <c r="A41" t="s">
        <v>1</v>
      </c>
      <c r="B41">
        <v>104187</v>
      </c>
      <c r="C41">
        <v>79589</v>
      </c>
      <c r="D41">
        <f>(B41+C41)*0.000001</f>
        <v>0.18377599999999999</v>
      </c>
      <c r="E41">
        <v>13464</v>
      </c>
      <c r="F41">
        <v>9777</v>
      </c>
      <c r="G41">
        <f>(E41+F41)*0.000001</f>
        <v>2.3240999999999998E-2</v>
      </c>
      <c r="H41">
        <f>D41+G41</f>
        <v>0.20701700000000001</v>
      </c>
      <c r="I41">
        <v>2.7706623077392578E-3</v>
      </c>
    </row>
    <row r="42" spans="1:9" x14ac:dyDescent="0.35">
      <c r="A42" t="s">
        <v>0</v>
      </c>
      <c r="B42">
        <v>3793447</v>
      </c>
      <c r="C42">
        <v>2814507</v>
      </c>
      <c r="D42">
        <f>(B42+C42)*0.000001</f>
        <v>6.6079539999999994</v>
      </c>
      <c r="E42">
        <v>480344</v>
      </c>
      <c r="F42">
        <v>342016</v>
      </c>
      <c r="G42">
        <f>(E42+F42)*0.000001</f>
        <v>0.82235999999999998</v>
      </c>
      <c r="H42">
        <f>D42+G42</f>
        <v>7.4303139999999992</v>
      </c>
      <c r="I42">
        <v>0.10413742065429688</v>
      </c>
    </row>
    <row r="43" spans="1:9" x14ac:dyDescent="0.35">
      <c r="A43" t="s">
        <v>0</v>
      </c>
      <c r="B43">
        <v>3608695</v>
      </c>
      <c r="C43">
        <v>2540399</v>
      </c>
      <c r="D43">
        <f>(B43+C43)*0.000001</f>
        <v>6.1490939999999998</v>
      </c>
      <c r="E43">
        <v>374361</v>
      </c>
      <c r="F43">
        <v>272187</v>
      </c>
      <c r="G43">
        <f>(E43+F43)*0.000001</f>
        <v>0.64654800000000001</v>
      </c>
      <c r="H43">
        <f>D43+G43</f>
        <v>6.795642</v>
      </c>
      <c r="I43">
        <v>8.4082365036010742E-2</v>
      </c>
    </row>
    <row r="44" spans="1:9" x14ac:dyDescent="0.35">
      <c r="A44" t="s">
        <v>0</v>
      </c>
      <c r="B44">
        <v>4934924</v>
      </c>
      <c r="C44">
        <v>3631277</v>
      </c>
      <c r="D44">
        <f>(B44+C44)*0.000001</f>
        <v>8.5662009999999995</v>
      </c>
      <c r="E44">
        <v>445995</v>
      </c>
      <c r="F44">
        <v>318148</v>
      </c>
      <c r="G44">
        <f>(E44+F44)*0.000001</f>
        <v>0.76414300000000002</v>
      </c>
      <c r="H44">
        <f>D44+G44</f>
        <v>9.3303440000000002</v>
      </c>
      <c r="I44">
        <v>9.7406148910522461E-2</v>
      </c>
    </row>
    <row r="45" spans="1:9" x14ac:dyDescent="0.35">
      <c r="A45" t="s">
        <v>0</v>
      </c>
      <c r="B45">
        <v>4822254</v>
      </c>
      <c r="C45">
        <v>3579458</v>
      </c>
      <c r="D45">
        <f>(B45+C45)*0.000001</f>
        <v>8.4017119999999998</v>
      </c>
      <c r="E45">
        <v>397234</v>
      </c>
      <c r="F45">
        <v>291863</v>
      </c>
      <c r="G45">
        <f>(E45+F45)*0.000001</f>
        <v>0.68909699999999996</v>
      </c>
      <c r="H45">
        <f>D45+G45</f>
        <v>9.0908090000000001</v>
      </c>
      <c r="I45">
        <v>8.9264392852783203E-2</v>
      </c>
    </row>
    <row r="46" spans="1:9" x14ac:dyDescent="0.35">
      <c r="A46" t="s">
        <v>0</v>
      </c>
      <c r="B46">
        <v>4458363</v>
      </c>
      <c r="C46">
        <v>3230766</v>
      </c>
      <c r="D46">
        <f>(B46+C46)*0.000001</f>
        <v>7.6891289999999994</v>
      </c>
      <c r="E46">
        <v>360116</v>
      </c>
      <c r="F46">
        <v>262212</v>
      </c>
      <c r="G46">
        <f>(E46+F46)*0.000001</f>
        <v>0.62232799999999999</v>
      </c>
      <c r="H46">
        <f>D46+G46</f>
        <v>8.311456999999999</v>
      </c>
      <c r="I46">
        <v>8.0541133880615234E-2</v>
      </c>
    </row>
    <row r="47" spans="1:9" x14ac:dyDescent="0.35">
      <c r="A47" t="s">
        <v>0</v>
      </c>
      <c r="B47">
        <v>4452564</v>
      </c>
      <c r="C47">
        <v>3346732</v>
      </c>
      <c r="D47">
        <f>(B47+C47)*0.000001</f>
        <v>7.799296</v>
      </c>
      <c r="E47">
        <v>383999</v>
      </c>
      <c r="F47">
        <v>274314</v>
      </c>
      <c r="G47">
        <f>(E47+F47)*0.000001</f>
        <v>0.65831299999999993</v>
      </c>
      <c r="H47">
        <f>D47+G47</f>
        <v>8.4576089999999997</v>
      </c>
      <c r="I47">
        <v>8.2875967025756836E-2</v>
      </c>
    </row>
    <row r="48" spans="1:9" x14ac:dyDescent="0.35">
      <c r="A48" t="s">
        <v>0</v>
      </c>
      <c r="B48">
        <v>4570605</v>
      </c>
      <c r="C48">
        <v>3657218</v>
      </c>
      <c r="D48">
        <f>(B48+C48)*0.000001</f>
        <v>8.227822999999999</v>
      </c>
      <c r="E48">
        <v>388865</v>
      </c>
      <c r="F48">
        <v>329746</v>
      </c>
      <c r="G48">
        <f>(E48+F48)*0.000001</f>
        <v>0.718611</v>
      </c>
      <c r="H48">
        <f>D48+G48</f>
        <v>8.9464339999999982</v>
      </c>
      <c r="I48">
        <v>8.1017255783081055E-2</v>
      </c>
    </row>
    <row r="49" spans="1:9" x14ac:dyDescent="0.35">
      <c r="A49" t="s">
        <v>0</v>
      </c>
      <c r="B49">
        <v>4579822</v>
      </c>
      <c r="C49">
        <v>3366934</v>
      </c>
      <c r="D49">
        <f>(B49+C49)*0.000001</f>
        <v>7.9467559999999997</v>
      </c>
      <c r="E49">
        <v>364782</v>
      </c>
      <c r="F49">
        <v>271744</v>
      </c>
      <c r="G49">
        <f>(E49+F49)*0.000001</f>
        <v>0.63652599999999993</v>
      </c>
      <c r="H49">
        <f>D49+G49</f>
        <v>8.5832820000000005</v>
      </c>
      <c r="I49">
        <v>8.3003044128417969E-2</v>
      </c>
    </row>
    <row r="50" spans="1:9" x14ac:dyDescent="0.35">
      <c r="A50" t="s">
        <v>0</v>
      </c>
      <c r="B50">
        <v>4465992</v>
      </c>
      <c r="C50">
        <v>3299369</v>
      </c>
      <c r="D50">
        <f>(B50+C50)*0.000001</f>
        <v>7.7653609999999995</v>
      </c>
      <c r="E50">
        <v>362946</v>
      </c>
      <c r="F50">
        <v>261753</v>
      </c>
      <c r="G50">
        <f>(E50+F50)*0.000001</f>
        <v>0.624699</v>
      </c>
      <c r="H50">
        <f>D50+G50</f>
        <v>8.3900600000000001</v>
      </c>
      <c r="I50">
        <v>8.0753326416015625E-2</v>
      </c>
    </row>
    <row r="51" spans="1:9" x14ac:dyDescent="0.35">
      <c r="A51" t="s">
        <v>0</v>
      </c>
      <c r="B51">
        <v>4414601</v>
      </c>
      <c r="C51">
        <v>3213188</v>
      </c>
      <c r="D51">
        <f>(B51+C51)*0.000001</f>
        <v>7.6277889999999999</v>
      </c>
      <c r="E51">
        <v>358203</v>
      </c>
      <c r="F51">
        <v>261447</v>
      </c>
      <c r="G51">
        <f>(E51+F51)*0.000001</f>
        <v>0.61964999999999992</v>
      </c>
      <c r="H51">
        <f>D51+G51</f>
        <v>8.247439</v>
      </c>
      <c r="I51">
        <v>7.9970598220825195E-2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E4F6-9FAB-49ED-BF27-3A588A92C51F}">
  <dimension ref="A1:E51"/>
  <sheetViews>
    <sheetView topLeftCell="A34" workbookViewId="0">
      <selection activeCell="E42" sqref="E42:E51"/>
    </sheetView>
  </sheetViews>
  <sheetFormatPr defaultRowHeight="14.5" x14ac:dyDescent="0.35"/>
  <sheetData>
    <row r="1" spans="1:5" x14ac:dyDescent="0.35">
      <c r="A1" t="s">
        <v>9</v>
      </c>
      <c r="B1" t="s">
        <v>8</v>
      </c>
      <c r="C1" t="s">
        <v>7</v>
      </c>
      <c r="D1" t="s">
        <v>6</v>
      </c>
      <c r="E1" t="s">
        <v>5</v>
      </c>
    </row>
    <row r="2" spans="1:5" x14ac:dyDescent="0.35">
      <c r="A2" t="s">
        <v>4</v>
      </c>
      <c r="B2">
        <v>0.1</v>
      </c>
      <c r="C2">
        <v>7.14478496206538E-3</v>
      </c>
      <c r="D2">
        <v>0.107144784962065</v>
      </c>
      <c r="E2">
        <v>5.3879499435424798E-2</v>
      </c>
    </row>
    <row r="3" spans="1:5" x14ac:dyDescent="0.35">
      <c r="A3" t="s">
        <v>4</v>
      </c>
      <c r="B3">
        <v>0.1</v>
      </c>
      <c r="C3">
        <v>6.2356106479910496E-3</v>
      </c>
      <c r="D3">
        <v>0.106235610647991</v>
      </c>
      <c r="E3">
        <v>5.2062273025512598E-2</v>
      </c>
    </row>
    <row r="4" spans="1:5" x14ac:dyDescent="0.35">
      <c r="A4" t="s">
        <v>4</v>
      </c>
      <c r="B4">
        <v>0.1</v>
      </c>
      <c r="C4">
        <v>6.0253740514326602E-3</v>
      </c>
      <c r="D4">
        <v>0.106025374051432</v>
      </c>
      <c r="E4">
        <v>5.1187753677368102E-2</v>
      </c>
    </row>
    <row r="5" spans="1:5" x14ac:dyDescent="0.35">
      <c r="A5" t="s">
        <v>4</v>
      </c>
      <c r="B5">
        <v>0.2</v>
      </c>
      <c r="C5">
        <v>6.0434687812858101E-3</v>
      </c>
      <c r="D5">
        <v>0.20604346878128499</v>
      </c>
      <c r="E5">
        <v>5.1730632781982401E-2</v>
      </c>
    </row>
    <row r="6" spans="1:5" x14ac:dyDescent="0.35">
      <c r="A6" t="s">
        <v>4</v>
      </c>
      <c r="B6">
        <v>0.2</v>
      </c>
      <c r="C6">
        <v>5.9150331487671697E-3</v>
      </c>
      <c r="D6">
        <v>0.205915033148767</v>
      </c>
      <c r="E6">
        <v>5.0482034683227497E-2</v>
      </c>
    </row>
    <row r="7" spans="1:5" x14ac:dyDescent="0.35">
      <c r="A7" t="s">
        <v>4</v>
      </c>
      <c r="B7">
        <v>0.1</v>
      </c>
      <c r="C7">
        <v>6.2113371768646097E-3</v>
      </c>
      <c r="D7">
        <v>0.106211337176864</v>
      </c>
      <c r="E7">
        <v>5.15568256378173E-2</v>
      </c>
    </row>
    <row r="8" spans="1:5" x14ac:dyDescent="0.35">
      <c r="A8" t="s">
        <v>4</v>
      </c>
      <c r="B8">
        <v>0.1</v>
      </c>
      <c r="C8">
        <v>6.2381644238484997E-3</v>
      </c>
      <c r="D8">
        <v>0.10623816442384799</v>
      </c>
      <c r="E8">
        <v>5.2855730056762598E-2</v>
      </c>
    </row>
    <row r="9" spans="1:5" x14ac:dyDescent="0.35">
      <c r="A9" t="s">
        <v>4</v>
      </c>
      <c r="B9">
        <v>0.1</v>
      </c>
      <c r="C9">
        <v>6.1699633306488899E-3</v>
      </c>
      <c r="D9">
        <v>0.106169963330648</v>
      </c>
      <c r="E9">
        <v>5.1370382308959898E-2</v>
      </c>
    </row>
    <row r="10" spans="1:5" x14ac:dyDescent="0.35">
      <c r="A10" t="s">
        <v>4</v>
      </c>
      <c r="B10">
        <v>0.1</v>
      </c>
      <c r="C10">
        <v>6.1376229427878501E-3</v>
      </c>
      <c r="D10">
        <v>0.106137622942787</v>
      </c>
      <c r="E10">
        <v>5.08091449737548E-2</v>
      </c>
    </row>
    <row r="11" spans="1:5" x14ac:dyDescent="0.35">
      <c r="A11" t="s">
        <v>4</v>
      </c>
      <c r="B11">
        <v>0.1</v>
      </c>
      <c r="C11">
        <v>6.1766701423948602E-3</v>
      </c>
      <c r="D11">
        <v>0.106176670142394</v>
      </c>
      <c r="E11">
        <v>5.1403760910034103E-2</v>
      </c>
    </row>
    <row r="12" spans="1:5" x14ac:dyDescent="0.35">
      <c r="A12" t="s">
        <v>3</v>
      </c>
      <c r="B12">
        <v>0.2</v>
      </c>
      <c r="C12">
        <v>4.97574210476159E-3</v>
      </c>
      <c r="D12">
        <v>0.20497574210476099</v>
      </c>
      <c r="E12">
        <v>5.0187110900878895E-4</v>
      </c>
    </row>
    <row r="13" spans="1:5" x14ac:dyDescent="0.35">
      <c r="A13" t="s">
        <v>3</v>
      </c>
      <c r="B13">
        <v>0.1</v>
      </c>
      <c r="C13">
        <v>3.9203033927606096E-3</v>
      </c>
      <c r="D13">
        <v>0.10392030339276</v>
      </c>
      <c r="E13">
        <v>4.4488906860351497E-4</v>
      </c>
    </row>
    <row r="14" spans="1:5" x14ac:dyDescent="0.35">
      <c r="A14" t="s">
        <v>3</v>
      </c>
      <c r="B14">
        <v>0</v>
      </c>
      <c r="C14">
        <v>3.8450702231784799E-3</v>
      </c>
      <c r="D14">
        <v>3.8450702231784799E-3</v>
      </c>
      <c r="E14">
        <v>4.3678283691406201E-4</v>
      </c>
    </row>
    <row r="15" spans="1:5" x14ac:dyDescent="0.35">
      <c r="A15" t="s">
        <v>3</v>
      </c>
      <c r="B15">
        <v>0.3</v>
      </c>
      <c r="C15">
        <v>3.7906521083641499E-3</v>
      </c>
      <c r="D15">
        <v>0.30379065210836398</v>
      </c>
      <c r="E15">
        <v>4.2057037353515598E-4</v>
      </c>
    </row>
    <row r="16" spans="1:5" x14ac:dyDescent="0.35">
      <c r="A16" t="s">
        <v>3</v>
      </c>
      <c r="B16">
        <v>0.1</v>
      </c>
      <c r="C16">
        <v>3.9895274226182604E-3</v>
      </c>
      <c r="D16">
        <v>0.10398952742261799</v>
      </c>
      <c r="E16">
        <v>4.3487548828125E-4</v>
      </c>
    </row>
    <row r="17" spans="1:5" x14ac:dyDescent="0.35">
      <c r="A17" t="s">
        <v>3</v>
      </c>
      <c r="B17">
        <v>0.1</v>
      </c>
      <c r="C17">
        <v>3.9655318155382702E-3</v>
      </c>
      <c r="D17">
        <v>0.103965531815538</v>
      </c>
      <c r="E17">
        <v>4.4178962707519499E-4</v>
      </c>
    </row>
    <row r="18" spans="1:5" x14ac:dyDescent="0.35">
      <c r="A18" t="s">
        <v>3</v>
      </c>
      <c r="B18">
        <v>0.1</v>
      </c>
      <c r="C18">
        <v>3.8920692745705301E-3</v>
      </c>
      <c r="D18">
        <v>0.10389206927457</v>
      </c>
      <c r="E18">
        <v>4.2390823364257802E-4</v>
      </c>
    </row>
    <row r="19" spans="1:5" x14ac:dyDescent="0.35">
      <c r="A19" t="s">
        <v>3</v>
      </c>
      <c r="B19">
        <v>0.1</v>
      </c>
      <c r="C19">
        <v>3.9385645536640299E-3</v>
      </c>
      <c r="D19">
        <v>0.103938564553664</v>
      </c>
      <c r="E19">
        <v>4.2772293090820302E-4</v>
      </c>
    </row>
    <row r="20" spans="1:5" x14ac:dyDescent="0.35">
      <c r="A20" t="s">
        <v>3</v>
      </c>
      <c r="B20">
        <v>0.1</v>
      </c>
      <c r="C20">
        <v>3.8563386633540999E-3</v>
      </c>
      <c r="D20">
        <v>0.103856338663354</v>
      </c>
      <c r="E20">
        <v>4.1484832763671799E-4</v>
      </c>
    </row>
    <row r="21" spans="1:5" x14ac:dyDescent="0.35">
      <c r="A21" t="s">
        <v>3</v>
      </c>
      <c r="B21">
        <v>0.1</v>
      </c>
      <c r="C21">
        <v>3.8430875088124499E-3</v>
      </c>
      <c r="D21">
        <v>0.10384308750881199</v>
      </c>
      <c r="E21">
        <v>4.4345855712890598E-4</v>
      </c>
    </row>
    <row r="22" spans="1:5" x14ac:dyDescent="0.35">
      <c r="A22" t="s">
        <v>2</v>
      </c>
      <c r="B22">
        <v>0.2</v>
      </c>
      <c r="C22">
        <v>4.9008667332373001E-3</v>
      </c>
      <c r="D22">
        <v>0.20490086673323701</v>
      </c>
      <c r="E22">
        <v>6.1488151550292904E-4</v>
      </c>
    </row>
    <row r="23" spans="1:5" x14ac:dyDescent="0.35">
      <c r="A23" t="s">
        <v>2</v>
      </c>
      <c r="B23">
        <v>0.2</v>
      </c>
      <c r="C23">
        <v>4.0213549127656699E-3</v>
      </c>
      <c r="D23">
        <v>0.20402135491276499</v>
      </c>
      <c r="E23">
        <v>5.6982040405273405E-4</v>
      </c>
    </row>
    <row r="24" spans="1:5" x14ac:dyDescent="0.35">
      <c r="A24" t="s">
        <v>2</v>
      </c>
      <c r="B24">
        <v>0.2</v>
      </c>
      <c r="C24">
        <v>4.0338287743679696E-3</v>
      </c>
      <c r="D24">
        <v>0.20403382877436799</v>
      </c>
      <c r="E24">
        <v>5.6385993957519499E-4</v>
      </c>
    </row>
    <row r="25" spans="1:5" x14ac:dyDescent="0.35">
      <c r="A25" t="s">
        <v>2</v>
      </c>
      <c r="B25">
        <v>0.1</v>
      </c>
      <c r="C25">
        <v>3.9886536852691201E-3</v>
      </c>
      <c r="D25">
        <v>0.10398865368526899</v>
      </c>
      <c r="E25">
        <v>5.2690505981445302E-4</v>
      </c>
    </row>
    <row r="26" spans="1:5" x14ac:dyDescent="0.35">
      <c r="A26" t="s">
        <v>2</v>
      </c>
      <c r="B26">
        <v>0.1</v>
      </c>
      <c r="C26">
        <v>3.8701788481603199E-3</v>
      </c>
      <c r="D26">
        <v>0.10387017884815999</v>
      </c>
      <c r="E26">
        <v>5.1689147949218696E-4</v>
      </c>
    </row>
    <row r="27" spans="1:5" x14ac:dyDescent="0.35">
      <c r="A27" t="s">
        <v>2</v>
      </c>
      <c r="B27">
        <v>0.1</v>
      </c>
      <c r="C27">
        <v>3.8559552004926402E-3</v>
      </c>
      <c r="D27">
        <v>0.103855955200492</v>
      </c>
      <c r="E27">
        <v>5.2189826965331999E-4</v>
      </c>
    </row>
    <row r="28" spans="1:5" x14ac:dyDescent="0.35">
      <c r="A28" t="s">
        <v>2</v>
      </c>
      <c r="B28">
        <v>0.1</v>
      </c>
      <c r="C28">
        <v>3.9135349377374899E-3</v>
      </c>
      <c r="D28">
        <v>0.103913534937737</v>
      </c>
      <c r="E28">
        <v>5.2118301391601497E-4</v>
      </c>
    </row>
    <row r="29" spans="1:5" x14ac:dyDescent="0.35">
      <c r="A29" t="s">
        <v>2</v>
      </c>
      <c r="B29">
        <v>0</v>
      </c>
      <c r="C29">
        <v>3.9243203581236204E-3</v>
      </c>
      <c r="D29">
        <v>3.9243203581236204E-3</v>
      </c>
      <c r="E29">
        <v>5.0926208496093696E-4</v>
      </c>
    </row>
    <row r="30" spans="1:5" x14ac:dyDescent="0.35">
      <c r="A30" t="s">
        <v>2</v>
      </c>
      <c r="B30">
        <v>0.2</v>
      </c>
      <c r="C30">
        <v>4.00275055528709E-3</v>
      </c>
      <c r="D30">
        <v>0.20400275055528699</v>
      </c>
      <c r="E30">
        <v>5.4645538330078103E-4</v>
      </c>
    </row>
    <row r="31" spans="1:5" x14ac:dyDescent="0.35">
      <c r="A31" t="s">
        <v>2</v>
      </c>
      <c r="B31">
        <v>0.1</v>
      </c>
      <c r="C31">
        <v>3.9680708122204998E-3</v>
      </c>
      <c r="D31">
        <v>0.10396807081222</v>
      </c>
      <c r="E31">
        <v>5.5480003356933496E-4</v>
      </c>
    </row>
    <row r="32" spans="1:5" x14ac:dyDescent="0.35">
      <c r="A32" t="s">
        <v>1</v>
      </c>
      <c r="B32">
        <v>0.2</v>
      </c>
      <c r="C32">
        <v>4.9795822803844203E-3</v>
      </c>
      <c r="D32">
        <v>0.20497958228038399</v>
      </c>
      <c r="E32">
        <v>5.4788589477538997E-4</v>
      </c>
    </row>
    <row r="33" spans="1:5" x14ac:dyDescent="0.35">
      <c r="A33" t="s">
        <v>1</v>
      </c>
      <c r="B33">
        <v>0.1</v>
      </c>
      <c r="C33">
        <v>4.5652386534129601E-3</v>
      </c>
      <c r="D33">
        <v>0.104565238653412</v>
      </c>
      <c r="E33">
        <v>5.30004501342773E-4</v>
      </c>
    </row>
    <row r="34" spans="1:5" x14ac:dyDescent="0.35">
      <c r="A34" t="s">
        <v>1</v>
      </c>
      <c r="B34">
        <v>0.1</v>
      </c>
      <c r="C34">
        <v>4.0562124302141404E-3</v>
      </c>
      <c r="D34">
        <v>0.104056212430214</v>
      </c>
      <c r="E34">
        <v>5.1259994506835905E-4</v>
      </c>
    </row>
    <row r="35" spans="1:5" x14ac:dyDescent="0.35">
      <c r="A35" t="s">
        <v>1</v>
      </c>
      <c r="B35">
        <v>0.1</v>
      </c>
      <c r="C35">
        <v>3.8187345064670799E-3</v>
      </c>
      <c r="D35">
        <v>0.103818734506467</v>
      </c>
      <c r="E35">
        <v>4.8065185546875E-4</v>
      </c>
    </row>
    <row r="36" spans="1:5" x14ac:dyDescent="0.35">
      <c r="A36" t="s">
        <v>1</v>
      </c>
      <c r="B36">
        <v>0.1</v>
      </c>
      <c r="C36">
        <v>3.9060928029357399E-3</v>
      </c>
      <c r="D36">
        <v>0.103906092802935</v>
      </c>
      <c r="E36">
        <v>4.8494338989257802E-4</v>
      </c>
    </row>
    <row r="37" spans="1:5" x14ac:dyDescent="0.35">
      <c r="A37" t="s">
        <v>1</v>
      </c>
      <c r="B37">
        <v>0.1</v>
      </c>
      <c r="C37">
        <v>4.0150567215277901E-3</v>
      </c>
      <c r="D37">
        <v>0.104015056721527</v>
      </c>
      <c r="E37">
        <v>4.8685073852538997E-4</v>
      </c>
    </row>
    <row r="38" spans="1:5" x14ac:dyDescent="0.35">
      <c r="A38" t="s">
        <v>1</v>
      </c>
      <c r="B38">
        <v>0.1</v>
      </c>
      <c r="C38">
        <v>3.8301569272789402E-3</v>
      </c>
      <c r="D38">
        <v>0.103830156927278</v>
      </c>
      <c r="E38">
        <v>4.7922134399413997E-4</v>
      </c>
    </row>
    <row r="39" spans="1:5" x14ac:dyDescent="0.35">
      <c r="A39" t="s">
        <v>1</v>
      </c>
      <c r="B39">
        <v>0.1</v>
      </c>
      <c r="C39">
        <v>3.8361564163551499E-3</v>
      </c>
      <c r="D39">
        <v>0.103836156416355</v>
      </c>
      <c r="E39">
        <v>4.7254562377929601E-4</v>
      </c>
    </row>
    <row r="40" spans="1:5" x14ac:dyDescent="0.35">
      <c r="A40" t="s">
        <v>1</v>
      </c>
      <c r="B40">
        <v>0.2</v>
      </c>
      <c r="C40">
        <v>3.8159588120834E-3</v>
      </c>
      <c r="D40">
        <v>0.203815958812083</v>
      </c>
      <c r="E40">
        <v>4.6992301940917898E-4</v>
      </c>
    </row>
    <row r="41" spans="1:5" x14ac:dyDescent="0.35">
      <c r="A41" t="s">
        <v>1</v>
      </c>
      <c r="B41">
        <v>0.1</v>
      </c>
      <c r="C41">
        <v>3.87305530102821E-3</v>
      </c>
      <c r="D41">
        <v>0.103873055301028</v>
      </c>
      <c r="E41">
        <v>4.9757957458495996E-4</v>
      </c>
    </row>
    <row r="42" spans="1:5" x14ac:dyDescent="0.35">
      <c r="A42" t="s">
        <v>0</v>
      </c>
      <c r="B42">
        <v>0.1</v>
      </c>
      <c r="C42">
        <v>8.9491265971446392E-3</v>
      </c>
      <c r="D42">
        <v>0.10894912659714399</v>
      </c>
      <c r="E42">
        <v>9.47003364562988E-2</v>
      </c>
    </row>
    <row r="43" spans="1:5" x14ac:dyDescent="0.35">
      <c r="A43" t="s">
        <v>0</v>
      </c>
      <c r="B43">
        <v>0.1</v>
      </c>
      <c r="C43">
        <v>7.9824165658237602E-3</v>
      </c>
      <c r="D43">
        <v>0.107982416565823</v>
      </c>
      <c r="E43">
        <v>9.3528270721435505E-2</v>
      </c>
    </row>
    <row r="44" spans="1:5" x14ac:dyDescent="0.35">
      <c r="A44" t="s">
        <v>0</v>
      </c>
      <c r="B44">
        <v>0.1</v>
      </c>
      <c r="C44">
        <v>7.8673032368214903E-3</v>
      </c>
      <c r="D44">
        <v>0.107867303236821</v>
      </c>
      <c r="E44">
        <v>9.2087745666503906E-2</v>
      </c>
    </row>
    <row r="45" spans="1:5" x14ac:dyDescent="0.35">
      <c r="A45" t="s">
        <v>0</v>
      </c>
      <c r="B45">
        <v>0.1</v>
      </c>
      <c r="C45">
        <v>7.9350444880219497E-3</v>
      </c>
      <c r="D45">
        <v>0.10793504448802101</v>
      </c>
      <c r="E45">
        <v>9.1954708099365207E-2</v>
      </c>
    </row>
    <row r="46" spans="1:5" x14ac:dyDescent="0.35">
      <c r="A46" t="s">
        <v>0</v>
      </c>
      <c r="B46">
        <v>0.1</v>
      </c>
      <c r="C46">
        <v>7.98717682584992E-3</v>
      </c>
      <c r="D46">
        <v>0.107987176825849</v>
      </c>
      <c r="E46">
        <v>9.2191696166992104E-2</v>
      </c>
    </row>
    <row r="47" spans="1:5" x14ac:dyDescent="0.35">
      <c r="A47" t="s">
        <v>0</v>
      </c>
      <c r="B47">
        <v>0.1</v>
      </c>
      <c r="C47">
        <v>7.9697853522020506E-3</v>
      </c>
      <c r="D47">
        <v>0.107969785352202</v>
      </c>
      <c r="E47">
        <v>9.21368598937988E-2</v>
      </c>
    </row>
    <row r="48" spans="1:5" x14ac:dyDescent="0.35">
      <c r="A48" t="s">
        <v>0</v>
      </c>
      <c r="B48">
        <v>0.1</v>
      </c>
      <c r="C48">
        <v>7.9541121854162997E-3</v>
      </c>
      <c r="D48">
        <v>0.10795411218541601</v>
      </c>
      <c r="E48">
        <v>9.2620611190795898E-2</v>
      </c>
    </row>
    <row r="49" spans="1:5" x14ac:dyDescent="0.35">
      <c r="A49" t="s">
        <v>0</v>
      </c>
      <c r="B49">
        <v>0.1</v>
      </c>
      <c r="C49">
        <v>7.9500533613554494E-3</v>
      </c>
      <c r="D49">
        <v>0.10795005336135501</v>
      </c>
      <c r="E49">
        <v>9.1586589813232394E-2</v>
      </c>
    </row>
    <row r="50" spans="1:5" x14ac:dyDescent="0.35">
      <c r="A50" t="s">
        <v>0</v>
      </c>
      <c r="B50">
        <v>0.1</v>
      </c>
      <c r="C50">
        <v>7.9556112988257103E-3</v>
      </c>
      <c r="D50">
        <v>0.107955611298825</v>
      </c>
      <c r="E50">
        <v>9.1800451278686496E-2</v>
      </c>
    </row>
    <row r="51" spans="1:5" x14ac:dyDescent="0.35">
      <c r="A51" t="s">
        <v>0</v>
      </c>
      <c r="B51">
        <v>0.1</v>
      </c>
      <c r="C51">
        <v>7.9570798180839102E-3</v>
      </c>
      <c r="D51">
        <v>0.107957079818083</v>
      </c>
      <c r="E51">
        <v>9.2704772949218694E-2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9D34-71C5-4D9B-A4EA-B2363B4BFA6E}">
  <dimension ref="A1:Q7"/>
  <sheetViews>
    <sheetView tabSelected="1" workbookViewId="0">
      <selection activeCell="G11" sqref="G11"/>
    </sheetView>
  </sheetViews>
  <sheetFormatPr defaultRowHeight="14.5" x14ac:dyDescent="0.35"/>
  <cols>
    <col min="1" max="1" width="8.7265625" style="1"/>
    <col min="2" max="2" width="13.08984375" style="1" customWidth="1"/>
    <col min="3" max="3" width="11.453125" style="1" customWidth="1"/>
    <col min="4" max="4" width="8.7265625" style="1"/>
    <col min="5" max="5" width="10.08984375" style="1" customWidth="1"/>
    <col min="6" max="6" width="8.1796875" style="1" customWidth="1"/>
    <col min="7" max="7" width="7.453125" style="1" customWidth="1"/>
    <col min="8" max="12" width="8.7265625" style="1"/>
    <col min="13" max="13" width="9.7265625" style="1" customWidth="1"/>
    <col min="14" max="14" width="10.7265625" style="1" customWidth="1"/>
    <col min="15" max="15" width="8.7265625" style="1"/>
    <col min="16" max="16" width="10.36328125" style="1" customWidth="1"/>
    <col min="17" max="16384" width="8.7265625" style="1"/>
  </cols>
  <sheetData>
    <row r="1" spans="1:17" x14ac:dyDescent="0.35">
      <c r="B1" s="2" t="s">
        <v>37</v>
      </c>
      <c r="C1" s="2"/>
      <c r="D1" s="2"/>
      <c r="E1" s="2"/>
      <c r="F1" s="2"/>
      <c r="G1" s="2"/>
      <c r="H1" s="2" t="s">
        <v>36</v>
      </c>
      <c r="I1" s="2"/>
      <c r="J1" s="2"/>
      <c r="K1" s="2"/>
      <c r="L1" s="2"/>
      <c r="M1" s="2"/>
      <c r="N1" s="2" t="s">
        <v>11</v>
      </c>
      <c r="O1" s="2"/>
      <c r="P1" s="2" t="s">
        <v>28</v>
      </c>
      <c r="Q1" s="2"/>
    </row>
    <row r="2" spans="1:17" x14ac:dyDescent="0.35">
      <c r="A2" s="1" t="s">
        <v>27</v>
      </c>
      <c r="B2" s="1" t="s">
        <v>26</v>
      </c>
      <c r="C2" s="1" t="s">
        <v>25</v>
      </c>
      <c r="D2" s="1" t="s">
        <v>24</v>
      </c>
      <c r="E2" s="1" t="s">
        <v>23</v>
      </c>
      <c r="F2" s="1" t="s">
        <v>10</v>
      </c>
      <c r="G2" s="1" t="s">
        <v>23</v>
      </c>
      <c r="H2" s="1" t="s">
        <v>26</v>
      </c>
      <c r="I2" s="1" t="s">
        <v>25</v>
      </c>
      <c r="J2" s="1" t="s">
        <v>24</v>
      </c>
      <c r="K2" s="1" t="s">
        <v>23</v>
      </c>
      <c r="L2" s="1" t="s">
        <v>10</v>
      </c>
      <c r="M2" s="1" t="s">
        <v>23</v>
      </c>
      <c r="N2" s="1" t="s">
        <v>29</v>
      </c>
      <c r="O2" s="1" t="s">
        <v>30</v>
      </c>
      <c r="P2" s="1" t="s">
        <v>29</v>
      </c>
      <c r="Q2" s="1" t="s">
        <v>30</v>
      </c>
    </row>
    <row r="3" spans="1:17" x14ac:dyDescent="0.35">
      <c r="A3" s="1" t="s">
        <v>22</v>
      </c>
      <c r="B3" s="1">
        <v>3.4911655000000001</v>
      </c>
      <c r="C3" s="1">
        <v>0.32083660000000003</v>
      </c>
      <c r="D3" s="1">
        <v>3.8120020999999999</v>
      </c>
      <c r="E3" s="1">
        <f>_xlfn.STDEV.S('Intel-RAPL'!D2,'Intel-RAPL'!D11)</f>
        <v>6.0249033290999607E-2</v>
      </c>
      <c r="F3" s="1">
        <v>4.1454553999999998E-2</v>
      </c>
      <c r="G3" s="1">
        <f>_xlfn.STDEV.S('Intel-RAPL'!I2,'Intel-RAPL'!I11)</f>
        <v>1.9058467721838192E-2</v>
      </c>
      <c r="H3" s="1">
        <v>0.12</v>
      </c>
      <c r="I3" s="1">
        <v>6.2298029999999999E-3</v>
      </c>
      <c r="J3" s="1">
        <v>0.126229803</v>
      </c>
      <c r="K3" s="1">
        <f>_xlfn.STDEV.S(DBJoules!D2,DBJoules!D11)</f>
        <v>6.8456055395655832E-4</v>
      </c>
      <c r="L3" s="1">
        <v>5.1733804000000001E-2</v>
      </c>
      <c r="M3" s="1">
        <f>_xlfn.STDEV.S(DBJoules!E2,DBJoules!E11)</f>
        <v>1.7506114997485436E-3</v>
      </c>
      <c r="N3" s="3">
        <v>0.30908999999999998</v>
      </c>
      <c r="O3" s="3">
        <v>0.38484000000000002</v>
      </c>
      <c r="P3" s="3">
        <v>0.49091000000000001</v>
      </c>
      <c r="Q3" s="3" t="s">
        <v>32</v>
      </c>
    </row>
    <row r="4" spans="1:17" x14ac:dyDescent="0.35">
      <c r="A4" s="1" t="s">
        <v>21</v>
      </c>
      <c r="B4" s="1">
        <v>0.21855450000000001</v>
      </c>
      <c r="C4" s="1">
        <v>2.8292899999999999E-2</v>
      </c>
      <c r="D4" s="1">
        <v>0.24684739999999999</v>
      </c>
      <c r="E4" s="1">
        <f>_xlfn.STDEV.S('Intel-RAPL'!D12,'Intel-RAPL'!D21)</f>
        <v>0.32653554759091691</v>
      </c>
      <c r="F4" s="1">
        <v>3.8301229999999999E-3</v>
      </c>
      <c r="G4" s="1">
        <f>_xlfn.STDEV.S('Intel-RAPL'!I12,'Intel-RAPL'!I21)</f>
        <v>6.3061800615940083E-3</v>
      </c>
      <c r="H4" s="1">
        <v>0.12</v>
      </c>
      <c r="I4" s="1">
        <v>4.0016890000000001E-3</v>
      </c>
      <c r="J4" s="1">
        <v>0.124001689</v>
      </c>
      <c r="K4" s="1">
        <f>_xlfn.STDEV.S(DBJoules!D12,DBJoules!D21)</f>
        <v>7.1511585864192415E-2</v>
      </c>
      <c r="L4" s="1">
        <v>4.3907199999999999E-4</v>
      </c>
      <c r="M4" s="1">
        <f>_xlfn.STDEV.S(DBJoules!E12,DBJoules!E21)</f>
        <v>4.1303911540676268E-5</v>
      </c>
      <c r="N4" s="3">
        <v>0.30908999999999998</v>
      </c>
      <c r="O4" s="3">
        <v>0.38484000000000002</v>
      </c>
      <c r="P4" s="3">
        <v>0.53939000000000004</v>
      </c>
      <c r="Q4" s="3">
        <v>0.10759000000000001</v>
      </c>
    </row>
    <row r="5" spans="1:17" x14ac:dyDescent="0.35">
      <c r="A5" s="1" t="s">
        <v>20</v>
      </c>
      <c r="B5" s="1">
        <v>0.19661210000000001</v>
      </c>
      <c r="C5" s="1">
        <v>2.61189E-2</v>
      </c>
      <c r="D5" s="1">
        <v>0.22273100000000001</v>
      </c>
      <c r="E5" s="1">
        <f>_xlfn.STDEV.S('Intel-RAPL'!D22,'Intel-RAPL'!D31)</f>
        <v>0.21712915797860954</v>
      </c>
      <c r="F5" s="1">
        <v>3.4323930000000002E-3</v>
      </c>
      <c r="G5" s="1">
        <f>_xlfn.STDEV.S('Intel-RAPL'!I22,'Intel-RAPL'!I31)</f>
        <v>4.3976021736266829E-3</v>
      </c>
      <c r="H5" s="1">
        <v>0.13</v>
      </c>
      <c r="I5" s="1">
        <v>4.0479510000000002E-3</v>
      </c>
      <c r="J5" s="1">
        <v>0.134047951</v>
      </c>
      <c r="K5" s="1">
        <f>_xlfn.STDEV.S(DBJoules!D22,DBJoules!D31)</f>
        <v>7.1370264439869005E-2</v>
      </c>
      <c r="L5" s="1">
        <v>5.4459599999999995E-4</v>
      </c>
      <c r="M5" s="1">
        <f>_xlfn.STDEV.S(DBJoules!E22,DBJoules!E31)</f>
        <v>4.2484023298981412E-5</v>
      </c>
      <c r="N5" s="3">
        <v>0.46666999999999997</v>
      </c>
      <c r="O5" s="3">
        <v>0.17394000000000001</v>
      </c>
      <c r="P5" s="3" t="s">
        <v>35</v>
      </c>
      <c r="Q5" s="3">
        <v>0.10759000000000001</v>
      </c>
    </row>
    <row r="6" spans="1:17" x14ac:dyDescent="0.35">
      <c r="A6" s="1" t="s">
        <v>19</v>
      </c>
      <c r="B6" s="1">
        <v>0.19974330000000001</v>
      </c>
      <c r="C6" s="1">
        <v>2.58754E-2</v>
      </c>
      <c r="D6" s="1">
        <v>0.22561870000000001</v>
      </c>
      <c r="E6" s="1">
        <f>_xlfn.STDEV.S('Intel-RAPL'!D32,'Intel-RAPL'!D41)</f>
        <v>0.20012465410463531</v>
      </c>
      <c r="F6" s="1">
        <v>3.4638640000000001E-3</v>
      </c>
      <c r="G6" s="1">
        <f>_xlfn.STDEV.S('Intel-RAPL'!I32,'Intel-RAPL'!I41)</f>
        <v>4.2580118113586026E-3</v>
      </c>
      <c r="H6" s="1">
        <v>0.12</v>
      </c>
      <c r="I6" s="1">
        <v>4.069624E-3</v>
      </c>
      <c r="J6" s="1">
        <v>0.124069624</v>
      </c>
      <c r="K6" s="1">
        <f>_xlfn.STDEV.S(DBJoules!D32,DBJoules!D41)</f>
        <v>7.1493110849323152E-2</v>
      </c>
      <c r="L6" s="1">
        <v>4.9622100000000003E-4</v>
      </c>
      <c r="M6" s="1">
        <f>_xlfn.STDEV.S(DBJoules!E32,DBJoules!E41)</f>
        <v>3.5571940143194796E-5</v>
      </c>
      <c r="N6" s="3" t="s">
        <v>33</v>
      </c>
      <c r="O6" s="3">
        <v>0.53339999999999999</v>
      </c>
      <c r="P6" s="3">
        <v>0.76970000000000005</v>
      </c>
      <c r="Q6" s="3">
        <v>9.2200000000000008E-3</v>
      </c>
    </row>
    <row r="7" spans="1:17" x14ac:dyDescent="0.35">
      <c r="A7" s="1" t="s">
        <v>18</v>
      </c>
      <c r="B7" s="1">
        <v>7.6781115</v>
      </c>
      <c r="C7" s="1">
        <v>0.68022749999999998</v>
      </c>
      <c r="D7" s="1">
        <v>8.3583390000000009</v>
      </c>
      <c r="E7" s="1">
        <f>_xlfn.STDEV.S('Intel-RAPL'!D42,'Intel-RAPL'!D51)</f>
        <v>0.721132244191383</v>
      </c>
      <c r="F7" s="1">
        <v>8.6305165000000003E-2</v>
      </c>
      <c r="G7" s="1">
        <f>_xlfn.STDEV.S('Intel-RAPL'!I42,'Intel-RAPL'!I51)</f>
        <v>1.7088524022439006E-2</v>
      </c>
      <c r="H7" s="1">
        <v>0.1</v>
      </c>
      <c r="I7" s="1">
        <v>8.050771E-3</v>
      </c>
      <c r="J7" s="1">
        <v>0.108050771</v>
      </c>
      <c r="K7" s="1">
        <f>_xlfn.STDEV.S(DBJoules!D42,DBJoules!D51)</f>
        <v>7.0148300472830068E-4</v>
      </c>
      <c r="L7" s="1">
        <v>9.2531204000000006E-2</v>
      </c>
      <c r="M7" s="1">
        <f>_xlfn.STDEV.S(DBJoules!E42,DBJoules!E51)</f>
        <v>1.4110764881447519E-3</v>
      </c>
      <c r="N7" s="3" t="s">
        <v>34</v>
      </c>
      <c r="O7" s="3" t="s">
        <v>31</v>
      </c>
      <c r="P7" s="3">
        <v>6.6669999999999993E-2</v>
      </c>
      <c r="Q7" s="3">
        <v>0.85480999999999996</v>
      </c>
    </row>
  </sheetData>
  <mergeCells count="4">
    <mergeCell ref="B1:G1"/>
    <mergeCell ref="H1:M1"/>
    <mergeCell ref="N1:O1"/>
    <mergeCell ref="P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0 z x 9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N M 8 f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P H 1 Y A S k m p l Q B A A B g A g A A E w A c A E Z v c m 1 1 b G F z L 1 N l Y 3 R p b 2 4 x L m 0 g o h g A K K A U A A A A A A A A A A A A A A A A A A A A A A A A A A A A b V D L T s M w E L x H y j 9 Y 4 Z J K U U Q r Q I g q h z Y p j x 6 g k N w a V L n O k l r 4 E f k R U a H + O 2 5 T V B 7 x x f b M 7 M z u a i C G S o H y 7 h 6 O f c / 3 9 A Y r q J A C b Z l B C W J g f A + 5 k 0 u r C D g k 1 W 2 c S W I 5 C B P e U g Z x K o V x H x 0 G 2 U 0 5 I b g C T o k u 8 9 l q 8 f I 0 n 6 V F X t 4 p A J F N y 2 w 6 l 5 a B L l v M a I X 3 u W W X F R P d B o N o m Q G j n B p Q S T A O I p R K Z r n Q y X W E Z o L I i o o 6 G Y 4 u R x F 6 t t J A b r Y M k t M z f p Q C X g d R 1 / N Z s F C S O 6 5 C 9 + D a U j p w A x R 4 7 Y R H 5 o i H 3 X g R W h 7 x C W M 5 w Q w r n R h l f 1 q m G y x q 5 1 h s G z j Z F Q o L / S Y V 7 x r e k z r s y Y 8 + P w N D O W i D e e P m M 0 6 I h O V r U L s I O Q 7 X 3 6 i B D 3 P A K q s O m + q R N 5 i 8 4 x p W 5 4 5 7 E O b q I t 4 n / 6 K G / 6 l K Y d 5 X c s B 7 9 K K l F c W r u r F / q 3 Y D 3 6 O i d z X j L 1 B L A Q I t A B Q A A g A I A N M 8 f V j B 1 4 d L p Q A A A P Y A A A A S A A A A A A A A A A A A A A A A A A A A A A B D b 2 5 m a W c v U G F j a 2 F n Z S 5 4 b W x Q S w E C L Q A U A A I A C A D T P H 1 Y D 8 r p q 6 Q A A A D p A A A A E w A A A A A A A A A A A A A A A A D x A A A A W 0 N v b n R l b n R f V H l w Z X N d L n h t b F B L A Q I t A B Q A A g A I A N M 8 f V g B K S a m V A E A A G A C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M A A A A A A A A 8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G a W x s Q 2 9 s d W 1 u T m F t Z X M i I F Z h b H V l P S J z W y Z x d W 9 0 O 3 R p b W V z d G F t c C Z x d W 9 0 O y w m c X V v d D t 0 Y W c m c X V v d D s s J n F 1 b 3 Q 7 Z H V y Y X R p b 2 4 m c X V v d D s s J n F 1 b 3 Q 7 c G F j a 2 F n Z V 8 w J n F 1 b 3 Q 7 L C Z x d W 9 0 O 3 B h Y 2 t h Z 2 V f M S Z x d W 9 0 O y w m c X V v d D t k c m F t X z A m c X V v d D s s J n F 1 b 3 Q 7 Z H J h b V 8 x J n F 1 b 3 Q 7 L C Z x d W 9 0 O 2 5 2 a W R p Y V 9 n c H V f M C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D b 2 x 1 b W 5 U e X B l c y I g V m F s d W U 9 I n N C U V l G Q X d N R E F 3 T T 0 i I C 8 + P E V u d H J 5 I F R 5 c G U 9 I k Z p b G x M Y X N 0 V X B k Y X R l Z C I g V m F s d W U 9 I m Q y M D I 0 L T A z L T I 4 V D A y O j M 1 O j I x L j Q 1 N z U w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2 Q 1 M m M 0 Y y 1 h O G I x L T Q 1 N T c t O T g 1 N y 1 i O T F h Y z c 5 N D l l N G E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0 N o Y W 5 n Z W Q g V H l w Z S 5 7 d G l t Z X N 0 Y W 1 w L D B 9 J n F 1 b 3 Q 7 L C Z x d W 9 0 O 1 N l Y 3 R p b 2 4 x L 3 J l c 3 V s d C 9 D a G F u Z 2 V k I F R 5 c G U u e 3 R h Z y w x f S Z x d W 9 0 O y w m c X V v d D t T Z W N 0 a W 9 u M S 9 y Z X N 1 b H Q v Q 2 h h b m d l Z C B U e X B l L n t k d X J h d G l v b i w y f S Z x d W 9 0 O y w m c X V v d D t T Z W N 0 a W 9 u M S 9 y Z X N 1 b H Q v Q 2 h h b m d l Z C B U e X B l L n t w Y W N r Y W d l X z A s M 3 0 m c X V v d D s s J n F 1 b 3 Q 7 U 2 V j d G l v b j E v c m V z d W x 0 L 0 N o Y W 5 n Z W Q g V H l w Z S 5 7 c G F j a 2 F n Z V 8 x L D R 9 J n F 1 b 3 Q 7 L C Z x d W 9 0 O 1 N l Y 3 R p b 2 4 x L 3 J l c 3 V s d C 9 D a G F u Z 2 V k I F R 5 c G U u e 2 R y Y W 1 f M C w 1 f S Z x d W 9 0 O y w m c X V v d D t T Z W N 0 a W 9 u M S 9 y Z X N 1 b H Q v Q 2 h h b m d l Z C B U e X B l L n t k c m F t X z E s N n 0 m c X V v d D s s J n F 1 b 3 Q 7 U 2 V j d G l v b j E v c m V z d W x 0 L 0 N o Y W 5 n Z W Q g V H l w Z S 5 7 b n Z p Z G l h X 2 d w d V 8 w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C 9 D a G F u Z 2 V k I F R 5 c G U u e 3 R p b W V z d G F t c C w w f S Z x d W 9 0 O y w m c X V v d D t T Z W N 0 a W 9 u M S 9 y Z X N 1 b H Q v Q 2 h h b m d l Z C B U e X B l L n t 0 Y W c s M X 0 m c X V v d D s s J n F 1 b 3 Q 7 U 2 V j d G l v b j E v c m V z d W x 0 L 0 N o Y W 5 n Z W Q g V H l w Z S 5 7 Z H V y Y X R p b 2 4 s M n 0 m c X V v d D s s J n F 1 b 3 Q 7 U 2 V j d G l v b j E v c m V z d W x 0 L 0 N o Y W 5 n Z W Q g V H l w Z S 5 7 c G F j a 2 F n Z V 8 w L D N 9 J n F 1 b 3 Q 7 L C Z x d W 9 0 O 1 N l Y 3 R p b 2 4 x L 3 J l c 3 V s d C 9 D a G F u Z 2 V k I F R 5 c G U u e 3 B h Y 2 t h Z 2 V f M S w 0 f S Z x d W 9 0 O y w m c X V v d D t T Z W N 0 a W 9 u M S 9 y Z X N 1 b H Q v Q 2 h h b m d l Z C B U e X B l L n t k c m F t X z A s N X 0 m c X V v d D s s J n F 1 b 3 Q 7 U 2 V j d G l v b j E v c m V z d W x 0 L 0 N o Y W 5 n Z W Q g V H l w Z S 5 7 Z H J h b V 8 x L D Z 9 J n F 1 b 3 Q 7 L C Z x d W 9 0 O 1 N l Y 3 R p b 2 4 x L 3 J l c 3 V s d C 9 D a G F u Z 2 V k I F R 5 c G U u e 2 5 2 a W R p Y V 9 n c H V f M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4 + O i h + p V k K u R v 0 C P q Z s 7 w A A A A A C A A A A A A A Q Z g A A A A E A A C A A A A D w Q F x E y 2 n 9 r a A 7 B R x R j P s Q W a F d r E b t U j m 7 g f p K I N 4 3 b A A A A A A O g A A A A A I A A C A A A A C g n Y + F 4 z 1 b C j 4 I d F 1 9 S y 6 e w a 9 L W 4 R 2 l o P X 1 J X s s s x K h 1 A A A A C O v U B V Y Y L 5 E 8 j 4 w L A W N 3 g X Q 1 A u S 8 k y 4 E 5 0 k / p A 0 2 Z B W Q D Y 5 Y i C k B u a z l y R t Q I k / f f F k v Z R y m 4 6 O A x N a b J B Q N v S h h 2 A b y t c m y o Q q O 6 / O v T p P U A A A A B H q M X f x B 4 m W D 7 Q x / 9 h k p A c i u J I 1 T A 7 Q L w 1 O G y h B U W L W V E / C G D b R M e P J p i p d j m 6 0 2 X + s t l N R n T d f q x U O w V Q 4 k l + < / D a t a M a s h u p > 
</file>

<file path=customXml/itemProps1.xml><?xml version="1.0" encoding="utf-8"?>
<ds:datastoreItem xmlns:ds="http://schemas.openxmlformats.org/officeDocument/2006/customXml" ds:itemID="{FE0F5955-7E57-434D-8097-1728C3B2BD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Intel-RAPL</vt:lpstr>
      <vt:lpstr>DBJoules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HEMASRI LELLA</dc:creator>
  <cp:lastModifiedBy>HEMASRI LELLA</cp:lastModifiedBy>
  <dcterms:created xsi:type="dcterms:W3CDTF">2024-03-29T02:08:10Z</dcterms:created>
  <dcterms:modified xsi:type="dcterms:W3CDTF">2024-03-29T03:00:08Z</dcterms:modified>
</cp:coreProperties>
</file>