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tuma365-my.sharepoint.com/personal/babmuell_students365_uni-mannheim_de/Documents/"/>
    </mc:Choice>
  </mc:AlternateContent>
  <xr:revisionPtr revIDLastSave="2395" documentId="8_{BF45FAE5-8042-493C-9955-FDA4C01D6696}" xr6:coauthVersionLast="47" xr6:coauthVersionMax="47" xr10:uidLastSave="{54FAFA07-2A61-42C7-969F-4317D6B54DC2}"/>
  <bookViews>
    <workbookView xWindow="-17595" yWindow="600" windowWidth="14400" windowHeight="15600" activeTab="3" xr2:uid="{076CA59F-1EF1-4D92-BE75-CD7467F5581B}"/>
  </bookViews>
  <sheets>
    <sheet name="Results" sheetId="2" r:id="rId1"/>
    <sheet name="NewData_Results" sheetId="11" state="hidden" r:id="rId2"/>
    <sheet name="LoanApp" sheetId="3" r:id="rId3"/>
    <sheet name="SIMOD Replication" sheetId="12" r:id="rId4"/>
    <sheet name="Produce2Pay Replication" sheetId="13" r:id="rId5"/>
    <sheet name="NewData_LoanApp" sheetId="10" state="hidden" r:id="rId6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8" i="2" l="1"/>
  <c r="D4" i="12"/>
  <c r="G4" i="12"/>
  <c r="D5" i="12"/>
  <c r="G5" i="12"/>
  <c r="D6" i="12"/>
  <c r="G6" i="12"/>
  <c r="D7" i="12"/>
  <c r="G7" i="12"/>
  <c r="D8" i="12"/>
  <c r="G8" i="12"/>
  <c r="D9" i="12"/>
  <c r="G9" i="12"/>
  <c r="D10" i="12"/>
  <c r="G10" i="12"/>
  <c r="D11" i="12"/>
  <c r="G11" i="12"/>
  <c r="D12" i="12"/>
  <c r="G12" i="12"/>
  <c r="D13" i="12"/>
  <c r="G13" i="12"/>
  <c r="D14" i="12"/>
  <c r="G14" i="12"/>
  <c r="Q8" i="2"/>
  <c r="R14" i="2"/>
  <c r="Q14" i="2"/>
  <c r="R13" i="2"/>
  <c r="Q13" i="2"/>
  <c r="R12" i="2"/>
  <c r="Q12" i="2"/>
  <c r="R11" i="2"/>
  <c r="Q11" i="2"/>
  <c r="R10" i="2"/>
  <c r="Q10" i="2"/>
  <c r="R9" i="2"/>
  <c r="Q9" i="2"/>
  <c r="R8" i="2"/>
  <c r="R7" i="2"/>
  <c r="Q7" i="2"/>
  <c r="R6" i="2"/>
  <c r="Q6" i="2"/>
  <c r="R5" i="2"/>
  <c r="Q5" i="2"/>
  <c r="R4" i="2"/>
  <c r="Q4" i="2"/>
  <c r="R109" i="2"/>
  <c r="Q109" i="2"/>
  <c r="R108" i="2"/>
  <c r="Q108" i="2"/>
  <c r="R107" i="2"/>
  <c r="Q107" i="2"/>
  <c r="R106" i="2"/>
  <c r="Q106" i="2"/>
  <c r="R105" i="2"/>
  <c r="Q105" i="2"/>
  <c r="R104" i="2"/>
  <c r="Q104" i="2"/>
  <c r="R103" i="2"/>
  <c r="Q103" i="2"/>
  <c r="R102" i="2"/>
  <c r="Q102" i="2"/>
  <c r="R101" i="2"/>
  <c r="Q101" i="2"/>
  <c r="R100" i="2"/>
  <c r="Q100" i="2"/>
  <c r="Q68" i="2"/>
  <c r="Q69" i="2"/>
  <c r="Q70" i="2"/>
  <c r="Q71" i="2"/>
  <c r="Q72" i="2"/>
  <c r="Q73" i="2"/>
  <c r="Q74" i="2"/>
  <c r="Q75" i="2"/>
  <c r="Q76" i="2"/>
  <c r="Q77" i="2"/>
  <c r="Q78" i="2"/>
  <c r="R72" i="2"/>
  <c r="R69" i="2"/>
  <c r="R70" i="2"/>
  <c r="R71" i="2"/>
  <c r="R73" i="2"/>
  <c r="R74" i="2"/>
  <c r="R75" i="2"/>
  <c r="R76" i="2"/>
  <c r="R77" i="2"/>
  <c r="R78" i="2"/>
  <c r="O78" i="2"/>
  <c r="O77" i="2"/>
  <c r="O76" i="2"/>
  <c r="O75" i="2"/>
  <c r="O74" i="2"/>
  <c r="O73" i="2"/>
  <c r="O72" i="2"/>
  <c r="O71" i="2"/>
  <c r="O70" i="2"/>
  <c r="O69" i="2"/>
  <c r="O68" i="2"/>
  <c r="O94" i="2"/>
  <c r="O93" i="2"/>
  <c r="O92" i="2"/>
  <c r="O91" i="2"/>
  <c r="O90" i="2"/>
  <c r="O89" i="2"/>
  <c r="O88" i="2"/>
  <c r="O87" i="2"/>
  <c r="O86" i="2"/>
  <c r="O85" i="2"/>
  <c r="O84" i="2"/>
  <c r="G124" i="2"/>
  <c r="G123" i="2"/>
  <c r="G122" i="2"/>
  <c r="G121" i="2"/>
  <c r="G120" i="2"/>
  <c r="G119" i="2"/>
  <c r="G118" i="2"/>
  <c r="G117" i="2"/>
  <c r="G116" i="2"/>
  <c r="G115" i="2"/>
  <c r="O124" i="2"/>
  <c r="O123" i="2"/>
  <c r="O122" i="2"/>
  <c r="O121" i="2"/>
  <c r="O120" i="2"/>
  <c r="O119" i="2"/>
  <c r="O118" i="2"/>
  <c r="O117" i="2"/>
  <c r="O116" i="2"/>
  <c r="O115" i="2"/>
  <c r="O109" i="2"/>
  <c r="O108" i="2"/>
  <c r="O107" i="2"/>
  <c r="O106" i="2"/>
  <c r="O105" i="2"/>
  <c r="O104" i="2"/>
  <c r="O103" i="2"/>
  <c r="O102" i="2"/>
  <c r="O101" i="2"/>
  <c r="O100" i="2"/>
  <c r="G109" i="2"/>
  <c r="G108" i="2"/>
  <c r="G107" i="2"/>
  <c r="G106" i="2"/>
  <c r="G105" i="2"/>
  <c r="G104" i="2"/>
  <c r="G103" i="2"/>
  <c r="G102" i="2"/>
  <c r="G101" i="2"/>
  <c r="G100" i="2"/>
  <c r="G94" i="2"/>
  <c r="G93" i="2"/>
  <c r="G92" i="2"/>
  <c r="G91" i="2"/>
  <c r="G90" i="2"/>
  <c r="G89" i="2"/>
  <c r="G88" i="2"/>
  <c r="G87" i="2"/>
  <c r="G86" i="2"/>
  <c r="G85" i="2"/>
  <c r="G84" i="2"/>
  <c r="G78" i="2"/>
  <c r="G77" i="2"/>
  <c r="G76" i="2"/>
  <c r="G75" i="2"/>
  <c r="G74" i="2"/>
  <c r="G73" i="2"/>
  <c r="G72" i="2"/>
  <c r="G71" i="2"/>
  <c r="G70" i="2"/>
  <c r="G69" i="2"/>
  <c r="G68" i="2"/>
  <c r="O62" i="2"/>
  <c r="O61" i="2"/>
  <c r="O60" i="2"/>
  <c r="O59" i="2"/>
  <c r="O58" i="2"/>
  <c r="O57" i="2"/>
  <c r="O56" i="2"/>
  <c r="O55" i="2"/>
  <c r="O54" i="2"/>
  <c r="O53" i="2"/>
  <c r="O52" i="2"/>
  <c r="G62" i="2"/>
  <c r="G61" i="2"/>
  <c r="G60" i="2"/>
  <c r="G59" i="2"/>
  <c r="G58" i="2"/>
  <c r="G57" i="2"/>
  <c r="G56" i="2"/>
  <c r="G55" i="2"/>
  <c r="G54" i="2"/>
  <c r="G53" i="2"/>
  <c r="G52" i="2"/>
  <c r="G46" i="2"/>
  <c r="G45" i="2"/>
  <c r="G44" i="2"/>
  <c r="G43" i="2"/>
  <c r="G42" i="2"/>
  <c r="G41" i="2"/>
  <c r="G40" i="2"/>
  <c r="G39" i="2"/>
  <c r="G38" i="2"/>
  <c r="G37" i="2"/>
  <c r="G36" i="2"/>
  <c r="O46" i="2"/>
  <c r="O45" i="2"/>
  <c r="O44" i="2"/>
  <c r="O43" i="2"/>
  <c r="O42" i="2"/>
  <c r="O41" i="2"/>
  <c r="O40" i="2"/>
  <c r="O39" i="2"/>
  <c r="O38" i="2"/>
  <c r="O37" i="2"/>
  <c r="O36" i="2"/>
  <c r="O30" i="2"/>
  <c r="O29" i="2"/>
  <c r="O28" i="2"/>
  <c r="O27" i="2"/>
  <c r="O26" i="2"/>
  <c r="O25" i="2"/>
  <c r="O24" i="2"/>
  <c r="O23" i="2"/>
  <c r="O22" i="2"/>
  <c r="O21" i="2"/>
  <c r="O20" i="2"/>
  <c r="O14" i="2"/>
  <c r="O13" i="2"/>
  <c r="O12" i="2"/>
  <c r="O11" i="2"/>
  <c r="O10" i="2"/>
  <c r="O9" i="2"/>
  <c r="O8" i="2"/>
  <c r="O7" i="2"/>
  <c r="O6" i="2"/>
  <c r="O5" i="2"/>
  <c r="O4" i="2"/>
  <c r="G30" i="2"/>
  <c r="G29" i="2"/>
  <c r="G28" i="2"/>
  <c r="G27" i="2"/>
  <c r="G26" i="2"/>
  <c r="G25" i="2"/>
  <c r="G24" i="2"/>
  <c r="G23" i="2"/>
  <c r="G22" i="2"/>
  <c r="G21" i="2"/>
  <c r="G20" i="2"/>
  <c r="G5" i="2"/>
  <c r="G6" i="2"/>
  <c r="G7" i="2"/>
  <c r="G8" i="2"/>
  <c r="G9" i="2"/>
  <c r="G10" i="2"/>
  <c r="G11" i="2"/>
  <c r="G12" i="2"/>
  <c r="G13" i="2"/>
  <c r="G14" i="2"/>
  <c r="G4" i="2"/>
  <c r="AE14" i="3"/>
  <c r="AE13" i="3"/>
  <c r="AE12" i="3"/>
  <c r="AE11" i="3"/>
  <c r="AE10" i="3"/>
  <c r="AE9" i="3"/>
  <c r="AE8" i="3"/>
  <c r="AE7" i="3"/>
  <c r="AE6" i="3"/>
  <c r="AE5" i="3"/>
  <c r="AE4" i="3"/>
  <c r="AE30" i="3"/>
  <c r="AE29" i="3"/>
  <c r="AE28" i="3"/>
  <c r="AE27" i="3"/>
  <c r="AE26" i="3"/>
  <c r="AE25" i="3"/>
  <c r="AE24" i="3"/>
  <c r="AE23" i="3"/>
  <c r="AE22" i="3"/>
  <c r="AE21" i="3"/>
  <c r="AE20" i="3"/>
  <c r="W30" i="3"/>
  <c r="W29" i="3"/>
  <c r="W28" i="3"/>
  <c r="W27" i="3"/>
  <c r="W26" i="3"/>
  <c r="W25" i="3"/>
  <c r="W24" i="3"/>
  <c r="W23" i="3"/>
  <c r="W22" i="3"/>
  <c r="W21" i="3"/>
  <c r="W20" i="3"/>
  <c r="W14" i="3"/>
  <c r="W13" i="3"/>
  <c r="W12" i="3"/>
  <c r="W11" i="3"/>
  <c r="W10" i="3"/>
  <c r="W9" i="3"/>
  <c r="W8" i="3"/>
  <c r="W7" i="3"/>
  <c r="W6" i="3"/>
  <c r="W5" i="3"/>
  <c r="W4" i="3"/>
  <c r="O14" i="3"/>
  <c r="O13" i="3"/>
  <c r="O12" i="3"/>
  <c r="O11" i="3"/>
  <c r="O10" i="3"/>
  <c r="O9" i="3"/>
  <c r="O8" i="3"/>
  <c r="O7" i="3"/>
  <c r="O6" i="3"/>
  <c r="O5" i="3"/>
  <c r="O4" i="3"/>
  <c r="O30" i="3"/>
  <c r="O29" i="3"/>
  <c r="O28" i="3"/>
  <c r="O27" i="3"/>
  <c r="O26" i="3"/>
  <c r="O25" i="3"/>
  <c r="O24" i="3"/>
  <c r="O23" i="3"/>
  <c r="O22" i="3"/>
  <c r="O21" i="3"/>
  <c r="O20" i="3"/>
  <c r="G21" i="3"/>
  <c r="G22" i="3"/>
  <c r="G23" i="3"/>
  <c r="G24" i="3"/>
  <c r="G25" i="3"/>
  <c r="G26" i="3"/>
  <c r="G27" i="3"/>
  <c r="G28" i="3"/>
  <c r="G29" i="3"/>
  <c r="G30" i="3"/>
  <c r="G20" i="3"/>
  <c r="G5" i="3"/>
  <c r="G6" i="3"/>
  <c r="G7" i="3"/>
  <c r="G8" i="3"/>
  <c r="G9" i="3"/>
  <c r="G10" i="3"/>
  <c r="G11" i="3"/>
  <c r="G12" i="3"/>
  <c r="G13" i="3"/>
  <c r="G14" i="3"/>
  <c r="G4" i="3"/>
  <c r="D115" i="11"/>
  <c r="J115" i="11"/>
  <c r="D116" i="11"/>
  <c r="J116" i="11"/>
  <c r="D117" i="11"/>
  <c r="J117" i="11"/>
  <c r="D118" i="11"/>
  <c r="J118" i="11"/>
  <c r="D119" i="11"/>
  <c r="J119" i="11"/>
  <c r="D120" i="11"/>
  <c r="J120" i="11"/>
  <c r="D121" i="11"/>
  <c r="J121" i="11"/>
  <c r="D122" i="11"/>
  <c r="J122" i="11"/>
  <c r="D123" i="11"/>
  <c r="J123" i="11"/>
  <c r="D124" i="11"/>
  <c r="J124" i="11"/>
  <c r="D100" i="11"/>
  <c r="J100" i="11"/>
  <c r="D101" i="11"/>
  <c r="J101" i="11"/>
  <c r="D102" i="11"/>
  <c r="J102" i="11"/>
  <c r="D103" i="11"/>
  <c r="J103" i="11"/>
  <c r="D104" i="11"/>
  <c r="J104" i="11"/>
  <c r="D105" i="11"/>
  <c r="J105" i="11"/>
  <c r="D106" i="11"/>
  <c r="J106" i="11"/>
  <c r="D107" i="11"/>
  <c r="J107" i="11"/>
  <c r="D108" i="11"/>
  <c r="J108" i="11"/>
  <c r="D109" i="11"/>
  <c r="J109" i="11"/>
  <c r="D84" i="11"/>
  <c r="J84" i="11"/>
  <c r="D85" i="11"/>
  <c r="J85" i="11"/>
  <c r="D86" i="11"/>
  <c r="J86" i="11"/>
  <c r="D87" i="11"/>
  <c r="J87" i="11"/>
  <c r="D88" i="11"/>
  <c r="J88" i="11"/>
  <c r="D89" i="11"/>
  <c r="J89" i="11"/>
  <c r="D90" i="11"/>
  <c r="J90" i="11"/>
  <c r="D91" i="11"/>
  <c r="J91" i="11"/>
  <c r="D92" i="11"/>
  <c r="J92" i="11"/>
  <c r="D93" i="11"/>
  <c r="J93" i="11"/>
  <c r="D94" i="11"/>
  <c r="J94" i="11"/>
  <c r="D68" i="11"/>
  <c r="J68" i="11"/>
  <c r="D69" i="11"/>
  <c r="J69" i="11"/>
  <c r="D70" i="11"/>
  <c r="J70" i="11"/>
  <c r="D71" i="11"/>
  <c r="J71" i="11"/>
  <c r="D72" i="11"/>
  <c r="J72" i="11"/>
  <c r="D73" i="11"/>
  <c r="J73" i="11"/>
  <c r="D74" i="11"/>
  <c r="J74" i="11"/>
  <c r="D75" i="11"/>
  <c r="J75" i="11"/>
  <c r="D76" i="11"/>
  <c r="J76" i="11"/>
  <c r="D77" i="11"/>
  <c r="J77" i="11"/>
  <c r="D78" i="11"/>
  <c r="J78" i="11"/>
  <c r="D52" i="11"/>
  <c r="J52" i="11"/>
  <c r="D53" i="11"/>
  <c r="J53" i="11"/>
  <c r="D54" i="11"/>
  <c r="J54" i="11"/>
  <c r="D55" i="11"/>
  <c r="J55" i="11"/>
  <c r="D56" i="11"/>
  <c r="J56" i="11"/>
  <c r="D57" i="11"/>
  <c r="J57" i="11"/>
  <c r="D58" i="11"/>
  <c r="J58" i="11"/>
  <c r="D59" i="11"/>
  <c r="J59" i="11"/>
  <c r="D60" i="11"/>
  <c r="J60" i="11"/>
  <c r="D61" i="11"/>
  <c r="J61" i="11"/>
  <c r="D62" i="11"/>
  <c r="J62" i="11"/>
  <c r="D36" i="11"/>
  <c r="J36" i="11"/>
  <c r="D37" i="11"/>
  <c r="J37" i="11"/>
  <c r="D38" i="11"/>
  <c r="J38" i="11"/>
  <c r="D39" i="11"/>
  <c r="J39" i="11"/>
  <c r="D40" i="11"/>
  <c r="J40" i="11"/>
  <c r="D41" i="11"/>
  <c r="J41" i="11"/>
  <c r="D42" i="11"/>
  <c r="J42" i="11"/>
  <c r="D43" i="11"/>
  <c r="J43" i="11"/>
  <c r="D44" i="11"/>
  <c r="J44" i="11"/>
  <c r="D45" i="11"/>
  <c r="J45" i="11"/>
  <c r="D46" i="11"/>
  <c r="J46" i="11"/>
  <c r="D20" i="11"/>
  <c r="J20" i="11"/>
  <c r="D21" i="11"/>
  <c r="J21" i="11"/>
  <c r="D22" i="11"/>
  <c r="J22" i="11"/>
  <c r="D23" i="11"/>
  <c r="J23" i="11"/>
  <c r="D24" i="11"/>
  <c r="J24" i="11"/>
  <c r="D25" i="11"/>
  <c r="J25" i="11"/>
  <c r="D26" i="11"/>
  <c r="J26" i="11"/>
  <c r="D27" i="11"/>
  <c r="J27" i="11"/>
  <c r="D28" i="11"/>
  <c r="J28" i="11"/>
  <c r="D29" i="11"/>
  <c r="J29" i="11"/>
  <c r="D30" i="11"/>
  <c r="J30" i="11"/>
  <c r="D4" i="11"/>
  <c r="J4" i="11"/>
  <c r="D5" i="11"/>
  <c r="J5" i="11"/>
  <c r="D6" i="11"/>
  <c r="J6" i="11"/>
  <c r="D7" i="11"/>
  <c r="J7" i="11"/>
  <c r="D8" i="11"/>
  <c r="J8" i="11"/>
  <c r="D9" i="11"/>
  <c r="J9" i="11"/>
  <c r="D10" i="11"/>
  <c r="J10" i="11"/>
  <c r="D11" i="11"/>
  <c r="J11" i="11"/>
  <c r="D12" i="11"/>
  <c r="J12" i="11"/>
  <c r="D13" i="11"/>
  <c r="J13" i="11"/>
  <c r="D14" i="11"/>
  <c r="J14" i="11"/>
  <c r="D20" i="10"/>
  <c r="J20" i="10"/>
  <c r="P20" i="10"/>
  <c r="V20" i="10"/>
  <c r="D21" i="10"/>
  <c r="J21" i="10"/>
  <c r="P21" i="10"/>
  <c r="V21" i="10"/>
  <c r="D22" i="10"/>
  <c r="J22" i="10"/>
  <c r="P22" i="10"/>
  <c r="V22" i="10"/>
  <c r="D23" i="10"/>
  <c r="J23" i="10"/>
  <c r="P23" i="10"/>
  <c r="V23" i="10"/>
  <c r="D24" i="10"/>
  <c r="J24" i="10"/>
  <c r="P24" i="10"/>
  <c r="V24" i="10"/>
  <c r="D25" i="10"/>
  <c r="J25" i="10"/>
  <c r="P25" i="10"/>
  <c r="V25" i="10"/>
  <c r="D26" i="10"/>
  <c r="J26" i="10"/>
  <c r="P26" i="10"/>
  <c r="V26" i="10"/>
  <c r="D27" i="10"/>
  <c r="J27" i="10"/>
  <c r="P27" i="10"/>
  <c r="V27" i="10"/>
  <c r="D28" i="10"/>
  <c r="J28" i="10"/>
  <c r="P28" i="10"/>
  <c r="V28" i="10"/>
  <c r="D29" i="10"/>
  <c r="J29" i="10"/>
  <c r="P29" i="10"/>
  <c r="V29" i="10"/>
  <c r="D30" i="10"/>
  <c r="J30" i="10"/>
  <c r="P30" i="10"/>
  <c r="V30" i="10"/>
  <c r="D4" i="10"/>
  <c r="J4" i="10"/>
  <c r="P4" i="10"/>
  <c r="V4" i="10"/>
  <c r="D5" i="10"/>
  <c r="J5" i="10"/>
  <c r="P5" i="10"/>
  <c r="V5" i="10"/>
  <c r="D6" i="10"/>
  <c r="J6" i="10"/>
  <c r="P6" i="10"/>
  <c r="V6" i="10"/>
  <c r="D7" i="10"/>
  <c r="J7" i="10"/>
  <c r="P7" i="10"/>
  <c r="V7" i="10"/>
  <c r="D8" i="10"/>
  <c r="J8" i="10"/>
  <c r="P8" i="10"/>
  <c r="V8" i="10"/>
  <c r="D9" i="10"/>
  <c r="J9" i="10"/>
  <c r="P9" i="10"/>
  <c r="V9" i="10"/>
  <c r="D10" i="10"/>
  <c r="J10" i="10"/>
  <c r="P10" i="10"/>
  <c r="V10" i="10"/>
  <c r="D11" i="10"/>
  <c r="J11" i="10"/>
  <c r="P11" i="10"/>
  <c r="V11" i="10"/>
  <c r="D12" i="10"/>
  <c r="J12" i="10"/>
  <c r="P12" i="10"/>
  <c r="V12" i="10"/>
  <c r="D13" i="10"/>
  <c r="J13" i="10"/>
  <c r="P13" i="10"/>
  <c r="V13" i="10"/>
  <c r="D14" i="10"/>
  <c r="J14" i="10"/>
  <c r="P14" i="10"/>
  <c r="V14" i="10"/>
  <c r="AB21" i="3"/>
  <c r="T21" i="3"/>
  <c r="T22" i="3"/>
  <c r="L21" i="3"/>
  <c r="D21" i="3"/>
  <c r="AB5" i="3"/>
  <c r="T5" i="3"/>
  <c r="L5" i="3"/>
  <c r="D5" i="3"/>
  <c r="AB30" i="3"/>
  <c r="AB29" i="3"/>
  <c r="AB28" i="3"/>
  <c r="AB27" i="3"/>
  <c r="AB26" i="3"/>
  <c r="AB25" i="3"/>
  <c r="AB24" i="3"/>
  <c r="AB23" i="3"/>
  <c r="AB22" i="3"/>
  <c r="AB20" i="3"/>
  <c r="AB14" i="3"/>
  <c r="AB13" i="3"/>
  <c r="AB12" i="3"/>
  <c r="AB11" i="3"/>
  <c r="AB10" i="3"/>
  <c r="AB9" i="3"/>
  <c r="AB8" i="3"/>
  <c r="AB7" i="3"/>
  <c r="AB6" i="3"/>
  <c r="AB4" i="3"/>
  <c r="T30" i="3"/>
  <c r="T29" i="3"/>
  <c r="T28" i="3"/>
  <c r="T27" i="3"/>
  <c r="T26" i="3"/>
  <c r="T25" i="3"/>
  <c r="T24" i="3"/>
  <c r="T23" i="3"/>
  <c r="T20" i="3"/>
  <c r="T14" i="3"/>
  <c r="T13" i="3"/>
  <c r="T12" i="3"/>
  <c r="T11" i="3"/>
  <c r="T10" i="3"/>
  <c r="T9" i="3"/>
  <c r="T8" i="3"/>
  <c r="T7" i="3"/>
  <c r="T6" i="3"/>
  <c r="T4" i="3"/>
  <c r="L30" i="3"/>
  <c r="L29" i="3"/>
  <c r="L28" i="3"/>
  <c r="L27" i="3"/>
  <c r="L26" i="3"/>
  <c r="L25" i="3"/>
  <c r="L24" i="3"/>
  <c r="L23" i="3"/>
  <c r="L22" i="3"/>
  <c r="L20" i="3"/>
  <c r="D30" i="3"/>
  <c r="D29" i="3"/>
  <c r="D28" i="3"/>
  <c r="D27" i="3"/>
  <c r="D26" i="3"/>
  <c r="D25" i="3"/>
  <c r="D24" i="3"/>
  <c r="D23" i="3"/>
  <c r="D22" i="3"/>
  <c r="D20" i="3"/>
  <c r="L14" i="3"/>
  <c r="L13" i="3"/>
  <c r="L12" i="3"/>
  <c r="L11" i="3"/>
  <c r="L10" i="3"/>
  <c r="L9" i="3"/>
  <c r="L8" i="3"/>
  <c r="L7" i="3"/>
  <c r="L6" i="3"/>
  <c r="L4" i="3"/>
  <c r="D14" i="3"/>
  <c r="D13" i="3"/>
  <c r="D12" i="3"/>
  <c r="D11" i="3"/>
  <c r="D10" i="3"/>
  <c r="D9" i="3"/>
  <c r="D8" i="3"/>
  <c r="D7" i="3"/>
  <c r="D6" i="3"/>
  <c r="D4" i="3"/>
  <c r="D116" i="2"/>
  <c r="D117" i="2"/>
  <c r="D118" i="2"/>
  <c r="D119" i="2"/>
  <c r="D120" i="2"/>
  <c r="D121" i="2"/>
  <c r="D122" i="2"/>
  <c r="D123" i="2"/>
  <c r="D124" i="2"/>
  <c r="D115" i="2"/>
  <c r="D87" i="2"/>
  <c r="D88" i="2"/>
  <c r="D89" i="2"/>
  <c r="D90" i="2"/>
  <c r="D91" i="2"/>
  <c r="D92" i="2"/>
  <c r="D93" i="2"/>
  <c r="D94" i="2"/>
  <c r="L117" i="2"/>
  <c r="L118" i="2"/>
  <c r="L119" i="2"/>
  <c r="L120" i="2"/>
  <c r="L121" i="2"/>
  <c r="L122" i="2"/>
  <c r="L123" i="2"/>
  <c r="L124" i="2"/>
  <c r="L102" i="2"/>
  <c r="L103" i="2"/>
  <c r="L104" i="2"/>
  <c r="L105" i="2"/>
  <c r="L106" i="2"/>
  <c r="L107" i="2"/>
  <c r="L108" i="2"/>
  <c r="L109" i="2"/>
  <c r="L87" i="2"/>
  <c r="L88" i="2"/>
  <c r="L89" i="2"/>
  <c r="L90" i="2"/>
  <c r="L91" i="2"/>
  <c r="L92" i="2"/>
  <c r="L93" i="2"/>
  <c r="L94" i="2"/>
  <c r="L71" i="2"/>
  <c r="L72" i="2"/>
  <c r="L73" i="2"/>
  <c r="L74" i="2"/>
  <c r="L75" i="2"/>
  <c r="L76" i="2"/>
  <c r="L77" i="2"/>
  <c r="L78" i="2"/>
  <c r="D71" i="2"/>
  <c r="D72" i="2"/>
  <c r="D73" i="2"/>
  <c r="D74" i="2"/>
  <c r="D75" i="2"/>
  <c r="D76" i="2"/>
  <c r="D77" i="2"/>
  <c r="D78" i="2"/>
  <c r="D102" i="2"/>
  <c r="D103" i="2"/>
  <c r="D104" i="2"/>
  <c r="D105" i="2"/>
  <c r="D106" i="2"/>
  <c r="D107" i="2"/>
  <c r="D108" i="2"/>
  <c r="D109" i="2"/>
  <c r="D38" i="2"/>
  <c r="D39" i="2"/>
  <c r="D40" i="2"/>
  <c r="D41" i="2"/>
  <c r="D42" i="2"/>
  <c r="D43" i="2"/>
  <c r="D44" i="2"/>
  <c r="D45" i="2"/>
  <c r="D46" i="2"/>
  <c r="L38" i="2"/>
  <c r="L39" i="2"/>
  <c r="L40" i="2"/>
  <c r="L41" i="2"/>
  <c r="L42" i="2"/>
  <c r="L43" i="2"/>
  <c r="L44" i="2"/>
  <c r="L45" i="2"/>
  <c r="L46" i="2"/>
  <c r="L55" i="2"/>
  <c r="L56" i="2"/>
  <c r="L57" i="2"/>
  <c r="L58" i="2"/>
  <c r="L59" i="2"/>
  <c r="L60" i="2"/>
  <c r="L61" i="2"/>
  <c r="L62" i="2"/>
  <c r="D55" i="2"/>
  <c r="D56" i="2"/>
  <c r="D57" i="2"/>
  <c r="D58" i="2"/>
  <c r="D59" i="2"/>
  <c r="D60" i="2"/>
  <c r="D61" i="2"/>
  <c r="D62" i="2"/>
  <c r="D29" i="2"/>
  <c r="L29" i="2"/>
  <c r="L13" i="2"/>
  <c r="D13" i="2"/>
  <c r="L11" i="2"/>
  <c r="D11" i="2"/>
  <c r="D27" i="2"/>
  <c r="L27" i="2"/>
  <c r="L26" i="2"/>
  <c r="L9" i="2"/>
  <c r="D9" i="2"/>
  <c r="D25" i="2"/>
  <c r="L25" i="2"/>
  <c r="L23" i="2"/>
  <c r="L7" i="2"/>
  <c r="D23" i="2"/>
  <c r="D7" i="2"/>
  <c r="L116" i="2"/>
  <c r="L115" i="2"/>
  <c r="L86" i="2"/>
  <c r="D86" i="2"/>
  <c r="L85" i="2"/>
  <c r="D85" i="2"/>
  <c r="L84" i="2"/>
  <c r="D84" i="2"/>
  <c r="L54" i="2"/>
  <c r="D54" i="2"/>
  <c r="L53" i="2"/>
  <c r="D53" i="2"/>
  <c r="L52" i="2"/>
  <c r="D52" i="2"/>
  <c r="L101" i="2"/>
  <c r="L100" i="2"/>
  <c r="L70" i="2"/>
  <c r="L69" i="2"/>
  <c r="L68" i="2"/>
  <c r="L37" i="2"/>
  <c r="L36" i="2"/>
  <c r="D101" i="2"/>
  <c r="D100" i="2"/>
  <c r="D70" i="2"/>
  <c r="D69" i="2"/>
  <c r="D68" i="2"/>
  <c r="D37" i="2"/>
  <c r="D36" i="2"/>
  <c r="D21" i="2"/>
  <c r="D22" i="2"/>
  <c r="D24" i="2"/>
  <c r="D26" i="2"/>
  <c r="D28" i="2"/>
  <c r="D30" i="2"/>
  <c r="D20" i="2"/>
  <c r="L21" i="2"/>
  <c r="L22" i="2"/>
  <c r="L24" i="2"/>
  <c r="L28" i="2"/>
  <c r="L30" i="2"/>
  <c r="L20" i="2"/>
  <c r="L5" i="2"/>
  <c r="L6" i="2"/>
  <c r="L8" i="2"/>
  <c r="L10" i="2"/>
  <c r="L12" i="2"/>
  <c r="L14" i="2"/>
  <c r="L4" i="2"/>
  <c r="D5" i="2"/>
  <c r="D6" i="2"/>
  <c r="D8" i="2"/>
  <c r="D10" i="2"/>
  <c r="D12" i="2"/>
  <c r="D14" i="2"/>
  <c r="D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Babett</author>
  </authors>
  <commentList>
    <comment ref="F107" authorId="0" shapeId="0" xr:uid="{C5D51A1E-02E6-49DD-B002-60D60CAB54E6}">
      <text>
        <r>
          <rPr>
            <b/>
            <sz val="9"/>
            <color indexed="81"/>
            <rFont val="Segoe UI"/>
            <family val="2"/>
          </rPr>
          <t>Babett:</t>
        </r>
        <r>
          <rPr>
            <sz val="9"/>
            <color indexed="81"/>
            <rFont val="Segoe UI"/>
            <family val="2"/>
          </rPr>
          <t xml:space="preserve">
in logs: 0,001
in paper: 0,01
maybe typo?</t>
        </r>
      </text>
    </comment>
    <comment ref="N107" authorId="0" shapeId="0" xr:uid="{088C1113-891B-4216-A969-46A2F8F2E74E}">
      <text>
        <r>
          <rPr>
            <b/>
            <sz val="9"/>
            <color indexed="81"/>
            <rFont val="Segoe UI"/>
            <family val="2"/>
          </rPr>
          <t>Babett:</t>
        </r>
        <r>
          <rPr>
            <sz val="9"/>
            <color indexed="81"/>
            <rFont val="Segoe UI"/>
            <family val="2"/>
          </rPr>
          <t xml:space="preserve">
in logs: 0,001
in paper: 0,01
maybe typo?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Babett</author>
  </authors>
  <commentList>
    <comment ref="V4" authorId="0" shapeId="0" xr:uid="{7DBF0551-2F75-4BDF-922F-6616E8C9DBE6}">
      <text>
        <r>
          <rPr>
            <b/>
            <sz val="9"/>
            <color indexed="81"/>
            <rFont val="Segoe UI"/>
            <family val="2"/>
          </rPr>
          <t>Babett:</t>
        </r>
        <r>
          <rPr>
            <sz val="9"/>
            <color indexed="81"/>
            <rFont val="Segoe UI"/>
            <family val="2"/>
          </rPr>
          <t xml:space="preserve">
in paper: 0,01
in dataset: 0,0049</t>
        </r>
      </text>
    </comment>
    <comment ref="C11" authorId="0" shapeId="0" xr:uid="{2D6E17C4-2E17-4475-89A4-4F09E2F224EE}">
      <text>
        <r>
          <rPr>
            <b/>
            <sz val="9"/>
            <color indexed="81"/>
            <rFont val="Segoe UI"/>
            <charset val="1"/>
          </rPr>
          <t>Babett:</t>
        </r>
        <r>
          <rPr>
            <sz val="9"/>
            <color indexed="81"/>
            <rFont val="Segoe UI"/>
            <charset val="1"/>
          </rPr>
          <t xml:space="preserve">
in paper: 0,08
in dataset: 0,094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48463-05A2-4B3B-A335-35B43F990956}" keepAlive="1" name="Abfrage - AcademicCredentialsServiceMiner_test_summary" description="Verbindung mit der Abfrage 'AcademicCredentialsServiceMiner_test_summary' in der Arbeitsmappe." type="5" refreshedVersion="8" background="1" saveData="1">
    <dbPr connection="Provider=Microsoft.Mashup.OleDb.1;Data Source=$Workbook$;Location=AcademicCredentialsServiceMiner_test_summary;Extended Properties=&quot;&quot;" command="SELECT * FROM [AcademicCredentialsServiceMiner_test_summary]"/>
  </connection>
</connections>
</file>

<file path=xl/sharedStrings.xml><?xml version="1.0" encoding="utf-8"?>
<sst xmlns="http://schemas.openxmlformats.org/spreadsheetml/2006/main" count="882" uniqueCount="42">
  <si>
    <t>AcademicCredentials ServiceMiner</t>
  </si>
  <si>
    <t>train</t>
  </si>
  <si>
    <t>test</t>
  </si>
  <si>
    <t>Code</t>
  </si>
  <si>
    <t>Paper</t>
  </si>
  <si>
    <t>Difference</t>
  </si>
  <si>
    <t>Confidence</t>
  </si>
  <si>
    <t>Error Rate Result</t>
  </si>
  <si>
    <t>Error Rate Confidence</t>
  </si>
  <si>
    <t>NGD</t>
  </si>
  <si>
    <t>CFLD</t>
  </si>
  <si>
    <t>ED_EMD</t>
  </si>
  <si>
    <t>ED_WAS</t>
  </si>
  <si>
    <t>CAR_EMD</t>
  </si>
  <si>
    <t>CAR_WAS</t>
  </si>
  <si>
    <t>CED_EMD</t>
  </si>
  <si>
    <t>CED_WAS</t>
  </si>
  <si>
    <t>RED_EMD</t>
  </si>
  <si>
    <t>RED_WAS</t>
  </si>
  <si>
    <t>CTD</t>
  </si>
  <si>
    <t>AcademicCredentials SIMOD</t>
  </si>
  <si>
    <t>BIPC_2012 ServiceMiner</t>
  </si>
  <si>
    <t>BIPC_2012 SIMOD</t>
  </si>
  <si>
    <t>BIPC_2017 ServiceMiner</t>
  </si>
  <si>
    <t>BIPC_2017 SIMOD</t>
  </si>
  <si>
    <t>CallCenter ServiceMiner</t>
  </si>
  <si>
    <t>CallCenter SIMOD</t>
  </si>
  <si>
    <t xml:space="preserve">Arield </t>
  </si>
  <si>
    <t>I just saw for a bit that the measures/metric results in the second paper are the same as in our experiments not the original paper</t>
  </si>
  <si>
    <t>LoanApp Arrivals</t>
  </si>
  <si>
    <t>LoanApp Calendars</t>
  </si>
  <si>
    <t>LoanApp Durations</t>
  </si>
  <si>
    <t>LoanApp Extraneous</t>
  </si>
  <si>
    <t>AED_EMD</t>
  </si>
  <si>
    <t>AED_WAS</t>
  </si>
  <si>
    <t>LoanApp Ground Truth</t>
  </si>
  <si>
    <t>LoanApp Resource Count</t>
  </si>
  <si>
    <t>LoanApp Seq</t>
  </si>
  <si>
    <t>LoanApp Seq Gat</t>
  </si>
  <si>
    <t>Pay2Procure</t>
  </si>
  <si>
    <t>Main difference is that there are some new mesaures as trigram, workforce etc.</t>
  </si>
  <si>
    <t>New BPMN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</si>
</sst>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2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6" xfId="0" applyFont="1" applyBorder="1"/>
    <xf numFmtId="0" fontId="4" fillId="0" borderId="0" xfId="0" applyFont="1"/>
    <xf numFmtId="0" fontId="4" fillId="3" borderId="0" xfId="0" applyFont="1" applyFill="1"/>
    <xf numFmtId="0" fontId="2" fillId="4" borderId="0" xfId="0" applyFont="1" applyFill="1"/>
    <xf numFmtId="0" fontId="1" fillId="0" borderId="10" xfId="0" applyFont="1" applyBorder="1"/>
    <xf numFmtId="0" fontId="1" fillId="0" borderId="12" xfId="0" applyFont="1" applyBorder="1"/>
    <xf numFmtId="164" fontId="0" fillId="0" borderId="11" xfId="1" applyNumberFormat="1" applyFont="1" applyBorder="1"/>
    <xf numFmtId="164" fontId="0" fillId="0" borderId="0" xfId="1" applyNumberFormat="1" applyFont="1" applyBorder="1"/>
    <xf numFmtId="165" fontId="0" fillId="0" borderId="0" xfId="0" applyNumberFormat="1"/>
    <xf numFmtId="2" fontId="0" fillId="0" borderId="6" xfId="0" applyNumberFormat="1" applyBorder="1"/>
    <xf numFmtId="0" fontId="3" fillId="0" borderId="3" xfId="0" applyFont="1" applyBorder="1"/>
    <xf numFmtId="0" fontId="10" fillId="0" borderId="3" xfId="0" applyFont="1" applyBorder="1"/>
    <xf numFmtId="2" fontId="3" fillId="0" borderId="6" xfId="0" applyNumberFormat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FAE2-334D-45A7-82D7-C98B1D6928B2}">
  <dimension ref="A1:R124"/>
  <sheetViews>
    <sheetView topLeftCell="A4" zoomScale="65" zoomScaleNormal="100" workbookViewId="0">
      <selection activeCell="Q22" sqref="Q22"/>
    </sheetView>
  </sheetViews>
  <sheetFormatPr baseColWidth="10" defaultColWidth="8.85546875" defaultRowHeight="15" x14ac:dyDescent="0.25"/>
  <cols>
    <col min="1" max="1" width="10.140625" customWidth="1"/>
    <col min="2" max="2" width="12.85546875" customWidth="1"/>
    <col min="3" max="7" width="13.7109375" customWidth="1"/>
    <col min="9" max="9" width="9.7109375" customWidth="1"/>
    <col min="10" max="10" width="15.7109375" customWidth="1"/>
    <col min="11" max="11" width="16.85546875" customWidth="1"/>
    <col min="12" max="12" width="15.85546875" customWidth="1"/>
    <col min="13" max="13" width="14" customWidth="1"/>
    <col min="14" max="14" width="13.7109375" customWidth="1"/>
    <col min="15" max="15" width="12.42578125" customWidth="1"/>
    <col min="17" max="17" width="16.85546875" customWidth="1"/>
    <col min="18" max="18" width="27.7109375" customWidth="1"/>
  </cols>
  <sheetData>
    <row r="1" spans="1:18" x14ac:dyDescent="0.25">
      <c r="A1" s="22" t="s">
        <v>0</v>
      </c>
      <c r="I1" s="22" t="s">
        <v>0</v>
      </c>
    </row>
    <row r="2" spans="1:18" x14ac:dyDescent="0.25">
      <c r="A2" t="s">
        <v>1</v>
      </c>
      <c r="I2" t="s">
        <v>2</v>
      </c>
    </row>
    <row r="3" spans="1:18" x14ac:dyDescent="0.25">
      <c r="A3" s="3"/>
      <c r="B3" s="4" t="s">
        <v>3</v>
      </c>
      <c r="C3" s="5" t="s">
        <v>4</v>
      </c>
      <c r="D3" s="5" t="s">
        <v>5</v>
      </c>
      <c r="E3" s="13" t="s">
        <v>6</v>
      </c>
      <c r="F3" s="11" t="s">
        <v>4</v>
      </c>
      <c r="G3" s="11" t="s">
        <v>5</v>
      </c>
      <c r="I3" s="3"/>
      <c r="J3" s="4" t="s">
        <v>3</v>
      </c>
      <c r="K3" s="5" t="s">
        <v>4</v>
      </c>
      <c r="L3" s="5" t="s">
        <v>5</v>
      </c>
      <c r="M3" s="14" t="s">
        <v>6</v>
      </c>
      <c r="N3" s="11" t="s">
        <v>4</v>
      </c>
      <c r="O3" s="11" t="s">
        <v>5</v>
      </c>
      <c r="Q3" s="24" t="s">
        <v>7</v>
      </c>
      <c r="R3" s="11" t="s">
        <v>8</v>
      </c>
    </row>
    <row r="4" spans="1:18" x14ac:dyDescent="0.25">
      <c r="A4" s="6" t="s">
        <v>9</v>
      </c>
      <c r="B4" s="1">
        <v>0.1</v>
      </c>
      <c r="C4">
        <v>0.13</v>
      </c>
      <c r="D4" s="17">
        <f>C4-B4</f>
        <v>0.03</v>
      </c>
      <c r="E4" s="12">
        <v>0</v>
      </c>
      <c r="F4">
        <v>0.01</v>
      </c>
      <c r="G4" s="18">
        <f>F4-E4</f>
        <v>0.01</v>
      </c>
      <c r="I4" s="6" t="s">
        <v>9</v>
      </c>
      <c r="J4" s="1">
        <v>0.14000000000000001</v>
      </c>
      <c r="K4">
        <v>0.13</v>
      </c>
      <c r="L4" s="17">
        <f>K4-J4</f>
        <v>-1.0000000000000009E-2</v>
      </c>
      <c r="M4" s="12">
        <v>0.01</v>
      </c>
      <c r="N4">
        <v>0.01</v>
      </c>
      <c r="O4" s="18">
        <f>N4-M4</f>
        <v>0</v>
      </c>
      <c r="Q4" s="25">
        <f t="shared" ref="Q4:Q13" si="0">(ABS(L4)/ABS(K4))</f>
        <v>7.6923076923076983E-2</v>
      </c>
      <c r="R4" s="26">
        <f t="shared" ref="R4:R7" si="1">(ABS(O4)/ABS(N4))</f>
        <v>0</v>
      </c>
    </row>
    <row r="5" spans="1:18" x14ac:dyDescent="0.25">
      <c r="A5" s="6" t="s">
        <v>10</v>
      </c>
      <c r="B5" s="1">
        <v>0.15</v>
      </c>
      <c r="C5">
        <v>0.18</v>
      </c>
      <c r="D5" s="17">
        <f t="shared" ref="D5:D14" si="2">C5-B5</f>
        <v>0.03</v>
      </c>
      <c r="E5" s="12">
        <v>0.01</v>
      </c>
      <c r="F5">
        <v>0.01</v>
      </c>
      <c r="G5" s="18">
        <f t="shared" ref="G5:G14" si="3">F5-E5</f>
        <v>0</v>
      </c>
      <c r="I5" s="6" t="s">
        <v>10</v>
      </c>
      <c r="J5" s="1">
        <v>0.18</v>
      </c>
      <c r="K5">
        <v>0.18</v>
      </c>
      <c r="L5" s="17">
        <f t="shared" ref="L5:L14" si="4">K5-J5</f>
        <v>0</v>
      </c>
      <c r="M5" s="12">
        <v>0.01</v>
      </c>
      <c r="N5">
        <v>0.01</v>
      </c>
      <c r="O5" s="18">
        <f t="shared" ref="O5:O14" si="5">N5-M5</f>
        <v>0</v>
      </c>
      <c r="Q5" s="25">
        <f t="shared" si="0"/>
        <v>0</v>
      </c>
      <c r="R5" s="26">
        <f t="shared" si="1"/>
        <v>0</v>
      </c>
    </row>
    <row r="6" spans="1:18" x14ac:dyDescent="0.25">
      <c r="A6" s="6" t="s">
        <v>11</v>
      </c>
      <c r="B6" s="1">
        <v>1807.83</v>
      </c>
      <c r="C6">
        <v>298.17</v>
      </c>
      <c r="D6" s="17">
        <f t="shared" si="2"/>
        <v>-1509.6599999999999</v>
      </c>
      <c r="E6" s="12">
        <v>137.47999999999999</v>
      </c>
      <c r="F6">
        <v>105.87</v>
      </c>
      <c r="G6" s="18">
        <f t="shared" si="3"/>
        <v>-31.609999999999985</v>
      </c>
      <c r="I6" s="6" t="s">
        <v>11</v>
      </c>
      <c r="J6" s="1">
        <v>299.08</v>
      </c>
      <c r="K6">
        <v>298.17</v>
      </c>
      <c r="L6" s="17">
        <f t="shared" si="4"/>
        <v>-0.90999999999996817</v>
      </c>
      <c r="M6" s="12">
        <v>106.66</v>
      </c>
      <c r="N6">
        <v>105.87</v>
      </c>
      <c r="O6" s="18">
        <f t="shared" si="5"/>
        <v>-0.78999999999999204</v>
      </c>
      <c r="Q6" s="25">
        <f t="shared" si="0"/>
        <v>3.051950229734608E-3</v>
      </c>
      <c r="R6" s="26">
        <f t="shared" si="1"/>
        <v>7.4619816756398604E-3</v>
      </c>
    </row>
    <row r="7" spans="1:18" x14ac:dyDescent="0.25">
      <c r="A7" s="6" t="s">
        <v>12</v>
      </c>
      <c r="B7" s="1">
        <v>1997.12</v>
      </c>
      <c r="C7">
        <v>315.88</v>
      </c>
      <c r="D7" s="17">
        <f>C7-B7</f>
        <v>-1681.2399999999998</v>
      </c>
      <c r="E7" s="12">
        <v>117.4</v>
      </c>
      <c r="F7">
        <v>115.6</v>
      </c>
      <c r="G7" s="18">
        <f t="shared" si="3"/>
        <v>-1.8000000000000114</v>
      </c>
      <c r="I7" s="6" t="s">
        <v>12</v>
      </c>
      <c r="J7" s="1">
        <v>316.44</v>
      </c>
      <c r="K7">
        <v>315.88</v>
      </c>
      <c r="L7" s="17">
        <f>K7-J7</f>
        <v>-0.56000000000000227</v>
      </c>
      <c r="M7" s="12">
        <v>115.63</v>
      </c>
      <c r="N7">
        <v>115.6</v>
      </c>
      <c r="O7" s="18">
        <f t="shared" si="5"/>
        <v>-3.0000000000001137E-2</v>
      </c>
      <c r="Q7" s="25">
        <f t="shared" si="0"/>
        <v>1.772825123464614E-3</v>
      </c>
      <c r="R7" s="26">
        <f t="shared" si="1"/>
        <v>2.5951557093426589E-4</v>
      </c>
    </row>
    <row r="8" spans="1:18" x14ac:dyDescent="0.25">
      <c r="A8" s="6" t="s">
        <v>13</v>
      </c>
      <c r="B8" s="1">
        <v>2095.31</v>
      </c>
      <c r="C8">
        <v>327.85</v>
      </c>
      <c r="D8" s="17">
        <f t="shared" si="2"/>
        <v>-1767.46</v>
      </c>
      <c r="E8" s="12">
        <v>119.32</v>
      </c>
      <c r="F8">
        <v>118.33</v>
      </c>
      <c r="G8" s="18">
        <f t="shared" si="3"/>
        <v>-0.98999999999999488</v>
      </c>
      <c r="I8" s="6" t="s">
        <v>13</v>
      </c>
      <c r="J8" s="1">
        <v>327.85</v>
      </c>
      <c r="K8">
        <v>327.85</v>
      </c>
      <c r="L8" s="17">
        <f>K8-J8</f>
        <v>0</v>
      </c>
      <c r="M8" s="12">
        <v>118.33</v>
      </c>
      <c r="N8">
        <v>118.33</v>
      </c>
      <c r="O8" s="18">
        <f t="shared" si="5"/>
        <v>0</v>
      </c>
      <c r="Q8" s="25">
        <f>(ABS(L8)/ABS(K8))</f>
        <v>0</v>
      </c>
      <c r="R8" s="26">
        <f>(ABS(O8)/ABS(N8))</f>
        <v>0</v>
      </c>
    </row>
    <row r="9" spans="1:18" x14ac:dyDescent="0.25">
      <c r="A9" s="6" t="s">
        <v>14</v>
      </c>
      <c r="B9" s="1">
        <v>2095.31</v>
      </c>
      <c r="C9">
        <v>327.85</v>
      </c>
      <c r="D9" s="17">
        <f t="shared" si="2"/>
        <v>-1767.46</v>
      </c>
      <c r="E9" s="19">
        <v>119.32</v>
      </c>
      <c r="F9" s="20">
        <v>118.33</v>
      </c>
      <c r="G9" s="21">
        <f t="shared" si="3"/>
        <v>-0.98999999999999488</v>
      </c>
      <c r="I9" s="6" t="s">
        <v>14</v>
      </c>
      <c r="J9" s="1">
        <v>327.85</v>
      </c>
      <c r="K9">
        <v>327.85</v>
      </c>
      <c r="L9" s="17">
        <f>K9-J9</f>
        <v>0</v>
      </c>
      <c r="M9" s="12">
        <v>118.33</v>
      </c>
      <c r="N9" s="20">
        <v>118.33</v>
      </c>
      <c r="O9" s="18">
        <f t="shared" si="5"/>
        <v>0</v>
      </c>
      <c r="Q9" s="25">
        <f t="shared" si="0"/>
        <v>0</v>
      </c>
      <c r="R9" s="26">
        <f t="shared" ref="R9:R13" si="6">(ABS(O9)/ABS(N9))</f>
        <v>0</v>
      </c>
    </row>
    <row r="10" spans="1:18" x14ac:dyDescent="0.25">
      <c r="A10" s="6" t="s">
        <v>15</v>
      </c>
      <c r="B10" s="1">
        <v>1.48</v>
      </c>
      <c r="C10">
        <v>1.63</v>
      </c>
      <c r="D10" s="17">
        <f t="shared" si="2"/>
        <v>0.14999999999999991</v>
      </c>
      <c r="E10" s="12">
        <v>0.17</v>
      </c>
      <c r="F10">
        <v>0.19</v>
      </c>
      <c r="G10" s="18">
        <f t="shared" si="3"/>
        <v>1.999999999999999E-2</v>
      </c>
      <c r="I10" s="6" t="s">
        <v>15</v>
      </c>
      <c r="J10" s="1">
        <v>1.63</v>
      </c>
      <c r="K10">
        <v>1.63</v>
      </c>
      <c r="L10" s="17">
        <f t="shared" si="4"/>
        <v>0</v>
      </c>
      <c r="M10" s="12">
        <v>0.19</v>
      </c>
      <c r="N10">
        <v>0.19</v>
      </c>
      <c r="O10" s="18">
        <f t="shared" si="5"/>
        <v>0</v>
      </c>
      <c r="Q10" s="25">
        <f t="shared" si="0"/>
        <v>0</v>
      </c>
      <c r="R10" s="26">
        <f t="shared" si="6"/>
        <v>0</v>
      </c>
    </row>
    <row r="11" spans="1:18" x14ac:dyDescent="0.25">
      <c r="A11" s="6" t="s">
        <v>16</v>
      </c>
      <c r="B11" s="1">
        <v>2.2799999999999998</v>
      </c>
      <c r="C11">
        <v>2.5</v>
      </c>
      <c r="D11" s="17">
        <f t="shared" si="2"/>
        <v>0.2200000000000002</v>
      </c>
      <c r="E11" s="12">
        <v>0.3</v>
      </c>
      <c r="F11">
        <v>0.27</v>
      </c>
      <c r="G11" s="18">
        <f t="shared" si="3"/>
        <v>-2.9999999999999971E-2</v>
      </c>
      <c r="I11" s="6" t="s">
        <v>16</v>
      </c>
      <c r="J11" s="1">
        <v>2.5</v>
      </c>
      <c r="K11">
        <v>2.5</v>
      </c>
      <c r="L11" s="17">
        <f t="shared" si="4"/>
        <v>0</v>
      </c>
      <c r="M11" s="12">
        <v>0.27</v>
      </c>
      <c r="N11">
        <v>0.27</v>
      </c>
      <c r="O11" s="18">
        <f t="shared" si="5"/>
        <v>0</v>
      </c>
      <c r="Q11" s="25">
        <f t="shared" si="0"/>
        <v>0</v>
      </c>
      <c r="R11" s="26">
        <f t="shared" si="6"/>
        <v>0</v>
      </c>
    </row>
    <row r="12" spans="1:18" x14ac:dyDescent="0.25">
      <c r="A12" s="6" t="s">
        <v>17</v>
      </c>
      <c r="B12" s="1">
        <v>28.85</v>
      </c>
      <c r="C12">
        <v>70.489999999999995</v>
      </c>
      <c r="D12" s="17">
        <f t="shared" si="2"/>
        <v>41.639999999999993</v>
      </c>
      <c r="E12" s="12">
        <v>5.3</v>
      </c>
      <c r="F12">
        <v>4.08</v>
      </c>
      <c r="G12" s="18">
        <f t="shared" si="3"/>
        <v>-1.2199999999999998</v>
      </c>
      <c r="I12" s="6" t="s">
        <v>17</v>
      </c>
      <c r="J12" s="1">
        <v>69.37</v>
      </c>
      <c r="K12">
        <v>70.489999999999995</v>
      </c>
      <c r="L12" s="17">
        <f t="shared" si="4"/>
        <v>1.1199999999999903</v>
      </c>
      <c r="M12" s="12">
        <v>5.28</v>
      </c>
      <c r="N12">
        <v>4.08</v>
      </c>
      <c r="O12" s="18">
        <f t="shared" si="5"/>
        <v>-1.2000000000000002</v>
      </c>
      <c r="Q12" s="25">
        <f t="shared" si="0"/>
        <v>1.5888778550148822E-2</v>
      </c>
      <c r="R12" s="26">
        <f t="shared" si="6"/>
        <v>0.29411764705882359</v>
      </c>
    </row>
    <row r="13" spans="1:18" x14ac:dyDescent="0.25">
      <c r="A13" s="6" t="s">
        <v>18</v>
      </c>
      <c r="B13" s="1">
        <v>70.19</v>
      </c>
      <c r="C13">
        <v>74.5</v>
      </c>
      <c r="D13" s="17">
        <f t="shared" si="2"/>
        <v>4.3100000000000023</v>
      </c>
      <c r="E13" s="12">
        <v>0.25</v>
      </c>
      <c r="F13">
        <v>0.18</v>
      </c>
      <c r="G13" s="18">
        <f t="shared" si="3"/>
        <v>-7.0000000000000007E-2</v>
      </c>
      <c r="I13" s="6" t="s">
        <v>18</v>
      </c>
      <c r="J13" s="1">
        <v>74.92</v>
      </c>
      <c r="K13">
        <v>74.5</v>
      </c>
      <c r="L13" s="17">
        <f t="shared" ref="L13" si="7">K13-J13</f>
        <v>-0.42000000000000171</v>
      </c>
      <c r="M13" s="12">
        <v>0.18</v>
      </c>
      <c r="N13">
        <v>0.18</v>
      </c>
      <c r="O13" s="18">
        <f t="shared" si="5"/>
        <v>0</v>
      </c>
      <c r="Q13" s="25">
        <f t="shared" si="0"/>
        <v>5.6375838926174728E-3</v>
      </c>
      <c r="R13" s="26">
        <f t="shared" si="6"/>
        <v>0</v>
      </c>
    </row>
    <row r="14" spans="1:18" x14ac:dyDescent="0.25">
      <c r="A14" s="6" t="s">
        <v>19</v>
      </c>
      <c r="B14" s="1">
        <v>128.24</v>
      </c>
      <c r="C14">
        <v>99.88</v>
      </c>
      <c r="D14" s="17">
        <f t="shared" si="2"/>
        <v>-28.360000000000014</v>
      </c>
      <c r="E14" s="12">
        <v>0.41</v>
      </c>
      <c r="F14">
        <v>0.3</v>
      </c>
      <c r="G14" s="18">
        <f t="shared" si="3"/>
        <v>-0.10999999999999999</v>
      </c>
      <c r="I14" s="6" t="s">
        <v>19</v>
      </c>
      <c r="J14" s="1">
        <v>99.88</v>
      </c>
      <c r="K14">
        <v>99.88</v>
      </c>
      <c r="L14" s="17">
        <f t="shared" si="4"/>
        <v>0</v>
      </c>
      <c r="M14" s="12">
        <v>0.3</v>
      </c>
      <c r="N14">
        <v>0.3</v>
      </c>
      <c r="O14" s="18">
        <f t="shared" si="5"/>
        <v>0</v>
      </c>
      <c r="Q14" s="25">
        <f>(ABS(L14)/ABS(K14))</f>
        <v>0</v>
      </c>
      <c r="R14" s="26">
        <f>(ABS(O14)/ABS(N14))</f>
        <v>0</v>
      </c>
    </row>
    <row r="17" spans="1:15" x14ac:dyDescent="0.25">
      <c r="A17" s="22" t="s">
        <v>20</v>
      </c>
      <c r="I17" s="22" t="s">
        <v>20</v>
      </c>
    </row>
    <row r="18" spans="1:15" x14ac:dyDescent="0.25">
      <c r="A18" t="s">
        <v>1</v>
      </c>
      <c r="I18" t="s">
        <v>2</v>
      </c>
    </row>
    <row r="19" spans="1:15" x14ac:dyDescent="0.25">
      <c r="A19" s="3"/>
      <c r="B19" s="4" t="s">
        <v>3</v>
      </c>
      <c r="C19" s="5" t="s">
        <v>4</v>
      </c>
      <c r="D19" s="5" t="s">
        <v>5</v>
      </c>
      <c r="E19" s="14" t="s">
        <v>6</v>
      </c>
      <c r="F19" s="11" t="s">
        <v>4</v>
      </c>
      <c r="G19" s="11" t="s">
        <v>5</v>
      </c>
      <c r="I19" s="3"/>
      <c r="J19" s="4" t="s">
        <v>3</v>
      </c>
      <c r="K19" s="5" t="s">
        <v>4</v>
      </c>
      <c r="L19" s="5" t="s">
        <v>5</v>
      </c>
      <c r="M19" s="14" t="s">
        <v>6</v>
      </c>
      <c r="N19" s="11" t="s">
        <v>4</v>
      </c>
      <c r="O19" s="11" t="s">
        <v>5</v>
      </c>
    </row>
    <row r="20" spans="1:15" x14ac:dyDescent="0.25">
      <c r="A20" s="6" t="s">
        <v>9</v>
      </c>
      <c r="B20" s="1">
        <v>0.23</v>
      </c>
      <c r="C20">
        <v>0.24</v>
      </c>
      <c r="D20" s="17">
        <f>C20-B20</f>
        <v>9.9999999999999811E-3</v>
      </c>
      <c r="E20" s="12">
        <v>0.01</v>
      </c>
      <c r="F20">
        <v>0.01</v>
      </c>
      <c r="G20" s="18">
        <f>F20-E20</f>
        <v>0</v>
      </c>
      <c r="I20" s="6" t="s">
        <v>9</v>
      </c>
      <c r="J20" s="1">
        <v>0.24</v>
      </c>
      <c r="K20">
        <v>0.24</v>
      </c>
      <c r="L20" s="17">
        <f>K20-J20</f>
        <v>0</v>
      </c>
      <c r="M20" s="15">
        <v>0.01</v>
      </c>
      <c r="N20">
        <v>0.01</v>
      </c>
      <c r="O20" s="18">
        <f>N20-M20</f>
        <v>0</v>
      </c>
    </row>
    <row r="21" spans="1:15" x14ac:dyDescent="0.25">
      <c r="A21" s="6" t="s">
        <v>10</v>
      </c>
      <c r="B21" s="1">
        <v>0.19</v>
      </c>
      <c r="C21">
        <v>0.21</v>
      </c>
      <c r="D21" s="17">
        <f t="shared" ref="D21:D30" si="8">C21-B21</f>
        <v>1.999999999999999E-2</v>
      </c>
      <c r="E21" s="12">
        <v>0.01</v>
      </c>
      <c r="F21">
        <v>0</v>
      </c>
      <c r="G21" s="18">
        <f t="shared" ref="G21:G30" si="9">F21-E21</f>
        <v>-0.01</v>
      </c>
      <c r="I21" s="6" t="s">
        <v>10</v>
      </c>
      <c r="J21" s="1">
        <v>0.21</v>
      </c>
      <c r="K21">
        <v>0.21</v>
      </c>
      <c r="L21" s="17">
        <f t="shared" ref="L21:L30" si="10">K21-J21</f>
        <v>0</v>
      </c>
      <c r="M21" s="12">
        <v>0</v>
      </c>
      <c r="N21">
        <v>0</v>
      </c>
      <c r="O21" s="18">
        <f t="shared" ref="O21:O30" si="11">N21-M21</f>
        <v>0</v>
      </c>
    </row>
    <row r="22" spans="1:15" x14ac:dyDescent="0.25">
      <c r="A22" s="6" t="s">
        <v>11</v>
      </c>
      <c r="B22" s="1">
        <v>1438.51</v>
      </c>
      <c r="C22">
        <v>91.72</v>
      </c>
      <c r="D22" s="17">
        <f t="shared" si="8"/>
        <v>-1346.79</v>
      </c>
      <c r="E22" s="12">
        <v>52.21</v>
      </c>
      <c r="F22">
        <v>16.66</v>
      </c>
      <c r="G22" s="18">
        <f t="shared" si="9"/>
        <v>-35.549999999999997</v>
      </c>
      <c r="I22" s="6" t="s">
        <v>11</v>
      </c>
      <c r="J22" s="1">
        <v>91.72</v>
      </c>
      <c r="K22">
        <v>91.72</v>
      </c>
      <c r="L22" s="17">
        <f t="shared" si="10"/>
        <v>0</v>
      </c>
      <c r="M22" s="12">
        <v>16.66</v>
      </c>
      <c r="N22">
        <v>16.66</v>
      </c>
      <c r="O22" s="18">
        <f t="shared" si="11"/>
        <v>0</v>
      </c>
    </row>
    <row r="23" spans="1:15" x14ac:dyDescent="0.25">
      <c r="A23" s="6" t="s">
        <v>12</v>
      </c>
      <c r="B23" s="1">
        <v>1735.86</v>
      </c>
      <c r="C23">
        <v>117.32</v>
      </c>
      <c r="D23" s="17">
        <f>C23-B23</f>
        <v>-1618.54</v>
      </c>
      <c r="E23" s="12">
        <v>46.4</v>
      </c>
      <c r="F23">
        <v>18.850000000000001</v>
      </c>
      <c r="G23" s="18">
        <f t="shared" si="9"/>
        <v>-27.549999999999997</v>
      </c>
      <c r="I23" s="6" t="s">
        <v>12</v>
      </c>
      <c r="J23" s="1">
        <v>117.32</v>
      </c>
      <c r="K23">
        <v>117.32</v>
      </c>
      <c r="L23" s="17">
        <f>K23-J23</f>
        <v>0</v>
      </c>
      <c r="M23" s="12">
        <v>18.850000000000001</v>
      </c>
      <c r="N23">
        <v>18.850000000000001</v>
      </c>
      <c r="O23" s="18">
        <f t="shared" si="11"/>
        <v>0</v>
      </c>
    </row>
    <row r="24" spans="1:15" x14ac:dyDescent="0.25">
      <c r="A24" s="6" t="s">
        <v>13</v>
      </c>
      <c r="B24" s="1">
        <v>1810.13</v>
      </c>
      <c r="C24">
        <v>110.38</v>
      </c>
      <c r="D24" s="17">
        <f t="shared" si="8"/>
        <v>-1699.75</v>
      </c>
      <c r="E24" s="12">
        <v>42.55</v>
      </c>
      <c r="F24">
        <v>16.940000000000001</v>
      </c>
      <c r="G24" s="18">
        <f t="shared" si="9"/>
        <v>-25.609999999999996</v>
      </c>
      <c r="I24" s="6" t="s">
        <v>13</v>
      </c>
      <c r="J24" s="1">
        <v>110.38</v>
      </c>
      <c r="K24">
        <v>110.38</v>
      </c>
      <c r="L24" s="17">
        <f t="shared" si="10"/>
        <v>0</v>
      </c>
      <c r="M24" s="12">
        <v>16.940000000000001</v>
      </c>
      <c r="N24">
        <v>16.940000000000001</v>
      </c>
      <c r="O24" s="18">
        <f t="shared" si="11"/>
        <v>0</v>
      </c>
    </row>
    <row r="25" spans="1:15" x14ac:dyDescent="0.25">
      <c r="A25" s="6" t="s">
        <v>14</v>
      </c>
      <c r="B25" s="1">
        <v>1810.13</v>
      </c>
      <c r="C25">
        <v>110.38</v>
      </c>
      <c r="D25" s="17">
        <f t="shared" si="8"/>
        <v>-1699.75</v>
      </c>
      <c r="E25" s="12">
        <v>42.55</v>
      </c>
      <c r="F25">
        <v>16.940000000000001</v>
      </c>
      <c r="G25" s="18">
        <f t="shared" si="9"/>
        <v>-25.609999999999996</v>
      </c>
      <c r="I25" s="6" t="s">
        <v>14</v>
      </c>
      <c r="J25" s="1">
        <v>110.38</v>
      </c>
      <c r="K25">
        <v>110.38</v>
      </c>
      <c r="L25" s="17">
        <f>K25-J25</f>
        <v>0</v>
      </c>
      <c r="M25" s="12">
        <v>16.940000000000001</v>
      </c>
      <c r="N25">
        <v>16.940000000000001</v>
      </c>
      <c r="O25" s="18">
        <f t="shared" si="11"/>
        <v>0</v>
      </c>
    </row>
    <row r="26" spans="1:15" x14ac:dyDescent="0.25">
      <c r="A26" s="6" t="s">
        <v>15</v>
      </c>
      <c r="B26" s="1">
        <v>1.89</v>
      </c>
      <c r="C26">
        <v>2.2200000000000002</v>
      </c>
      <c r="D26" s="17">
        <f t="shared" si="8"/>
        <v>0.33000000000000029</v>
      </c>
      <c r="E26" s="12">
        <v>0.09</v>
      </c>
      <c r="F26">
        <v>0.09</v>
      </c>
      <c r="G26" s="18">
        <f t="shared" si="9"/>
        <v>0</v>
      </c>
      <c r="I26" s="6" t="s">
        <v>15</v>
      </c>
      <c r="J26" s="1">
        <v>2.2200000000000002</v>
      </c>
      <c r="K26">
        <v>2.2200000000000002</v>
      </c>
      <c r="L26" s="17">
        <f>K26-J26</f>
        <v>0</v>
      </c>
      <c r="M26" s="12">
        <v>0.09</v>
      </c>
      <c r="N26">
        <v>0.09</v>
      </c>
      <c r="O26" s="18">
        <f t="shared" si="11"/>
        <v>0</v>
      </c>
    </row>
    <row r="27" spans="1:15" x14ac:dyDescent="0.25">
      <c r="A27" s="6" t="s">
        <v>16</v>
      </c>
      <c r="B27" s="1">
        <v>2.79</v>
      </c>
      <c r="C27">
        <v>3.11</v>
      </c>
      <c r="D27" s="17">
        <f t="shared" si="8"/>
        <v>0.31999999999999984</v>
      </c>
      <c r="E27" s="12">
        <v>0.19</v>
      </c>
      <c r="F27">
        <v>0.18</v>
      </c>
      <c r="G27" s="18">
        <f t="shared" si="9"/>
        <v>-1.0000000000000009E-2</v>
      </c>
      <c r="I27" s="6" t="s">
        <v>16</v>
      </c>
      <c r="J27" s="1">
        <v>3.11</v>
      </c>
      <c r="K27">
        <v>3.11</v>
      </c>
      <c r="L27" s="17">
        <f>K27-J27</f>
        <v>0</v>
      </c>
      <c r="M27" s="12">
        <v>0.18</v>
      </c>
      <c r="N27">
        <v>0.18</v>
      </c>
      <c r="O27" s="18">
        <f t="shared" si="11"/>
        <v>0</v>
      </c>
    </row>
    <row r="28" spans="1:15" x14ac:dyDescent="0.25">
      <c r="A28" s="6" t="s">
        <v>17</v>
      </c>
      <c r="B28" s="1">
        <v>1.55</v>
      </c>
      <c r="C28">
        <v>9.9600000000000009</v>
      </c>
      <c r="D28" s="17">
        <f t="shared" si="8"/>
        <v>8.41</v>
      </c>
      <c r="E28" s="12">
        <v>0.43</v>
      </c>
      <c r="F28">
        <v>6.46</v>
      </c>
      <c r="G28" s="18">
        <f t="shared" si="9"/>
        <v>6.03</v>
      </c>
      <c r="I28" s="6" t="s">
        <v>17</v>
      </c>
      <c r="J28" s="1">
        <v>9.9600000000000009</v>
      </c>
      <c r="K28">
        <v>9.9600000000000009</v>
      </c>
      <c r="L28" s="17">
        <f t="shared" si="10"/>
        <v>0</v>
      </c>
      <c r="M28" s="12">
        <v>6.46</v>
      </c>
      <c r="N28">
        <v>6.46</v>
      </c>
      <c r="O28" s="18">
        <f t="shared" si="11"/>
        <v>0</v>
      </c>
    </row>
    <row r="29" spans="1:15" x14ac:dyDescent="0.25">
      <c r="A29" s="6" t="s">
        <v>18</v>
      </c>
      <c r="B29" s="1">
        <v>43.92</v>
      </c>
      <c r="C29">
        <v>48.19</v>
      </c>
      <c r="D29" s="17">
        <f t="shared" si="8"/>
        <v>4.269999999999996</v>
      </c>
      <c r="E29" s="12">
        <v>1.98</v>
      </c>
      <c r="F29">
        <v>1.72</v>
      </c>
      <c r="G29" s="18">
        <f t="shared" si="9"/>
        <v>-0.26</v>
      </c>
      <c r="I29" s="6" t="s">
        <v>18</v>
      </c>
      <c r="J29" s="1">
        <v>48.19</v>
      </c>
      <c r="K29">
        <v>48.19</v>
      </c>
      <c r="L29" s="17">
        <f t="shared" si="10"/>
        <v>0</v>
      </c>
      <c r="M29" s="12">
        <v>1.72</v>
      </c>
      <c r="N29">
        <v>1.72</v>
      </c>
      <c r="O29" s="18">
        <f t="shared" si="11"/>
        <v>0</v>
      </c>
    </row>
    <row r="30" spans="1:15" x14ac:dyDescent="0.25">
      <c r="A30" s="6" t="s">
        <v>19</v>
      </c>
      <c r="B30" s="1">
        <v>79.459999999999994</v>
      </c>
      <c r="C30">
        <v>62.23</v>
      </c>
      <c r="D30" s="17">
        <f t="shared" si="8"/>
        <v>-17.229999999999997</v>
      </c>
      <c r="E30" s="12">
        <v>2.13</v>
      </c>
      <c r="F30">
        <v>1.65</v>
      </c>
      <c r="G30" s="18">
        <f t="shared" si="9"/>
        <v>-0.48</v>
      </c>
      <c r="I30" s="6" t="s">
        <v>19</v>
      </c>
      <c r="J30" s="1">
        <v>62.23</v>
      </c>
      <c r="K30">
        <v>62.23</v>
      </c>
      <c r="L30" s="17">
        <f t="shared" si="10"/>
        <v>0</v>
      </c>
      <c r="M30" s="12">
        <v>1.65</v>
      </c>
      <c r="N30">
        <v>1.65</v>
      </c>
      <c r="O30" s="18">
        <f t="shared" si="11"/>
        <v>0</v>
      </c>
    </row>
    <row r="33" spans="1:15" x14ac:dyDescent="0.25">
      <c r="A33" s="22" t="s">
        <v>21</v>
      </c>
      <c r="I33" s="22" t="s">
        <v>21</v>
      </c>
    </row>
    <row r="34" spans="1:15" x14ac:dyDescent="0.25">
      <c r="A34" t="s">
        <v>1</v>
      </c>
      <c r="I34" t="s">
        <v>2</v>
      </c>
    </row>
    <row r="35" spans="1:15" x14ac:dyDescent="0.25">
      <c r="A35" s="3"/>
      <c r="B35" s="4" t="s">
        <v>3</v>
      </c>
      <c r="C35" s="5" t="s">
        <v>4</v>
      </c>
      <c r="D35" s="5" t="s">
        <v>5</v>
      </c>
      <c r="E35" s="14" t="s">
        <v>6</v>
      </c>
      <c r="F35" s="11" t="s">
        <v>4</v>
      </c>
      <c r="G35" s="11" t="s">
        <v>5</v>
      </c>
      <c r="I35" s="3"/>
      <c r="J35" s="4" t="s">
        <v>3</v>
      </c>
      <c r="K35" s="5" t="s">
        <v>4</v>
      </c>
      <c r="L35" s="5" t="s">
        <v>5</v>
      </c>
      <c r="M35" s="14" t="s">
        <v>6</v>
      </c>
      <c r="N35" s="11" t="s">
        <v>4</v>
      </c>
      <c r="O35" s="11" t="s">
        <v>5</v>
      </c>
    </row>
    <row r="36" spans="1:15" x14ac:dyDescent="0.25">
      <c r="A36" s="6" t="s">
        <v>9</v>
      </c>
      <c r="B36" s="1">
        <v>0.06</v>
      </c>
      <c r="C36">
        <v>0.13</v>
      </c>
      <c r="D36" s="17">
        <f>C36-B36</f>
        <v>7.0000000000000007E-2</v>
      </c>
      <c r="E36" s="12">
        <v>0.01</v>
      </c>
      <c r="F36">
        <v>0.01</v>
      </c>
      <c r="G36" s="18">
        <f>F36-E36</f>
        <v>0</v>
      </c>
      <c r="I36" s="6" t="s">
        <v>9</v>
      </c>
      <c r="J36" s="1">
        <v>0.13</v>
      </c>
      <c r="K36">
        <v>0.13</v>
      </c>
      <c r="L36" s="17">
        <f>K36-J36</f>
        <v>0</v>
      </c>
      <c r="M36" s="12">
        <v>0.01</v>
      </c>
      <c r="N36">
        <v>0.01</v>
      </c>
      <c r="O36" s="18">
        <f>N36-M36</f>
        <v>0</v>
      </c>
    </row>
    <row r="37" spans="1:15" x14ac:dyDescent="0.25">
      <c r="A37" s="6" t="s">
        <v>10</v>
      </c>
      <c r="B37" s="1">
        <v>0.09</v>
      </c>
      <c r="C37">
        <v>0.16</v>
      </c>
      <c r="D37" s="17">
        <f t="shared" ref="D37:D46" si="12">C37-B37</f>
        <v>7.0000000000000007E-2</v>
      </c>
      <c r="E37" s="12">
        <v>0</v>
      </c>
      <c r="F37">
        <v>0</v>
      </c>
      <c r="G37" s="18">
        <f t="shared" ref="G37:G46" si="13">F37-E37</f>
        <v>0</v>
      </c>
      <c r="I37" s="6" t="s">
        <v>10</v>
      </c>
      <c r="J37" s="1">
        <v>0.16</v>
      </c>
      <c r="K37">
        <v>0.16</v>
      </c>
      <c r="L37" s="17">
        <f t="shared" ref="L37:L46" si="14">K37-J37</f>
        <v>0</v>
      </c>
      <c r="M37" s="12">
        <v>0</v>
      </c>
      <c r="N37">
        <v>0</v>
      </c>
      <c r="O37" s="18">
        <f t="shared" ref="O37:O46" si="15">N37-M37</f>
        <v>0</v>
      </c>
    </row>
    <row r="38" spans="1:15" x14ac:dyDescent="0.25">
      <c r="A38" s="6" t="s">
        <v>11</v>
      </c>
      <c r="B38" s="1">
        <v>1761.07</v>
      </c>
      <c r="C38">
        <v>29.22</v>
      </c>
      <c r="D38" s="17">
        <f t="shared" si="12"/>
        <v>-1731.85</v>
      </c>
      <c r="E38" s="12">
        <v>35.299999999999997</v>
      </c>
      <c r="F38">
        <v>8.33</v>
      </c>
      <c r="G38" s="18">
        <f t="shared" si="13"/>
        <v>-26.97</v>
      </c>
      <c r="I38" s="6" t="s">
        <v>11</v>
      </c>
      <c r="J38" s="1">
        <v>29.22</v>
      </c>
      <c r="K38">
        <v>29.22</v>
      </c>
      <c r="L38" s="17">
        <f t="shared" si="14"/>
        <v>0</v>
      </c>
      <c r="M38" s="12">
        <v>8.33</v>
      </c>
      <c r="N38">
        <v>8.33</v>
      </c>
      <c r="O38" s="18">
        <f t="shared" si="15"/>
        <v>0</v>
      </c>
    </row>
    <row r="39" spans="1:15" x14ac:dyDescent="0.25">
      <c r="A39" s="6" t="s">
        <v>12</v>
      </c>
      <c r="B39" s="1">
        <v>2081.54</v>
      </c>
      <c r="C39">
        <v>79.19</v>
      </c>
      <c r="D39" s="17">
        <f t="shared" si="12"/>
        <v>-2002.35</v>
      </c>
      <c r="E39" s="12">
        <v>25.97</v>
      </c>
      <c r="F39">
        <v>16.12</v>
      </c>
      <c r="G39" s="18">
        <f t="shared" si="13"/>
        <v>-9.8499999999999979</v>
      </c>
      <c r="I39" s="6" t="s">
        <v>12</v>
      </c>
      <c r="J39" s="1">
        <v>79.19</v>
      </c>
      <c r="K39">
        <v>79.19</v>
      </c>
      <c r="L39" s="17">
        <f t="shared" si="14"/>
        <v>0</v>
      </c>
      <c r="M39" s="12">
        <v>16.12</v>
      </c>
      <c r="N39">
        <v>16.12</v>
      </c>
      <c r="O39" s="18">
        <f t="shared" si="15"/>
        <v>0</v>
      </c>
    </row>
    <row r="40" spans="1:15" x14ac:dyDescent="0.25">
      <c r="A40" s="6" t="s">
        <v>13</v>
      </c>
      <c r="B40" s="1">
        <v>2087.38</v>
      </c>
      <c r="C40">
        <v>153.25</v>
      </c>
      <c r="D40" s="17">
        <f t="shared" si="12"/>
        <v>-1934.13</v>
      </c>
      <c r="E40" s="12">
        <v>24.31</v>
      </c>
      <c r="F40">
        <v>24.76</v>
      </c>
      <c r="G40" s="18">
        <f t="shared" si="13"/>
        <v>0.45000000000000284</v>
      </c>
      <c r="I40" s="6" t="s">
        <v>13</v>
      </c>
      <c r="J40" s="1">
        <v>153.25</v>
      </c>
      <c r="K40">
        <v>153.25</v>
      </c>
      <c r="L40" s="17">
        <f t="shared" si="14"/>
        <v>0</v>
      </c>
      <c r="M40" s="12">
        <v>24.76</v>
      </c>
      <c r="N40">
        <v>24.76</v>
      </c>
      <c r="O40" s="18">
        <f t="shared" si="15"/>
        <v>0</v>
      </c>
    </row>
    <row r="41" spans="1:15" x14ac:dyDescent="0.25">
      <c r="A41" s="6" t="s">
        <v>14</v>
      </c>
      <c r="B41" s="1">
        <v>2136.5100000000002</v>
      </c>
      <c r="C41">
        <v>153.25</v>
      </c>
      <c r="D41" s="17">
        <f t="shared" si="12"/>
        <v>-1983.2600000000002</v>
      </c>
      <c r="E41" s="12">
        <v>24.75</v>
      </c>
      <c r="F41">
        <v>24.76</v>
      </c>
      <c r="G41" s="18">
        <f t="shared" si="13"/>
        <v>1.0000000000001563E-2</v>
      </c>
      <c r="I41" s="6" t="s">
        <v>14</v>
      </c>
      <c r="J41" s="1">
        <v>153.25</v>
      </c>
      <c r="K41">
        <v>153.25</v>
      </c>
      <c r="L41" s="17">
        <f t="shared" si="14"/>
        <v>0</v>
      </c>
      <c r="M41" s="12">
        <v>24.76</v>
      </c>
      <c r="N41">
        <v>24.76</v>
      </c>
      <c r="O41" s="18">
        <f t="shared" si="15"/>
        <v>0</v>
      </c>
    </row>
    <row r="42" spans="1:15" x14ac:dyDescent="0.25">
      <c r="A42" s="6" t="s">
        <v>15</v>
      </c>
      <c r="B42" s="1">
        <v>10.78</v>
      </c>
      <c r="C42">
        <v>28.52</v>
      </c>
      <c r="D42" s="17">
        <f t="shared" si="12"/>
        <v>17.740000000000002</v>
      </c>
      <c r="E42" s="12">
        <v>0.43</v>
      </c>
      <c r="F42">
        <v>1.24</v>
      </c>
      <c r="G42" s="18">
        <f t="shared" si="13"/>
        <v>0.81</v>
      </c>
      <c r="I42" s="6" t="s">
        <v>15</v>
      </c>
      <c r="J42" s="1">
        <v>28.52</v>
      </c>
      <c r="K42">
        <v>28.52</v>
      </c>
      <c r="L42" s="17">
        <f t="shared" si="14"/>
        <v>0</v>
      </c>
      <c r="M42" s="12">
        <v>1.24</v>
      </c>
      <c r="N42">
        <v>1.24</v>
      </c>
      <c r="O42" s="18">
        <f t="shared" si="15"/>
        <v>0</v>
      </c>
    </row>
    <row r="43" spans="1:15" x14ac:dyDescent="0.25">
      <c r="A43" s="6" t="s">
        <v>16</v>
      </c>
      <c r="B43" s="1">
        <v>2.12</v>
      </c>
      <c r="C43">
        <v>2.34</v>
      </c>
      <c r="D43" s="17">
        <f t="shared" si="12"/>
        <v>0.21999999999999975</v>
      </c>
      <c r="E43" s="12">
        <v>0.05</v>
      </c>
      <c r="F43">
        <v>0.03</v>
      </c>
      <c r="G43" s="18">
        <f t="shared" si="13"/>
        <v>-2.0000000000000004E-2</v>
      </c>
      <c r="I43" s="6" t="s">
        <v>16</v>
      </c>
      <c r="J43" s="1">
        <v>2.34</v>
      </c>
      <c r="K43">
        <v>2.34</v>
      </c>
      <c r="L43" s="17">
        <f t="shared" si="14"/>
        <v>0</v>
      </c>
      <c r="M43" s="12">
        <v>0.03</v>
      </c>
      <c r="N43">
        <v>0.03</v>
      </c>
      <c r="O43" s="18">
        <f t="shared" si="15"/>
        <v>0</v>
      </c>
    </row>
    <row r="44" spans="1:15" x14ac:dyDescent="0.25">
      <c r="A44" s="6" t="s">
        <v>17</v>
      </c>
      <c r="B44" s="1">
        <v>76.650000000000006</v>
      </c>
      <c r="C44">
        <v>45.91</v>
      </c>
      <c r="D44" s="17">
        <f t="shared" si="12"/>
        <v>-30.740000000000009</v>
      </c>
      <c r="E44" s="12">
        <v>3.33</v>
      </c>
      <c r="F44">
        <v>2.09</v>
      </c>
      <c r="G44" s="18">
        <f t="shared" si="13"/>
        <v>-1.2400000000000002</v>
      </c>
      <c r="I44" s="6" t="s">
        <v>17</v>
      </c>
      <c r="J44" s="1">
        <v>45.91</v>
      </c>
      <c r="K44">
        <v>45.91</v>
      </c>
      <c r="L44" s="17">
        <f t="shared" si="14"/>
        <v>0</v>
      </c>
      <c r="M44" s="12">
        <v>2.09</v>
      </c>
      <c r="N44">
        <v>2.09</v>
      </c>
      <c r="O44" s="18">
        <f t="shared" si="15"/>
        <v>0</v>
      </c>
    </row>
    <row r="45" spans="1:15" x14ac:dyDescent="0.25">
      <c r="A45" s="6" t="s">
        <v>18</v>
      </c>
      <c r="B45" s="1">
        <v>141.09</v>
      </c>
      <c r="C45">
        <v>150.83000000000001</v>
      </c>
      <c r="D45" s="17">
        <f t="shared" si="12"/>
        <v>9.7400000000000091</v>
      </c>
      <c r="E45" s="12">
        <v>0.56999999999999995</v>
      </c>
      <c r="F45">
        <v>0.56999999999999995</v>
      </c>
      <c r="G45" s="18">
        <f t="shared" si="13"/>
        <v>0</v>
      </c>
      <c r="I45" s="6" t="s">
        <v>18</v>
      </c>
      <c r="J45" s="1">
        <v>150.83000000000001</v>
      </c>
      <c r="K45">
        <v>150.83000000000001</v>
      </c>
      <c r="L45" s="17">
        <f t="shared" si="14"/>
        <v>0</v>
      </c>
      <c r="M45" s="12">
        <v>0.56999999999999995</v>
      </c>
      <c r="N45">
        <v>0.56999999999999995</v>
      </c>
      <c r="O45" s="18">
        <f t="shared" si="15"/>
        <v>0</v>
      </c>
    </row>
    <row r="46" spans="1:15" x14ac:dyDescent="0.25">
      <c r="A46" s="6" t="s">
        <v>19</v>
      </c>
      <c r="B46" s="1">
        <v>105.75</v>
      </c>
      <c r="C46">
        <v>124.21</v>
      </c>
      <c r="D46" s="17">
        <f t="shared" si="12"/>
        <v>18.459999999999994</v>
      </c>
      <c r="E46" s="12">
        <v>0.34</v>
      </c>
      <c r="F46">
        <v>0.33</v>
      </c>
      <c r="G46" s="18">
        <f t="shared" si="13"/>
        <v>-1.0000000000000009E-2</v>
      </c>
      <c r="I46" s="6" t="s">
        <v>19</v>
      </c>
      <c r="J46" s="1">
        <v>124.21</v>
      </c>
      <c r="K46">
        <v>124.21</v>
      </c>
      <c r="L46" s="17">
        <f t="shared" si="14"/>
        <v>0</v>
      </c>
      <c r="M46" s="12">
        <v>0.33</v>
      </c>
      <c r="N46">
        <v>0.33</v>
      </c>
      <c r="O46" s="18">
        <f t="shared" si="15"/>
        <v>0</v>
      </c>
    </row>
    <row r="49" spans="1:15" x14ac:dyDescent="0.25">
      <c r="A49" s="22" t="s">
        <v>22</v>
      </c>
      <c r="I49" s="22" t="s">
        <v>22</v>
      </c>
    </row>
    <row r="50" spans="1:15" x14ac:dyDescent="0.25">
      <c r="A50" t="s">
        <v>1</v>
      </c>
      <c r="I50" t="s">
        <v>2</v>
      </c>
    </row>
    <row r="51" spans="1:15" x14ac:dyDescent="0.25">
      <c r="A51" s="3"/>
      <c r="B51" s="4" t="s">
        <v>3</v>
      </c>
      <c r="C51" s="5" t="s">
        <v>4</v>
      </c>
      <c r="D51" s="5" t="s">
        <v>5</v>
      </c>
      <c r="E51" s="14" t="s">
        <v>6</v>
      </c>
      <c r="F51" s="11" t="s">
        <v>4</v>
      </c>
      <c r="G51" s="11" t="s">
        <v>5</v>
      </c>
      <c r="I51" s="3"/>
      <c r="J51" s="4" t="s">
        <v>3</v>
      </c>
      <c r="K51" s="5" t="s">
        <v>4</v>
      </c>
      <c r="L51" s="5" t="s">
        <v>5</v>
      </c>
      <c r="M51" s="14" t="s">
        <v>6</v>
      </c>
      <c r="N51" s="11" t="s">
        <v>4</v>
      </c>
      <c r="O51" s="11" t="s">
        <v>5</v>
      </c>
    </row>
    <row r="52" spans="1:15" x14ac:dyDescent="0.25">
      <c r="A52" s="6" t="s">
        <v>9</v>
      </c>
      <c r="B52" s="1">
        <v>0.53</v>
      </c>
      <c r="C52">
        <v>0.56000000000000005</v>
      </c>
      <c r="D52" s="17">
        <f>C52-B52</f>
        <v>3.0000000000000027E-2</v>
      </c>
      <c r="E52" s="12">
        <v>0</v>
      </c>
      <c r="F52">
        <v>0</v>
      </c>
      <c r="G52" s="18">
        <f>F52-E52</f>
        <v>0</v>
      </c>
      <c r="I52" s="6" t="s">
        <v>9</v>
      </c>
      <c r="J52" s="1">
        <v>0.56000000000000005</v>
      </c>
      <c r="K52">
        <v>0.56000000000000005</v>
      </c>
      <c r="L52" s="17">
        <f>K52-J52</f>
        <v>0</v>
      </c>
      <c r="M52" s="12">
        <v>0</v>
      </c>
      <c r="N52">
        <v>0</v>
      </c>
      <c r="O52" s="18">
        <f>N52-M52</f>
        <v>0</v>
      </c>
    </row>
    <row r="53" spans="1:15" x14ac:dyDescent="0.25">
      <c r="A53" s="6" t="s">
        <v>10</v>
      </c>
      <c r="B53" s="1">
        <v>0.51</v>
      </c>
      <c r="C53">
        <v>0.55000000000000004</v>
      </c>
      <c r="D53" s="17">
        <f t="shared" ref="D53:D62" si="16">C53-B53</f>
        <v>4.0000000000000036E-2</v>
      </c>
      <c r="E53" s="12">
        <v>0</v>
      </c>
      <c r="F53">
        <v>0</v>
      </c>
      <c r="G53" s="18">
        <f t="shared" ref="G53:G62" si="17">F53-E53</f>
        <v>0</v>
      </c>
      <c r="I53" s="6" t="s">
        <v>10</v>
      </c>
      <c r="J53" s="1">
        <v>0.55000000000000004</v>
      </c>
      <c r="K53">
        <v>0.55000000000000004</v>
      </c>
      <c r="L53" s="17">
        <f t="shared" ref="L53:L62" si="18">K53-J53</f>
        <v>0</v>
      </c>
      <c r="M53" s="12">
        <v>0</v>
      </c>
      <c r="N53">
        <v>0</v>
      </c>
      <c r="O53" s="18">
        <f t="shared" ref="O53:O62" si="19">N53-M53</f>
        <v>0</v>
      </c>
    </row>
    <row r="54" spans="1:15" x14ac:dyDescent="0.25">
      <c r="A54" s="6" t="s">
        <v>11</v>
      </c>
      <c r="B54" s="1">
        <v>851</v>
      </c>
      <c r="C54">
        <v>61.57</v>
      </c>
      <c r="D54" s="17">
        <f t="shared" si="16"/>
        <v>-789.43</v>
      </c>
      <c r="E54" s="12">
        <v>15.08</v>
      </c>
      <c r="F54">
        <v>10.8</v>
      </c>
      <c r="G54" s="18">
        <f t="shared" si="17"/>
        <v>-4.2799999999999994</v>
      </c>
      <c r="I54" s="6" t="s">
        <v>11</v>
      </c>
      <c r="J54" s="1">
        <v>61.57</v>
      </c>
      <c r="K54">
        <v>61.57</v>
      </c>
      <c r="L54" s="17">
        <f t="shared" si="18"/>
        <v>0</v>
      </c>
      <c r="M54" s="12">
        <v>10.8</v>
      </c>
      <c r="N54">
        <v>10.8</v>
      </c>
      <c r="O54" s="18">
        <f t="shared" si="19"/>
        <v>0</v>
      </c>
    </row>
    <row r="55" spans="1:15" x14ac:dyDescent="0.25">
      <c r="A55" s="6" t="s">
        <v>12</v>
      </c>
      <c r="B55" s="1">
        <v>2347.5700000000002</v>
      </c>
      <c r="C55">
        <v>313.3</v>
      </c>
      <c r="D55" s="17">
        <f t="shared" si="16"/>
        <v>-2034.2700000000002</v>
      </c>
      <c r="E55" s="12">
        <v>42.38</v>
      </c>
      <c r="F55">
        <v>41.5</v>
      </c>
      <c r="G55" s="18">
        <f t="shared" si="17"/>
        <v>-0.88000000000000256</v>
      </c>
      <c r="I55" s="6" t="s">
        <v>12</v>
      </c>
      <c r="J55" s="1">
        <v>313.3</v>
      </c>
      <c r="K55">
        <v>313.3</v>
      </c>
      <c r="L55" s="17">
        <f t="shared" si="18"/>
        <v>0</v>
      </c>
      <c r="M55" s="12">
        <v>41.5</v>
      </c>
      <c r="N55">
        <v>41.5</v>
      </c>
      <c r="O55" s="18">
        <f t="shared" si="19"/>
        <v>0</v>
      </c>
    </row>
    <row r="56" spans="1:15" x14ac:dyDescent="0.25">
      <c r="A56" s="6" t="s">
        <v>13</v>
      </c>
      <c r="B56" s="1">
        <v>2267.06</v>
      </c>
      <c r="C56">
        <v>336.42</v>
      </c>
      <c r="D56" s="17">
        <f t="shared" si="16"/>
        <v>-1930.6399999999999</v>
      </c>
      <c r="E56" s="12">
        <v>42.25</v>
      </c>
      <c r="F56">
        <v>42.98</v>
      </c>
      <c r="G56" s="18">
        <f t="shared" si="17"/>
        <v>0.72999999999999687</v>
      </c>
      <c r="I56" s="6" t="s">
        <v>13</v>
      </c>
      <c r="J56" s="1">
        <v>336.42</v>
      </c>
      <c r="K56">
        <v>336.42</v>
      </c>
      <c r="L56" s="17">
        <f t="shared" si="18"/>
        <v>0</v>
      </c>
      <c r="M56" s="12">
        <v>42.98</v>
      </c>
      <c r="N56">
        <v>42.98</v>
      </c>
      <c r="O56" s="18">
        <f t="shared" si="19"/>
        <v>0</v>
      </c>
    </row>
    <row r="57" spans="1:15" x14ac:dyDescent="0.25">
      <c r="A57" s="6" t="s">
        <v>14</v>
      </c>
      <c r="B57" s="1">
        <v>2319.4499999999998</v>
      </c>
      <c r="C57">
        <v>336.42</v>
      </c>
      <c r="D57" s="17">
        <f t="shared" si="16"/>
        <v>-1983.0299999999997</v>
      </c>
      <c r="E57" s="12">
        <v>43.02</v>
      </c>
      <c r="F57">
        <v>42.98</v>
      </c>
      <c r="G57" s="18">
        <f t="shared" si="17"/>
        <v>-4.0000000000006253E-2</v>
      </c>
      <c r="I57" s="6" t="s">
        <v>14</v>
      </c>
      <c r="J57" s="1">
        <v>336.42</v>
      </c>
      <c r="K57">
        <v>336.42</v>
      </c>
      <c r="L57" s="17">
        <f t="shared" si="18"/>
        <v>0</v>
      </c>
      <c r="M57" s="12">
        <v>42.98</v>
      </c>
      <c r="N57">
        <v>42.98</v>
      </c>
      <c r="O57" s="18">
        <f t="shared" si="19"/>
        <v>0</v>
      </c>
    </row>
    <row r="58" spans="1:15" x14ac:dyDescent="0.25">
      <c r="A58" s="6" t="s">
        <v>15</v>
      </c>
      <c r="B58" s="1">
        <v>7.59</v>
      </c>
      <c r="C58">
        <v>20.55</v>
      </c>
      <c r="D58" s="17">
        <f t="shared" si="16"/>
        <v>12.96</v>
      </c>
      <c r="E58" s="12">
        <v>0.3</v>
      </c>
      <c r="F58">
        <v>0.82</v>
      </c>
      <c r="G58" s="18">
        <f t="shared" si="17"/>
        <v>0.52</v>
      </c>
      <c r="I58" s="6" t="s">
        <v>15</v>
      </c>
      <c r="J58" s="1">
        <v>20.55</v>
      </c>
      <c r="K58">
        <v>20.55</v>
      </c>
      <c r="L58" s="17">
        <f t="shared" si="18"/>
        <v>0</v>
      </c>
      <c r="M58" s="12">
        <v>0.82</v>
      </c>
      <c r="N58">
        <v>0.82</v>
      </c>
      <c r="O58" s="18">
        <f t="shared" si="19"/>
        <v>0</v>
      </c>
    </row>
    <row r="59" spans="1:15" x14ac:dyDescent="0.25">
      <c r="A59" s="6" t="s">
        <v>16</v>
      </c>
      <c r="B59" s="1">
        <v>1.48</v>
      </c>
      <c r="C59">
        <v>2.1</v>
      </c>
      <c r="D59" s="17">
        <f t="shared" si="16"/>
        <v>0.62000000000000011</v>
      </c>
      <c r="E59" s="12">
        <v>7.0000000000000007E-2</v>
      </c>
      <c r="F59">
        <v>7.0000000000000007E-2</v>
      </c>
      <c r="G59" s="18">
        <f t="shared" si="17"/>
        <v>0</v>
      </c>
      <c r="I59" s="6" t="s">
        <v>16</v>
      </c>
      <c r="J59" s="1">
        <v>2.1</v>
      </c>
      <c r="K59">
        <v>2.1</v>
      </c>
      <c r="L59" s="17">
        <f t="shared" si="18"/>
        <v>0</v>
      </c>
      <c r="M59" s="12">
        <v>7.0000000000000007E-2</v>
      </c>
      <c r="N59">
        <v>7.0000000000000007E-2</v>
      </c>
      <c r="O59" s="18">
        <f t="shared" si="19"/>
        <v>0</v>
      </c>
    </row>
    <row r="60" spans="1:15" x14ac:dyDescent="0.25">
      <c r="A60" s="6" t="s">
        <v>17</v>
      </c>
      <c r="B60" s="1">
        <v>5.96</v>
      </c>
      <c r="C60">
        <v>3.99</v>
      </c>
      <c r="D60" s="17">
        <f t="shared" si="16"/>
        <v>-1.9699999999999998</v>
      </c>
      <c r="E60" s="12">
        <v>1.3</v>
      </c>
      <c r="F60">
        <v>0.95</v>
      </c>
      <c r="G60" s="18">
        <f t="shared" si="17"/>
        <v>-0.35000000000000009</v>
      </c>
      <c r="I60" s="6" t="s">
        <v>17</v>
      </c>
      <c r="J60" s="1">
        <v>3.99</v>
      </c>
      <c r="K60">
        <v>3.99</v>
      </c>
      <c r="L60" s="17">
        <f t="shared" si="18"/>
        <v>0</v>
      </c>
      <c r="M60" s="12">
        <v>0.95</v>
      </c>
      <c r="N60">
        <v>0.95</v>
      </c>
      <c r="O60" s="18">
        <f t="shared" si="19"/>
        <v>0</v>
      </c>
    </row>
    <row r="61" spans="1:15" x14ac:dyDescent="0.25">
      <c r="A61" s="6" t="s">
        <v>18</v>
      </c>
      <c r="B61" s="1">
        <v>94.87</v>
      </c>
      <c r="C61">
        <v>96.82</v>
      </c>
      <c r="D61" s="17">
        <f t="shared" si="16"/>
        <v>1.9499999999999886</v>
      </c>
      <c r="E61" s="12">
        <v>1.64</v>
      </c>
      <c r="F61">
        <v>1.61</v>
      </c>
      <c r="G61" s="18">
        <f t="shared" si="17"/>
        <v>-2.9999999999999805E-2</v>
      </c>
      <c r="I61" s="6" t="s">
        <v>18</v>
      </c>
      <c r="J61" s="1">
        <v>96.82</v>
      </c>
      <c r="K61">
        <v>96.82</v>
      </c>
      <c r="L61" s="17">
        <f t="shared" si="18"/>
        <v>0</v>
      </c>
      <c r="M61" s="12">
        <v>1.61</v>
      </c>
      <c r="N61">
        <v>1.61</v>
      </c>
      <c r="O61" s="18">
        <f t="shared" si="19"/>
        <v>0</v>
      </c>
    </row>
    <row r="62" spans="1:15" x14ac:dyDescent="0.25">
      <c r="A62" s="6" t="s">
        <v>19</v>
      </c>
      <c r="B62" s="1">
        <v>78.67</v>
      </c>
      <c r="C62">
        <v>93.45</v>
      </c>
      <c r="D62" s="17">
        <f t="shared" si="16"/>
        <v>14.780000000000001</v>
      </c>
      <c r="E62" s="12">
        <v>0.54</v>
      </c>
      <c r="F62">
        <v>0.71</v>
      </c>
      <c r="G62" s="18">
        <f t="shared" si="17"/>
        <v>0.16999999999999993</v>
      </c>
      <c r="I62" s="6" t="s">
        <v>19</v>
      </c>
      <c r="J62" s="1">
        <v>93.45</v>
      </c>
      <c r="K62">
        <v>93.45</v>
      </c>
      <c r="L62" s="17">
        <f t="shared" si="18"/>
        <v>0</v>
      </c>
      <c r="M62" s="12">
        <v>0.71</v>
      </c>
      <c r="N62">
        <v>0.71</v>
      </c>
      <c r="O62" s="18">
        <f t="shared" si="19"/>
        <v>0</v>
      </c>
    </row>
    <row r="65" spans="1:18" x14ac:dyDescent="0.25">
      <c r="A65" s="22" t="s">
        <v>23</v>
      </c>
      <c r="I65" s="22" t="s">
        <v>23</v>
      </c>
    </row>
    <row r="66" spans="1:18" x14ac:dyDescent="0.25">
      <c r="A66" t="s">
        <v>1</v>
      </c>
      <c r="I66" t="s">
        <v>2</v>
      </c>
    </row>
    <row r="67" spans="1:18" x14ac:dyDescent="0.25">
      <c r="A67" s="3"/>
      <c r="B67" s="4" t="s">
        <v>3</v>
      </c>
      <c r="C67" s="5" t="s">
        <v>4</v>
      </c>
      <c r="D67" s="5" t="s">
        <v>5</v>
      </c>
      <c r="E67" s="14" t="s">
        <v>6</v>
      </c>
      <c r="F67" s="11" t="s">
        <v>4</v>
      </c>
      <c r="G67" s="11" t="s">
        <v>5</v>
      </c>
      <c r="I67" s="3"/>
      <c r="J67" s="4" t="s">
        <v>3</v>
      </c>
      <c r="K67" s="5" t="s">
        <v>4</v>
      </c>
      <c r="L67" s="5" t="s">
        <v>5</v>
      </c>
      <c r="M67" s="5" t="s">
        <v>6</v>
      </c>
      <c r="N67" s="11" t="s">
        <v>4</v>
      </c>
      <c r="O67" s="11" t="s">
        <v>5</v>
      </c>
      <c r="Q67" s="24" t="s">
        <v>7</v>
      </c>
      <c r="R67" s="11" t="s">
        <v>8</v>
      </c>
    </row>
    <row r="68" spans="1:18" x14ac:dyDescent="0.25">
      <c r="A68" s="6" t="s">
        <v>9</v>
      </c>
      <c r="B68" s="1">
        <v>0.01</v>
      </c>
      <c r="C68">
        <v>0.06</v>
      </c>
      <c r="D68" s="17">
        <f>C68-B68</f>
        <v>4.9999999999999996E-2</v>
      </c>
      <c r="E68" s="12">
        <v>0</v>
      </c>
      <c r="F68">
        <v>0</v>
      </c>
      <c r="G68" s="18">
        <f>F68-E68</f>
        <v>0</v>
      </c>
      <c r="I68" s="6" t="s">
        <v>9</v>
      </c>
      <c r="J68" s="1">
        <v>0.06</v>
      </c>
      <c r="K68">
        <v>0.06</v>
      </c>
      <c r="L68" s="17">
        <f>K68-J68</f>
        <v>0</v>
      </c>
      <c r="M68" s="15">
        <v>0</v>
      </c>
      <c r="N68">
        <v>0</v>
      </c>
      <c r="O68" s="18">
        <f>N68-M68</f>
        <v>0</v>
      </c>
      <c r="Q68" s="25">
        <f t="shared" ref="Q68:Q77" si="20">(ABS(L68)/ABS(K68))</f>
        <v>0</v>
      </c>
      <c r="R68" s="26" t="e">
        <f>(ABS(O68)/ABS(N68))</f>
        <v>#DIV/0!</v>
      </c>
    </row>
    <row r="69" spans="1:18" x14ac:dyDescent="0.25">
      <c r="A69" s="6" t="s">
        <v>10</v>
      </c>
      <c r="B69" s="1">
        <v>0.17</v>
      </c>
      <c r="C69">
        <v>0.06</v>
      </c>
      <c r="D69" s="17">
        <f t="shared" ref="D69:D78" si="21">C69-B69</f>
        <v>-0.11000000000000001</v>
      </c>
      <c r="E69" s="12">
        <v>0</v>
      </c>
      <c r="F69">
        <v>0</v>
      </c>
      <c r="G69" s="18">
        <f t="shared" ref="G69:G78" si="22">F69-E69</f>
        <v>0</v>
      </c>
      <c r="I69" s="6" t="s">
        <v>10</v>
      </c>
      <c r="J69" s="1">
        <v>0.15</v>
      </c>
      <c r="K69">
        <v>0.06</v>
      </c>
      <c r="L69" s="17">
        <f t="shared" ref="L69:L78" si="23">K69-J69</f>
        <v>-0.09</v>
      </c>
      <c r="M69" s="12">
        <v>0</v>
      </c>
      <c r="N69">
        <v>0</v>
      </c>
      <c r="O69" s="18">
        <f t="shared" ref="O69:O78" si="24">N69-M69</f>
        <v>0</v>
      </c>
      <c r="Q69" s="25">
        <f t="shared" si="20"/>
        <v>1.5</v>
      </c>
      <c r="R69" s="26" t="e">
        <f t="shared" ref="R68:R77" si="25">(ABS(O69)/ABS(N69))</f>
        <v>#DIV/0!</v>
      </c>
    </row>
    <row r="70" spans="1:18" x14ac:dyDescent="0.25">
      <c r="A70" s="6" t="s">
        <v>11</v>
      </c>
      <c r="B70" s="1">
        <v>2224.88</v>
      </c>
      <c r="C70">
        <v>51.24</v>
      </c>
      <c r="D70" s="17">
        <f t="shared" si="21"/>
        <v>-2173.6400000000003</v>
      </c>
      <c r="E70" s="12">
        <v>24.8</v>
      </c>
      <c r="F70">
        <v>11.9</v>
      </c>
      <c r="G70" s="18">
        <f t="shared" si="22"/>
        <v>-12.9</v>
      </c>
      <c r="I70" s="6" t="s">
        <v>11</v>
      </c>
      <c r="J70" s="1">
        <v>51.21</v>
      </c>
      <c r="K70">
        <v>51.24</v>
      </c>
      <c r="L70" s="17">
        <f t="shared" si="23"/>
        <v>3.0000000000001137E-2</v>
      </c>
      <c r="M70" s="12">
        <v>11.88</v>
      </c>
      <c r="N70">
        <v>11.9</v>
      </c>
      <c r="O70" s="18">
        <f t="shared" si="24"/>
        <v>1.9999999999999574E-2</v>
      </c>
      <c r="Q70" s="25">
        <f t="shared" si="20"/>
        <v>5.8548009367683711E-4</v>
      </c>
      <c r="R70" s="26">
        <f t="shared" si="25"/>
        <v>1.6806722689075271E-3</v>
      </c>
    </row>
    <row r="71" spans="1:18" x14ac:dyDescent="0.25">
      <c r="A71" s="6" t="s">
        <v>12</v>
      </c>
      <c r="B71" s="1">
        <v>2240.61</v>
      </c>
      <c r="C71">
        <v>65.56</v>
      </c>
      <c r="D71" s="17">
        <f t="shared" si="21"/>
        <v>-2175.0500000000002</v>
      </c>
      <c r="E71" s="12">
        <v>23.76</v>
      </c>
      <c r="F71">
        <v>12.55</v>
      </c>
      <c r="G71" s="18">
        <f t="shared" si="22"/>
        <v>-11.21</v>
      </c>
      <c r="I71" s="6" t="s">
        <v>12</v>
      </c>
      <c r="J71" s="1">
        <v>65.62</v>
      </c>
      <c r="K71">
        <v>65.56</v>
      </c>
      <c r="L71" s="17">
        <f t="shared" si="23"/>
        <v>-6.0000000000002274E-2</v>
      </c>
      <c r="M71" s="12">
        <v>12.54</v>
      </c>
      <c r="N71">
        <v>12.55</v>
      </c>
      <c r="O71" s="18">
        <f t="shared" si="24"/>
        <v>1.0000000000001563E-2</v>
      </c>
      <c r="Q71" s="25">
        <f t="shared" si="20"/>
        <v>9.151921903600102E-4</v>
      </c>
      <c r="R71" s="26">
        <f t="shared" si="25"/>
        <v>7.9681274900410856E-4</v>
      </c>
    </row>
    <row r="72" spans="1:18" x14ac:dyDescent="0.25">
      <c r="A72" s="6" t="s">
        <v>13</v>
      </c>
      <c r="B72" s="1">
        <v>2321.1999999999998</v>
      </c>
      <c r="C72">
        <v>121.9</v>
      </c>
      <c r="D72" s="17">
        <f t="shared" si="21"/>
        <v>-2199.2999999999997</v>
      </c>
      <c r="E72" s="12">
        <v>24.35</v>
      </c>
      <c r="F72">
        <v>23.6</v>
      </c>
      <c r="G72" s="18">
        <f t="shared" si="22"/>
        <v>-0.75</v>
      </c>
      <c r="I72" s="6" t="s">
        <v>13</v>
      </c>
      <c r="J72" s="1">
        <v>120.93</v>
      </c>
      <c r="K72">
        <v>121.9</v>
      </c>
      <c r="L72" s="17">
        <f t="shared" si="23"/>
        <v>0.96999999999999886</v>
      </c>
      <c r="M72" s="12">
        <v>23.56</v>
      </c>
      <c r="N72">
        <v>23.6</v>
      </c>
      <c r="O72" s="18">
        <f t="shared" si="24"/>
        <v>4.00000000000027E-2</v>
      </c>
      <c r="Q72" s="25">
        <f t="shared" si="20"/>
        <v>7.9573420836751337E-3</v>
      </c>
      <c r="R72" s="26">
        <f>(ABS(O72)/ABS(N72))</f>
        <v>1.6949152542374024E-3</v>
      </c>
    </row>
    <row r="73" spans="1:18" x14ac:dyDescent="0.25">
      <c r="A73" s="6" t="s">
        <v>14</v>
      </c>
      <c r="B73" s="1">
        <v>2330.79</v>
      </c>
      <c r="C73">
        <v>121.9</v>
      </c>
      <c r="D73" s="17">
        <f t="shared" si="21"/>
        <v>-2208.89</v>
      </c>
      <c r="E73" s="12">
        <v>24.42</v>
      </c>
      <c r="F73">
        <v>23.6</v>
      </c>
      <c r="G73" s="18">
        <f t="shared" si="22"/>
        <v>-0.82000000000000028</v>
      </c>
      <c r="I73" s="6" t="s">
        <v>14</v>
      </c>
      <c r="J73" s="1">
        <v>121.49</v>
      </c>
      <c r="K73">
        <v>121.9</v>
      </c>
      <c r="L73" s="17">
        <f t="shared" si="23"/>
        <v>0.4100000000000108</v>
      </c>
      <c r="M73" s="12">
        <v>23.57</v>
      </c>
      <c r="N73">
        <v>23.6</v>
      </c>
      <c r="O73" s="18">
        <f t="shared" si="24"/>
        <v>3.0000000000001137E-2</v>
      </c>
      <c r="Q73" s="25">
        <f t="shared" si="20"/>
        <v>3.3634126333060769E-3</v>
      </c>
      <c r="R73" s="26">
        <f t="shared" si="25"/>
        <v>1.2711864406780141E-3</v>
      </c>
    </row>
    <row r="74" spans="1:18" x14ac:dyDescent="0.25">
      <c r="A74" s="6" t="s">
        <v>15</v>
      </c>
      <c r="B74" s="1">
        <v>2.76</v>
      </c>
      <c r="C74">
        <v>9.8699999999999992</v>
      </c>
      <c r="D74" s="17">
        <f t="shared" si="21"/>
        <v>7.1099999999999994</v>
      </c>
      <c r="E74" s="12">
        <v>0.09</v>
      </c>
      <c r="F74">
        <v>0.42</v>
      </c>
      <c r="G74" s="18">
        <f t="shared" si="22"/>
        <v>0.32999999999999996</v>
      </c>
      <c r="I74" s="6" t="s">
        <v>15</v>
      </c>
      <c r="J74" s="1">
        <v>9.8800000000000008</v>
      </c>
      <c r="K74">
        <v>9.8699999999999992</v>
      </c>
      <c r="L74" s="17">
        <f t="shared" si="23"/>
        <v>-1.0000000000001563E-2</v>
      </c>
      <c r="M74" s="12">
        <v>0.42</v>
      </c>
      <c r="N74">
        <v>0.42</v>
      </c>
      <c r="O74" s="18">
        <f t="shared" si="24"/>
        <v>0</v>
      </c>
      <c r="Q74" s="25">
        <f t="shared" si="20"/>
        <v>1.0131712259373417E-3</v>
      </c>
      <c r="R74" s="26">
        <f t="shared" si="25"/>
        <v>0</v>
      </c>
    </row>
    <row r="75" spans="1:18" x14ac:dyDescent="0.25">
      <c r="A75" s="6" t="s">
        <v>16</v>
      </c>
      <c r="B75" s="1">
        <v>1.9</v>
      </c>
      <c r="C75">
        <v>1.65</v>
      </c>
      <c r="D75" s="17">
        <f t="shared" si="21"/>
        <v>-0.25</v>
      </c>
      <c r="E75" s="12">
        <v>0.03</v>
      </c>
      <c r="F75">
        <v>0.02</v>
      </c>
      <c r="G75" s="18">
        <f t="shared" si="22"/>
        <v>-9.9999999999999985E-3</v>
      </c>
      <c r="I75" s="6" t="s">
        <v>16</v>
      </c>
      <c r="J75" s="1">
        <v>1.65</v>
      </c>
      <c r="K75">
        <v>1.65</v>
      </c>
      <c r="L75" s="17">
        <f t="shared" si="23"/>
        <v>0</v>
      </c>
      <c r="M75" s="12">
        <v>0.02</v>
      </c>
      <c r="N75">
        <v>0.02</v>
      </c>
      <c r="O75" s="18">
        <f t="shared" si="24"/>
        <v>0</v>
      </c>
      <c r="Q75" s="25">
        <f t="shared" si="20"/>
        <v>0</v>
      </c>
      <c r="R75" s="26">
        <f t="shared" si="25"/>
        <v>0</v>
      </c>
    </row>
    <row r="76" spans="1:18" x14ac:dyDescent="0.25">
      <c r="A76" s="6" t="s">
        <v>17</v>
      </c>
      <c r="B76" s="1">
        <v>156.38999999999999</v>
      </c>
      <c r="C76">
        <v>149.6</v>
      </c>
      <c r="D76" s="17">
        <f t="shared" si="21"/>
        <v>-6.789999999999992</v>
      </c>
      <c r="E76" s="12">
        <v>4.4000000000000004</v>
      </c>
      <c r="F76">
        <v>0.42</v>
      </c>
      <c r="G76" s="18">
        <f t="shared" si="22"/>
        <v>-3.9800000000000004</v>
      </c>
      <c r="I76" s="6" t="s">
        <v>17</v>
      </c>
      <c r="J76" s="1">
        <v>149.62</v>
      </c>
      <c r="K76">
        <v>149.6</v>
      </c>
      <c r="L76" s="17">
        <f t="shared" si="23"/>
        <v>-2.0000000000010232E-2</v>
      </c>
      <c r="M76" s="12">
        <v>0.42</v>
      </c>
      <c r="N76">
        <v>0.42</v>
      </c>
      <c r="O76" s="18">
        <f t="shared" si="24"/>
        <v>0</v>
      </c>
      <c r="Q76" s="25">
        <f t="shared" si="20"/>
        <v>1.336898395722609E-4</v>
      </c>
      <c r="R76" s="26">
        <f t="shared" si="25"/>
        <v>0</v>
      </c>
    </row>
    <row r="77" spans="1:18" x14ac:dyDescent="0.25">
      <c r="A77" s="6" t="s">
        <v>18</v>
      </c>
      <c r="B77" s="1">
        <v>161.15</v>
      </c>
      <c r="C77">
        <v>150.26</v>
      </c>
      <c r="D77" s="17">
        <f t="shared" si="21"/>
        <v>-10.890000000000015</v>
      </c>
      <c r="E77" s="12">
        <v>0.28000000000000003</v>
      </c>
      <c r="F77">
        <v>0.28000000000000003</v>
      </c>
      <c r="G77" s="18">
        <f t="shared" si="22"/>
        <v>0</v>
      </c>
      <c r="I77" s="6" t="s">
        <v>18</v>
      </c>
      <c r="J77" s="1">
        <v>150.28</v>
      </c>
      <c r="K77">
        <v>150.26</v>
      </c>
      <c r="L77" s="17">
        <f t="shared" si="23"/>
        <v>-2.0000000000010232E-2</v>
      </c>
      <c r="M77" s="12">
        <v>0.28000000000000003</v>
      </c>
      <c r="N77">
        <v>0.28000000000000003</v>
      </c>
      <c r="O77" s="18">
        <f t="shared" si="24"/>
        <v>0</v>
      </c>
      <c r="Q77" s="25">
        <f t="shared" si="20"/>
        <v>1.3310262212172389E-4</v>
      </c>
      <c r="R77" s="26">
        <f t="shared" si="25"/>
        <v>0</v>
      </c>
    </row>
    <row r="78" spans="1:18" x14ac:dyDescent="0.25">
      <c r="A78" s="6" t="s">
        <v>19</v>
      </c>
      <c r="B78" s="1">
        <v>119.18</v>
      </c>
      <c r="C78">
        <v>112.83</v>
      </c>
      <c r="D78" s="17">
        <f t="shared" si="21"/>
        <v>-6.3500000000000085</v>
      </c>
      <c r="E78" s="12">
        <v>0.15</v>
      </c>
      <c r="F78">
        <v>0.16</v>
      </c>
      <c r="G78" s="18">
        <f t="shared" si="22"/>
        <v>1.0000000000000009E-2</v>
      </c>
      <c r="I78" s="6" t="s">
        <v>19</v>
      </c>
      <c r="J78" s="1">
        <v>112.9</v>
      </c>
      <c r="K78">
        <v>112.83</v>
      </c>
      <c r="L78" s="17">
        <f t="shared" si="23"/>
        <v>-7.000000000000739E-2</v>
      </c>
      <c r="M78" s="12">
        <v>0.16</v>
      </c>
      <c r="N78">
        <v>0.16</v>
      </c>
      <c r="O78" s="18">
        <f t="shared" si="24"/>
        <v>0</v>
      </c>
      <c r="Q78" s="25">
        <f>(ABS(L78)/ABS(K78))</f>
        <v>6.2040237525487366E-4</v>
      </c>
      <c r="R78" s="26">
        <f>(ABS(O78)/ABS(N78))</f>
        <v>0</v>
      </c>
    </row>
    <row r="81" spans="1:15" x14ac:dyDescent="0.25">
      <c r="A81" s="22" t="s">
        <v>24</v>
      </c>
      <c r="I81" s="22" t="s">
        <v>24</v>
      </c>
    </row>
    <row r="82" spans="1:15" x14ac:dyDescent="0.25">
      <c r="A82" t="s">
        <v>1</v>
      </c>
      <c r="I82" t="s">
        <v>2</v>
      </c>
    </row>
    <row r="83" spans="1:15" x14ac:dyDescent="0.25">
      <c r="A83" s="3"/>
      <c r="B83" s="4" t="s">
        <v>3</v>
      </c>
      <c r="C83" s="5" t="s">
        <v>4</v>
      </c>
      <c r="D83" s="5" t="s">
        <v>5</v>
      </c>
      <c r="E83" s="14" t="s">
        <v>6</v>
      </c>
      <c r="F83" s="11" t="s">
        <v>4</v>
      </c>
      <c r="G83" s="11" t="s">
        <v>5</v>
      </c>
      <c r="I83" s="3"/>
      <c r="J83" s="4" t="s">
        <v>3</v>
      </c>
      <c r="K83" s="5" t="s">
        <v>4</v>
      </c>
      <c r="L83" s="5" t="s">
        <v>5</v>
      </c>
      <c r="M83" s="14" t="s">
        <v>6</v>
      </c>
      <c r="N83" s="11" t="s">
        <v>4</v>
      </c>
      <c r="O83" s="11" t="s">
        <v>5</v>
      </c>
    </row>
    <row r="84" spans="1:15" x14ac:dyDescent="0.25">
      <c r="A84" s="6" t="s">
        <v>9</v>
      </c>
      <c r="B84" s="1">
        <v>0.39</v>
      </c>
      <c r="C84">
        <v>0.37</v>
      </c>
      <c r="D84" s="17">
        <f>C84-B84</f>
        <v>-2.0000000000000018E-2</v>
      </c>
      <c r="E84" s="12">
        <v>0</v>
      </c>
      <c r="F84">
        <v>0</v>
      </c>
      <c r="G84" s="18">
        <f>F84-E84</f>
        <v>0</v>
      </c>
      <c r="I84" s="6" t="s">
        <v>9</v>
      </c>
      <c r="J84" s="1">
        <v>0.37</v>
      </c>
      <c r="K84">
        <v>0.37</v>
      </c>
      <c r="L84" s="17">
        <f>K84-J84</f>
        <v>0</v>
      </c>
      <c r="M84" s="12">
        <v>0</v>
      </c>
      <c r="N84">
        <v>0</v>
      </c>
      <c r="O84" s="18">
        <f>N84-M84</f>
        <v>0</v>
      </c>
    </row>
    <row r="85" spans="1:15" x14ac:dyDescent="0.25">
      <c r="A85" s="6" t="s">
        <v>10</v>
      </c>
      <c r="B85" s="1">
        <v>0.37</v>
      </c>
      <c r="C85">
        <v>0.34</v>
      </c>
      <c r="D85" s="17">
        <f t="shared" ref="D85:D94" si="26">C85-B85</f>
        <v>-2.9999999999999971E-2</v>
      </c>
      <c r="E85" s="12">
        <v>0</v>
      </c>
      <c r="F85">
        <v>0</v>
      </c>
      <c r="G85" s="18">
        <f t="shared" ref="G85:G94" si="27">F85-E85</f>
        <v>0</v>
      </c>
      <c r="I85" s="6" t="s">
        <v>10</v>
      </c>
      <c r="J85" s="1">
        <v>0.34</v>
      </c>
      <c r="K85">
        <v>0.34</v>
      </c>
      <c r="L85" s="17">
        <f t="shared" ref="L85:L94" si="28">K85-J85</f>
        <v>0</v>
      </c>
      <c r="M85" s="12">
        <v>0</v>
      </c>
      <c r="N85">
        <v>0</v>
      </c>
      <c r="O85" s="18">
        <f>N85-M85</f>
        <v>0</v>
      </c>
    </row>
    <row r="86" spans="1:15" x14ac:dyDescent="0.25">
      <c r="A86" s="6" t="s">
        <v>11</v>
      </c>
      <c r="B86" s="1">
        <v>1951.2</v>
      </c>
      <c r="C86">
        <v>192.18</v>
      </c>
      <c r="D86" s="17">
        <f t="shared" si="26"/>
        <v>-1759.02</v>
      </c>
      <c r="E86" s="12">
        <v>33.46</v>
      </c>
      <c r="F86">
        <v>33.03</v>
      </c>
      <c r="G86" s="18">
        <f t="shared" si="27"/>
        <v>-0.42999999999999972</v>
      </c>
      <c r="I86" s="6" t="s">
        <v>11</v>
      </c>
      <c r="J86" s="1">
        <v>192.18</v>
      </c>
      <c r="K86">
        <v>192.18</v>
      </c>
      <c r="L86" s="17">
        <f t="shared" si="28"/>
        <v>0</v>
      </c>
      <c r="M86" s="12">
        <v>33.03</v>
      </c>
      <c r="N86">
        <v>33.03</v>
      </c>
      <c r="O86" s="18">
        <f t="shared" ref="O86:O94" si="29">N86-M86</f>
        <v>0</v>
      </c>
    </row>
    <row r="87" spans="1:15" x14ac:dyDescent="0.25">
      <c r="A87" s="6" t="s">
        <v>12</v>
      </c>
      <c r="B87" s="1">
        <v>2530.42</v>
      </c>
      <c r="C87">
        <v>314.92</v>
      </c>
      <c r="D87" s="17">
        <f t="shared" si="26"/>
        <v>-2215.5</v>
      </c>
      <c r="E87" s="12">
        <v>43.05</v>
      </c>
      <c r="F87">
        <v>43.02</v>
      </c>
      <c r="G87" s="18">
        <f t="shared" si="27"/>
        <v>-2.9999999999994031E-2</v>
      </c>
      <c r="I87" s="6" t="s">
        <v>12</v>
      </c>
      <c r="J87" s="1">
        <v>314.92</v>
      </c>
      <c r="K87">
        <v>314.92</v>
      </c>
      <c r="L87" s="17">
        <f t="shared" si="28"/>
        <v>0</v>
      </c>
      <c r="M87" s="12">
        <v>43.02</v>
      </c>
      <c r="N87">
        <v>43.02</v>
      </c>
      <c r="O87" s="18">
        <f t="shared" si="29"/>
        <v>0</v>
      </c>
    </row>
    <row r="88" spans="1:15" x14ac:dyDescent="0.25">
      <c r="A88" s="6" t="s">
        <v>13</v>
      </c>
      <c r="B88" s="1">
        <v>2589.41</v>
      </c>
      <c r="C88">
        <v>390.04</v>
      </c>
      <c r="D88" s="17">
        <f t="shared" si="26"/>
        <v>-2199.37</v>
      </c>
      <c r="E88" s="12">
        <v>43.25</v>
      </c>
      <c r="F88">
        <v>43.39</v>
      </c>
      <c r="G88" s="18">
        <f t="shared" si="27"/>
        <v>0.14000000000000057</v>
      </c>
      <c r="I88" s="6" t="s">
        <v>13</v>
      </c>
      <c r="J88" s="1">
        <v>390.04</v>
      </c>
      <c r="K88">
        <v>390.04</v>
      </c>
      <c r="L88" s="17">
        <f t="shared" si="28"/>
        <v>0</v>
      </c>
      <c r="M88" s="12">
        <v>43.39</v>
      </c>
      <c r="N88">
        <v>43.39</v>
      </c>
      <c r="O88" s="18">
        <f t="shared" si="29"/>
        <v>0</v>
      </c>
    </row>
    <row r="89" spans="1:15" x14ac:dyDescent="0.25">
      <c r="A89" s="6" t="s">
        <v>14</v>
      </c>
      <c r="B89" s="1">
        <v>2601.6999999999998</v>
      </c>
      <c r="C89">
        <v>390.04</v>
      </c>
      <c r="D89" s="17">
        <f t="shared" si="26"/>
        <v>-2211.66</v>
      </c>
      <c r="E89" s="12">
        <v>43.4</v>
      </c>
      <c r="F89">
        <v>43.39</v>
      </c>
      <c r="G89" s="18">
        <f t="shared" si="27"/>
        <v>-9.9999999999980105E-3</v>
      </c>
      <c r="I89" s="6" t="s">
        <v>14</v>
      </c>
      <c r="J89" s="1">
        <v>390.04</v>
      </c>
      <c r="K89">
        <v>390.04</v>
      </c>
      <c r="L89" s="17">
        <f t="shared" si="28"/>
        <v>0</v>
      </c>
      <c r="M89" s="12">
        <v>43.39</v>
      </c>
      <c r="N89">
        <v>43.39</v>
      </c>
      <c r="O89" s="18">
        <f t="shared" si="29"/>
        <v>0</v>
      </c>
    </row>
    <row r="90" spans="1:15" x14ac:dyDescent="0.25">
      <c r="A90" s="6" t="s">
        <v>15</v>
      </c>
      <c r="B90" s="1">
        <v>2.59</v>
      </c>
      <c r="C90">
        <v>10.72</v>
      </c>
      <c r="D90" s="17">
        <f t="shared" si="26"/>
        <v>8.1300000000000008</v>
      </c>
      <c r="E90" s="12">
        <v>0.1</v>
      </c>
      <c r="F90">
        <v>0.5</v>
      </c>
      <c r="G90" s="18">
        <f t="shared" si="27"/>
        <v>0.4</v>
      </c>
      <c r="I90" s="6" t="s">
        <v>15</v>
      </c>
      <c r="J90" s="1">
        <v>10.72</v>
      </c>
      <c r="K90">
        <v>10.72</v>
      </c>
      <c r="L90" s="17">
        <f t="shared" si="28"/>
        <v>0</v>
      </c>
      <c r="M90" s="12">
        <v>0.5</v>
      </c>
      <c r="N90">
        <v>0.5</v>
      </c>
      <c r="O90" s="18">
        <f t="shared" si="29"/>
        <v>0</v>
      </c>
    </row>
    <row r="91" spans="1:15" x14ac:dyDescent="0.25">
      <c r="A91" s="6" t="s">
        <v>16</v>
      </c>
      <c r="B91" s="1">
        <v>1.42</v>
      </c>
      <c r="C91">
        <v>1.62</v>
      </c>
      <c r="D91" s="17">
        <f t="shared" si="26"/>
        <v>0.20000000000000018</v>
      </c>
      <c r="E91" s="12">
        <v>0.03</v>
      </c>
      <c r="F91">
        <v>0.03</v>
      </c>
      <c r="G91" s="18">
        <f t="shared" si="27"/>
        <v>0</v>
      </c>
      <c r="I91" s="6" t="s">
        <v>16</v>
      </c>
      <c r="J91" s="1">
        <v>1.65</v>
      </c>
      <c r="K91">
        <v>1.62</v>
      </c>
      <c r="L91" s="17">
        <f t="shared" si="28"/>
        <v>-2.9999999999999805E-2</v>
      </c>
      <c r="M91" s="12">
        <v>0.03</v>
      </c>
      <c r="N91">
        <v>0.03</v>
      </c>
      <c r="O91" s="18">
        <f t="shared" si="29"/>
        <v>0</v>
      </c>
    </row>
    <row r="92" spans="1:15" x14ac:dyDescent="0.25">
      <c r="A92" s="6" t="s">
        <v>17</v>
      </c>
      <c r="B92" s="1">
        <v>63.24</v>
      </c>
      <c r="C92">
        <v>62.8</v>
      </c>
      <c r="D92" s="17">
        <f t="shared" si="26"/>
        <v>-0.44000000000000483</v>
      </c>
      <c r="E92" s="12">
        <v>2.12</v>
      </c>
      <c r="F92">
        <v>2.16</v>
      </c>
      <c r="G92" s="18">
        <f t="shared" si="27"/>
        <v>4.0000000000000036E-2</v>
      </c>
      <c r="I92" s="6" t="s">
        <v>17</v>
      </c>
      <c r="J92" s="1">
        <v>62.8</v>
      </c>
      <c r="K92">
        <v>62.8</v>
      </c>
      <c r="L92" s="17">
        <f t="shared" si="28"/>
        <v>0</v>
      </c>
      <c r="M92" s="12">
        <v>2.16</v>
      </c>
      <c r="N92">
        <v>2.16</v>
      </c>
      <c r="O92" s="18">
        <f t="shared" si="29"/>
        <v>0</v>
      </c>
    </row>
    <row r="93" spans="1:15" x14ac:dyDescent="0.25">
      <c r="A93" s="6" t="s">
        <v>18</v>
      </c>
      <c r="B93" s="1">
        <v>143.06</v>
      </c>
      <c r="C93">
        <v>132.31</v>
      </c>
      <c r="D93" s="17">
        <f t="shared" si="26"/>
        <v>-10.75</v>
      </c>
      <c r="E93" s="12">
        <v>1.7</v>
      </c>
      <c r="F93">
        <v>1.68</v>
      </c>
      <c r="G93" s="18">
        <f t="shared" si="27"/>
        <v>-2.0000000000000018E-2</v>
      </c>
      <c r="I93" s="6" t="s">
        <v>18</v>
      </c>
      <c r="J93" s="1">
        <v>132.31</v>
      </c>
      <c r="K93">
        <v>132.31</v>
      </c>
      <c r="L93" s="17">
        <f t="shared" si="28"/>
        <v>0</v>
      </c>
      <c r="M93" s="12">
        <v>1.68</v>
      </c>
      <c r="N93">
        <v>1.68</v>
      </c>
      <c r="O93" s="18">
        <f t="shared" si="29"/>
        <v>0</v>
      </c>
    </row>
    <row r="94" spans="1:15" x14ac:dyDescent="0.25">
      <c r="A94" s="6" t="s">
        <v>19</v>
      </c>
      <c r="B94" s="1">
        <v>109.91</v>
      </c>
      <c r="C94">
        <v>102.85</v>
      </c>
      <c r="D94" s="17">
        <f t="shared" si="26"/>
        <v>-7.0600000000000023</v>
      </c>
      <c r="E94" s="12">
        <v>0.77</v>
      </c>
      <c r="F94">
        <v>0.84</v>
      </c>
      <c r="G94" s="18">
        <f t="shared" si="27"/>
        <v>6.9999999999999951E-2</v>
      </c>
      <c r="I94" s="6" t="s">
        <v>19</v>
      </c>
      <c r="J94" s="1">
        <v>102.85</v>
      </c>
      <c r="K94">
        <v>102.85</v>
      </c>
      <c r="L94" s="17">
        <f t="shared" si="28"/>
        <v>0</v>
      </c>
      <c r="M94" s="12">
        <v>0.84</v>
      </c>
      <c r="N94">
        <v>0.84</v>
      </c>
      <c r="O94" s="18">
        <f t="shared" si="29"/>
        <v>0</v>
      </c>
    </row>
    <row r="97" spans="1:18" x14ac:dyDescent="0.25">
      <c r="A97" s="22" t="s">
        <v>25</v>
      </c>
      <c r="I97" s="22" t="s">
        <v>25</v>
      </c>
    </row>
    <row r="98" spans="1:18" x14ac:dyDescent="0.25">
      <c r="A98" t="s">
        <v>1</v>
      </c>
      <c r="I98" t="s">
        <v>2</v>
      </c>
    </row>
    <row r="99" spans="1:18" x14ac:dyDescent="0.25">
      <c r="A99" s="3"/>
      <c r="B99" s="4" t="s">
        <v>3</v>
      </c>
      <c r="C99" s="5" t="s">
        <v>4</v>
      </c>
      <c r="D99" s="5" t="s">
        <v>5</v>
      </c>
      <c r="E99" s="14" t="s">
        <v>6</v>
      </c>
      <c r="F99" s="11" t="s">
        <v>4</v>
      </c>
      <c r="G99" s="11" t="s">
        <v>5</v>
      </c>
      <c r="I99" s="3"/>
      <c r="J99" s="4" t="s">
        <v>3</v>
      </c>
      <c r="K99" s="5" t="s">
        <v>4</v>
      </c>
      <c r="L99" s="5" t="s">
        <v>5</v>
      </c>
      <c r="M99" s="14" t="s">
        <v>6</v>
      </c>
      <c r="N99" s="11" t="s">
        <v>4</v>
      </c>
      <c r="O99" s="11" t="s">
        <v>5</v>
      </c>
      <c r="Q99" s="24" t="s">
        <v>7</v>
      </c>
      <c r="R99" s="11" t="s">
        <v>8</v>
      </c>
    </row>
    <row r="100" spans="1:18" x14ac:dyDescent="0.25">
      <c r="A100" s="6" t="s">
        <v>9</v>
      </c>
      <c r="B100" s="1">
        <v>0.01</v>
      </c>
      <c r="C100">
        <v>0.04</v>
      </c>
      <c r="D100" s="17">
        <f>C100-B100</f>
        <v>0.03</v>
      </c>
      <c r="E100" s="12">
        <v>0</v>
      </c>
      <c r="F100">
        <v>0</v>
      </c>
      <c r="G100" s="18">
        <f>F100-E100</f>
        <v>0</v>
      </c>
      <c r="I100" s="6" t="s">
        <v>9</v>
      </c>
      <c r="J100" s="1">
        <v>0.04</v>
      </c>
      <c r="K100">
        <v>0.04</v>
      </c>
      <c r="L100" s="17">
        <f>K100-J100</f>
        <v>0</v>
      </c>
      <c r="M100" s="12">
        <v>0</v>
      </c>
      <c r="N100">
        <v>0</v>
      </c>
      <c r="O100" s="18">
        <f>N100-M100</f>
        <v>0</v>
      </c>
      <c r="Q100" s="25">
        <f t="shared" ref="Q100:Q109" si="30">(ABS(L100)/ABS(K100))</f>
        <v>0</v>
      </c>
      <c r="R100" s="26" t="e">
        <f t="shared" ref="R100:R103" si="31">(ABS(O100)/ABS(N100))</f>
        <v>#DIV/0!</v>
      </c>
    </row>
    <row r="101" spans="1:18" x14ac:dyDescent="0.25">
      <c r="A101" s="6" t="s">
        <v>11</v>
      </c>
      <c r="B101" s="1">
        <v>176.81</v>
      </c>
      <c r="C101" s="8">
        <v>1.67</v>
      </c>
      <c r="D101" s="17">
        <f t="shared" ref="D101:D109" si="32">C101-B101</f>
        <v>-175.14000000000001</v>
      </c>
      <c r="E101" s="12">
        <v>0.39</v>
      </c>
      <c r="F101">
        <v>0.13</v>
      </c>
      <c r="G101" s="18">
        <f t="shared" ref="G101:G109" si="33">F101-E101</f>
        <v>-0.26</v>
      </c>
      <c r="I101" s="6" t="s">
        <v>11</v>
      </c>
      <c r="J101" s="1">
        <v>1.67</v>
      </c>
      <c r="K101" s="8">
        <v>1.67</v>
      </c>
      <c r="L101" s="17">
        <f t="shared" ref="L101:L109" si="34">K101-J101</f>
        <v>0</v>
      </c>
      <c r="M101" s="12">
        <v>0.12</v>
      </c>
      <c r="N101">
        <v>0.13</v>
      </c>
      <c r="O101" s="18">
        <f t="shared" ref="O101:O109" si="35">N101-M101</f>
        <v>1.0000000000000009E-2</v>
      </c>
      <c r="Q101" s="25">
        <f t="shared" si="30"/>
        <v>0</v>
      </c>
      <c r="R101" s="26">
        <f t="shared" si="31"/>
        <v>7.6923076923076983E-2</v>
      </c>
    </row>
    <row r="102" spans="1:18" x14ac:dyDescent="0.25">
      <c r="A102" s="6" t="s">
        <v>12</v>
      </c>
      <c r="B102" s="1">
        <v>178.13</v>
      </c>
      <c r="C102">
        <v>3.47</v>
      </c>
      <c r="D102" s="17">
        <f t="shared" si="32"/>
        <v>-174.66</v>
      </c>
      <c r="E102" s="12">
        <v>0.21</v>
      </c>
      <c r="F102">
        <v>0.19</v>
      </c>
      <c r="G102" s="18">
        <f t="shared" si="33"/>
        <v>-1.999999999999999E-2</v>
      </c>
      <c r="I102" s="6" t="s">
        <v>12</v>
      </c>
      <c r="J102" s="1">
        <v>3.54</v>
      </c>
      <c r="K102">
        <v>3.47</v>
      </c>
      <c r="L102" s="17">
        <f t="shared" si="34"/>
        <v>-6.999999999999984E-2</v>
      </c>
      <c r="M102" s="12">
        <v>0.2</v>
      </c>
      <c r="N102">
        <v>0.19</v>
      </c>
      <c r="O102" s="18">
        <f t="shared" si="35"/>
        <v>-1.0000000000000009E-2</v>
      </c>
      <c r="Q102" s="25">
        <f t="shared" si="30"/>
        <v>2.0172910662824159E-2</v>
      </c>
      <c r="R102" s="26">
        <f t="shared" si="31"/>
        <v>5.2631578947368467E-2</v>
      </c>
    </row>
    <row r="103" spans="1:18" x14ac:dyDescent="0.25">
      <c r="A103" s="6" t="s">
        <v>13</v>
      </c>
      <c r="B103" s="1">
        <v>179.03</v>
      </c>
      <c r="C103">
        <v>3.57</v>
      </c>
      <c r="D103" s="17">
        <f t="shared" si="32"/>
        <v>-175.46</v>
      </c>
      <c r="E103" s="12">
        <v>0.22</v>
      </c>
      <c r="F103">
        <v>0.2</v>
      </c>
      <c r="G103" s="18">
        <f t="shared" si="33"/>
        <v>-1.999999999999999E-2</v>
      </c>
      <c r="I103" s="6" t="s">
        <v>13</v>
      </c>
      <c r="J103" s="1">
        <v>3.62</v>
      </c>
      <c r="K103">
        <v>3.57</v>
      </c>
      <c r="L103" s="17">
        <f t="shared" si="34"/>
        <v>-5.0000000000000266E-2</v>
      </c>
      <c r="M103" s="12">
        <v>0.22</v>
      </c>
      <c r="N103">
        <v>0.2</v>
      </c>
      <c r="O103" s="18">
        <f t="shared" si="35"/>
        <v>-1.999999999999999E-2</v>
      </c>
      <c r="Q103" s="25">
        <f t="shared" si="30"/>
        <v>1.4005602240896434E-2</v>
      </c>
      <c r="R103" s="26">
        <f t="shared" si="31"/>
        <v>9.999999999999995E-2</v>
      </c>
    </row>
    <row r="104" spans="1:18" x14ac:dyDescent="0.25">
      <c r="A104" s="6" t="s">
        <v>14</v>
      </c>
      <c r="B104" s="1">
        <v>179.03</v>
      </c>
      <c r="C104">
        <v>3.57</v>
      </c>
      <c r="D104" s="17">
        <f t="shared" si="32"/>
        <v>-175.46</v>
      </c>
      <c r="E104" s="12">
        <v>0.22</v>
      </c>
      <c r="F104">
        <v>0.2</v>
      </c>
      <c r="G104" s="18">
        <f t="shared" si="33"/>
        <v>-1.999999999999999E-2</v>
      </c>
      <c r="I104" s="6" t="s">
        <v>14</v>
      </c>
      <c r="J104" s="1">
        <v>3.62</v>
      </c>
      <c r="K104">
        <v>3.57</v>
      </c>
      <c r="L104" s="17">
        <f t="shared" si="34"/>
        <v>-5.0000000000000266E-2</v>
      </c>
      <c r="M104" s="12">
        <v>0.22</v>
      </c>
      <c r="N104">
        <v>0.2</v>
      </c>
      <c r="O104" s="18">
        <f t="shared" si="35"/>
        <v>-1.999999999999999E-2</v>
      </c>
      <c r="Q104" s="25">
        <f t="shared" si="30"/>
        <v>1.4005602240896434E-2</v>
      </c>
      <c r="R104" s="26">
        <f>(ABS(O104)/ABS(N104))</f>
        <v>9.999999999999995E-2</v>
      </c>
    </row>
    <row r="105" spans="1:18" x14ac:dyDescent="0.25">
      <c r="A105" s="6" t="s">
        <v>15</v>
      </c>
      <c r="B105" s="1">
        <v>0.34</v>
      </c>
      <c r="C105">
        <v>0.7</v>
      </c>
      <c r="D105" s="17">
        <f t="shared" si="32"/>
        <v>0.35999999999999993</v>
      </c>
      <c r="E105" s="12">
        <v>0.01</v>
      </c>
      <c r="F105">
        <v>0.01</v>
      </c>
      <c r="G105" s="18">
        <f t="shared" si="33"/>
        <v>0</v>
      </c>
      <c r="I105" s="6" t="s">
        <v>15</v>
      </c>
      <c r="J105" s="1">
        <v>0.7</v>
      </c>
      <c r="K105">
        <v>0.7</v>
      </c>
      <c r="L105" s="17">
        <f t="shared" si="34"/>
        <v>0</v>
      </c>
      <c r="M105" s="12">
        <v>0.02</v>
      </c>
      <c r="N105">
        <v>0.01</v>
      </c>
      <c r="O105" s="18">
        <f t="shared" si="35"/>
        <v>-0.01</v>
      </c>
      <c r="Q105" s="25">
        <f t="shared" si="30"/>
        <v>0</v>
      </c>
      <c r="R105" s="26">
        <f t="shared" ref="R105:R109" si="36">(ABS(O105)/ABS(N105))</f>
        <v>1</v>
      </c>
    </row>
    <row r="106" spans="1:18" x14ac:dyDescent="0.25">
      <c r="A106" s="6" t="s">
        <v>16</v>
      </c>
      <c r="B106" s="1">
        <v>0.51</v>
      </c>
      <c r="C106">
        <v>1.03</v>
      </c>
      <c r="D106" s="17">
        <f t="shared" si="32"/>
        <v>0.52</v>
      </c>
      <c r="E106" s="12">
        <v>0.02</v>
      </c>
      <c r="F106">
        <v>0.03</v>
      </c>
      <c r="G106" s="18">
        <f t="shared" si="33"/>
        <v>9.9999999999999985E-3</v>
      </c>
      <c r="I106" s="6" t="s">
        <v>16</v>
      </c>
      <c r="J106" s="1">
        <v>1.02</v>
      </c>
      <c r="K106">
        <v>1.03</v>
      </c>
      <c r="L106" s="17">
        <f t="shared" si="34"/>
        <v>1.0000000000000009E-2</v>
      </c>
      <c r="M106" s="12">
        <v>0.03</v>
      </c>
      <c r="N106">
        <v>0.03</v>
      </c>
      <c r="O106" s="18">
        <f t="shared" si="35"/>
        <v>0</v>
      </c>
      <c r="Q106" s="25">
        <f t="shared" si="30"/>
        <v>9.7087378640776777E-3</v>
      </c>
      <c r="R106" s="26">
        <f t="shared" si="36"/>
        <v>0</v>
      </c>
    </row>
    <row r="107" spans="1:18" x14ac:dyDescent="0.25">
      <c r="A107" s="6" t="s">
        <v>17</v>
      </c>
      <c r="B107" s="1">
        <v>0.01</v>
      </c>
      <c r="C107">
        <v>0.03</v>
      </c>
      <c r="D107" s="17">
        <f t="shared" si="32"/>
        <v>1.9999999999999997E-2</v>
      </c>
      <c r="E107" s="12">
        <v>0</v>
      </c>
      <c r="F107" s="16">
        <v>0</v>
      </c>
      <c r="G107" s="18">
        <f t="shared" si="33"/>
        <v>0</v>
      </c>
      <c r="I107" s="6" t="s">
        <v>17</v>
      </c>
      <c r="J107" s="1">
        <v>0.03</v>
      </c>
      <c r="K107">
        <v>0.03</v>
      </c>
      <c r="L107" s="17">
        <f t="shared" si="34"/>
        <v>0</v>
      </c>
      <c r="M107" s="12">
        <v>0</v>
      </c>
      <c r="N107" s="16">
        <v>0</v>
      </c>
      <c r="O107" s="18">
        <f t="shared" si="35"/>
        <v>0</v>
      </c>
      <c r="Q107" s="25">
        <f t="shared" si="30"/>
        <v>0</v>
      </c>
      <c r="R107" s="26" t="e">
        <f t="shared" si="36"/>
        <v>#DIV/0!</v>
      </c>
    </row>
    <row r="108" spans="1:18" x14ac:dyDescent="0.25">
      <c r="A108" s="6" t="s">
        <v>18</v>
      </c>
      <c r="B108" s="1">
        <v>0</v>
      </c>
      <c r="C108">
        <v>0</v>
      </c>
      <c r="D108" s="17">
        <f t="shared" si="32"/>
        <v>0</v>
      </c>
      <c r="E108" s="12">
        <v>3.96</v>
      </c>
      <c r="F108">
        <v>3.09</v>
      </c>
      <c r="G108" s="18">
        <f t="shared" si="33"/>
        <v>-0.87000000000000011</v>
      </c>
      <c r="I108" s="6" t="s">
        <v>18</v>
      </c>
      <c r="J108" s="1">
        <v>0</v>
      </c>
      <c r="K108">
        <v>0</v>
      </c>
      <c r="L108" s="17">
        <f t="shared" si="34"/>
        <v>0</v>
      </c>
      <c r="M108" s="12">
        <v>3.95</v>
      </c>
      <c r="N108">
        <v>3.09</v>
      </c>
      <c r="O108" s="18">
        <f t="shared" si="35"/>
        <v>-0.86000000000000032</v>
      </c>
      <c r="Q108" s="25" t="e">
        <f t="shared" si="30"/>
        <v>#DIV/0!</v>
      </c>
      <c r="R108" s="26">
        <f t="shared" si="36"/>
        <v>0.27831715210356001</v>
      </c>
    </row>
    <row r="109" spans="1:18" x14ac:dyDescent="0.25">
      <c r="A109" s="6" t="s">
        <v>19</v>
      </c>
      <c r="B109" s="1">
        <v>11.78</v>
      </c>
      <c r="C109">
        <v>12.04</v>
      </c>
      <c r="D109" s="17">
        <f t="shared" si="32"/>
        <v>0.25999999999999979</v>
      </c>
      <c r="E109" s="12">
        <v>0.04</v>
      </c>
      <c r="F109">
        <v>7.0000000000000007E-2</v>
      </c>
      <c r="G109" s="18">
        <f t="shared" si="33"/>
        <v>3.0000000000000006E-2</v>
      </c>
      <c r="I109" s="6" t="s">
        <v>19</v>
      </c>
      <c r="J109" s="1">
        <v>11.88</v>
      </c>
      <c r="K109">
        <v>12.04</v>
      </c>
      <c r="L109" s="17">
        <f t="shared" si="34"/>
        <v>0.15999999999999837</v>
      </c>
      <c r="M109" s="12">
        <v>0.03</v>
      </c>
      <c r="N109">
        <v>7.0000000000000007E-2</v>
      </c>
      <c r="O109" s="18">
        <f t="shared" si="35"/>
        <v>4.0000000000000008E-2</v>
      </c>
      <c r="Q109" s="25">
        <f t="shared" si="30"/>
        <v>1.3289036544850363E-2</v>
      </c>
      <c r="R109" s="26">
        <f t="shared" si="36"/>
        <v>0.57142857142857151</v>
      </c>
    </row>
    <row r="110" spans="1:18" x14ac:dyDescent="0.25">
      <c r="Q110" s="26"/>
      <c r="R110" s="26"/>
    </row>
    <row r="112" spans="1:18" x14ac:dyDescent="0.25">
      <c r="A112" s="22" t="s">
        <v>26</v>
      </c>
      <c r="I112" s="22" t="s">
        <v>26</v>
      </c>
    </row>
    <row r="113" spans="1:15" x14ac:dyDescent="0.25">
      <c r="A113" t="s">
        <v>1</v>
      </c>
      <c r="I113" t="s">
        <v>2</v>
      </c>
    </row>
    <row r="114" spans="1:15" x14ac:dyDescent="0.25">
      <c r="A114" s="3"/>
      <c r="B114" s="4" t="s">
        <v>3</v>
      </c>
      <c r="C114" s="5" t="s">
        <v>4</v>
      </c>
      <c r="D114" s="5" t="s">
        <v>5</v>
      </c>
      <c r="E114" s="14" t="s">
        <v>6</v>
      </c>
      <c r="F114" s="11" t="s">
        <v>4</v>
      </c>
      <c r="G114" s="11" t="s">
        <v>5</v>
      </c>
      <c r="I114" s="3"/>
      <c r="J114" s="4" t="s">
        <v>3</v>
      </c>
      <c r="K114" s="5" t="s">
        <v>4</v>
      </c>
      <c r="L114" s="5" t="s">
        <v>5</v>
      </c>
      <c r="M114" s="14" t="s">
        <v>6</v>
      </c>
      <c r="N114" s="11" t="s">
        <v>4</v>
      </c>
      <c r="O114" s="11" t="s">
        <v>5</v>
      </c>
    </row>
    <row r="115" spans="1:15" x14ac:dyDescent="0.25">
      <c r="A115" s="6" t="s">
        <v>9</v>
      </c>
      <c r="B115" s="1">
        <v>0.06</v>
      </c>
      <c r="C115">
        <v>0.08</v>
      </c>
      <c r="D115" s="17">
        <f>C115-B115</f>
        <v>2.0000000000000004E-2</v>
      </c>
      <c r="E115" s="12">
        <v>0</v>
      </c>
      <c r="F115">
        <v>0</v>
      </c>
      <c r="G115" s="18">
        <f>F115-E115</f>
        <v>0</v>
      </c>
      <c r="I115" s="6" t="s">
        <v>9</v>
      </c>
      <c r="J115" s="1">
        <v>0.08</v>
      </c>
      <c r="K115">
        <v>0.08</v>
      </c>
      <c r="L115" s="17">
        <f>K115-J115</f>
        <v>0</v>
      </c>
      <c r="M115" s="12">
        <v>0</v>
      </c>
      <c r="N115">
        <v>0</v>
      </c>
      <c r="O115" s="18">
        <f>N115-M115</f>
        <v>0</v>
      </c>
    </row>
    <row r="116" spans="1:15" x14ac:dyDescent="0.25">
      <c r="A116" s="6" t="s">
        <v>11</v>
      </c>
      <c r="B116" s="1">
        <v>218.3</v>
      </c>
      <c r="C116">
        <v>48.13</v>
      </c>
      <c r="D116" s="17">
        <f t="shared" ref="D116:D124" si="37">C116-B116</f>
        <v>-170.17000000000002</v>
      </c>
      <c r="E116" s="12">
        <v>0.23</v>
      </c>
      <c r="F116">
        <v>0.11</v>
      </c>
      <c r="G116" s="18">
        <f t="shared" ref="G116:G124" si="38">F116-E116</f>
        <v>-0.12000000000000001</v>
      </c>
      <c r="I116" s="6" t="s">
        <v>11</v>
      </c>
      <c r="J116" s="1">
        <v>48.13</v>
      </c>
      <c r="K116">
        <v>48.13</v>
      </c>
      <c r="L116" s="17">
        <f t="shared" ref="L116:L124" si="39">K116-J116</f>
        <v>0</v>
      </c>
      <c r="M116" s="12">
        <v>0.11</v>
      </c>
      <c r="N116">
        <v>0.11</v>
      </c>
      <c r="O116" s="18">
        <f t="shared" ref="O116:O124" si="40">N116-M116</f>
        <v>0</v>
      </c>
    </row>
    <row r="117" spans="1:15" x14ac:dyDescent="0.25">
      <c r="A117" s="6" t="s">
        <v>12</v>
      </c>
      <c r="B117" s="1">
        <v>243.4</v>
      </c>
      <c r="C117">
        <v>61.76</v>
      </c>
      <c r="D117" s="17">
        <f t="shared" si="37"/>
        <v>-181.64000000000001</v>
      </c>
      <c r="E117" s="12">
        <v>0.08</v>
      </c>
      <c r="F117">
        <v>0.08</v>
      </c>
      <c r="G117" s="18">
        <f t="shared" si="38"/>
        <v>0</v>
      </c>
      <c r="I117" s="6" t="s">
        <v>12</v>
      </c>
      <c r="J117" s="1">
        <v>61.76</v>
      </c>
      <c r="K117">
        <v>61.76</v>
      </c>
      <c r="L117" s="17">
        <f t="shared" si="39"/>
        <v>0</v>
      </c>
      <c r="M117" s="12">
        <v>0.08</v>
      </c>
      <c r="N117">
        <v>0.08</v>
      </c>
      <c r="O117" s="18">
        <f t="shared" si="40"/>
        <v>0</v>
      </c>
    </row>
    <row r="118" spans="1:15" x14ac:dyDescent="0.25">
      <c r="A118" s="6" t="s">
        <v>13</v>
      </c>
      <c r="B118" s="1">
        <v>244.31</v>
      </c>
      <c r="C118">
        <v>61.68</v>
      </c>
      <c r="D118" s="17">
        <f t="shared" si="37"/>
        <v>-182.63</v>
      </c>
      <c r="E118" s="12">
        <v>0</v>
      </c>
      <c r="F118">
        <v>0</v>
      </c>
      <c r="G118" s="18">
        <f t="shared" si="38"/>
        <v>0</v>
      </c>
      <c r="I118" s="6" t="s">
        <v>13</v>
      </c>
      <c r="J118" s="1">
        <v>61.68</v>
      </c>
      <c r="K118">
        <v>61.68</v>
      </c>
      <c r="L118" s="17">
        <f t="shared" si="39"/>
        <v>0</v>
      </c>
      <c r="M118" s="12">
        <v>0</v>
      </c>
      <c r="N118">
        <v>0</v>
      </c>
      <c r="O118" s="18">
        <f t="shared" si="40"/>
        <v>0</v>
      </c>
    </row>
    <row r="119" spans="1:15" x14ac:dyDescent="0.25">
      <c r="A119" s="6" t="s">
        <v>14</v>
      </c>
      <c r="B119" s="1">
        <v>244.31</v>
      </c>
      <c r="C119">
        <v>61.68</v>
      </c>
      <c r="D119" s="17">
        <f t="shared" si="37"/>
        <v>-182.63</v>
      </c>
      <c r="E119" s="12">
        <v>0</v>
      </c>
      <c r="F119">
        <v>0</v>
      </c>
      <c r="G119" s="18">
        <f t="shared" si="38"/>
        <v>0</v>
      </c>
      <c r="I119" s="6" t="s">
        <v>14</v>
      </c>
      <c r="J119" s="1">
        <v>61.68</v>
      </c>
      <c r="K119">
        <v>61.68</v>
      </c>
      <c r="L119" s="17">
        <f t="shared" si="39"/>
        <v>0</v>
      </c>
      <c r="M119" s="12">
        <v>0</v>
      </c>
      <c r="N119">
        <v>0</v>
      </c>
      <c r="O119" s="18">
        <f t="shared" si="40"/>
        <v>0</v>
      </c>
    </row>
    <row r="120" spans="1:15" x14ac:dyDescent="0.25">
      <c r="A120" s="6" t="s">
        <v>15</v>
      </c>
      <c r="B120" s="1">
        <v>13.5</v>
      </c>
      <c r="C120">
        <v>18.170000000000002</v>
      </c>
      <c r="D120" s="17">
        <f t="shared" si="37"/>
        <v>4.6700000000000017</v>
      </c>
      <c r="E120" s="12">
        <v>0.03</v>
      </c>
      <c r="F120">
        <v>0.04</v>
      </c>
      <c r="G120" s="18">
        <f t="shared" si="38"/>
        <v>1.0000000000000002E-2</v>
      </c>
      <c r="I120" s="6" t="s">
        <v>15</v>
      </c>
      <c r="J120" s="1">
        <v>18.170000000000002</v>
      </c>
      <c r="K120">
        <v>18.170000000000002</v>
      </c>
      <c r="L120" s="17">
        <f t="shared" si="39"/>
        <v>0</v>
      </c>
      <c r="M120" s="12">
        <v>0.04</v>
      </c>
      <c r="N120">
        <v>0.04</v>
      </c>
      <c r="O120" s="18">
        <f t="shared" si="40"/>
        <v>0</v>
      </c>
    </row>
    <row r="121" spans="1:15" x14ac:dyDescent="0.25">
      <c r="A121" s="6" t="s">
        <v>16</v>
      </c>
      <c r="B121" s="1">
        <v>4.5</v>
      </c>
      <c r="C121">
        <v>4.72</v>
      </c>
      <c r="D121" s="17">
        <f t="shared" si="37"/>
        <v>0.21999999999999975</v>
      </c>
      <c r="E121" s="12">
        <v>0</v>
      </c>
      <c r="F121">
        <v>0</v>
      </c>
      <c r="G121" s="18">
        <f t="shared" si="38"/>
        <v>0</v>
      </c>
      <c r="I121" s="6" t="s">
        <v>16</v>
      </c>
      <c r="J121" s="1">
        <v>4.72</v>
      </c>
      <c r="K121">
        <v>4.72</v>
      </c>
      <c r="L121" s="17">
        <f t="shared" si="39"/>
        <v>0</v>
      </c>
      <c r="M121" s="12">
        <v>0</v>
      </c>
      <c r="N121">
        <v>0</v>
      </c>
      <c r="O121" s="18">
        <f t="shared" si="40"/>
        <v>0</v>
      </c>
    </row>
    <row r="122" spans="1:15" x14ac:dyDescent="0.25">
      <c r="A122" s="6" t="s">
        <v>17</v>
      </c>
      <c r="B122" s="1">
        <v>0.08</v>
      </c>
      <c r="C122">
        <v>0.1</v>
      </c>
      <c r="D122" s="17">
        <f t="shared" si="37"/>
        <v>2.0000000000000004E-2</v>
      </c>
      <c r="E122" s="12">
        <v>0</v>
      </c>
      <c r="F122">
        <v>0</v>
      </c>
      <c r="G122" s="18">
        <f t="shared" si="38"/>
        <v>0</v>
      </c>
      <c r="I122" s="6" t="s">
        <v>17</v>
      </c>
      <c r="J122" s="1">
        <v>0.1</v>
      </c>
      <c r="K122">
        <v>0.1</v>
      </c>
      <c r="L122" s="17">
        <f t="shared" si="39"/>
        <v>0</v>
      </c>
      <c r="M122" s="12">
        <v>0</v>
      </c>
      <c r="N122">
        <v>0</v>
      </c>
      <c r="O122" s="18">
        <f t="shared" si="40"/>
        <v>0</v>
      </c>
    </row>
    <row r="123" spans="1:15" x14ac:dyDescent="0.25">
      <c r="A123" s="6" t="s">
        <v>18</v>
      </c>
      <c r="B123" s="1">
        <v>0</v>
      </c>
      <c r="C123">
        <v>0</v>
      </c>
      <c r="D123" s="17">
        <f t="shared" si="37"/>
        <v>0</v>
      </c>
      <c r="E123" s="12">
        <v>0</v>
      </c>
      <c r="F123">
        <v>0</v>
      </c>
      <c r="G123" s="18">
        <f t="shared" si="38"/>
        <v>0</v>
      </c>
      <c r="I123" s="6" t="s">
        <v>18</v>
      </c>
      <c r="J123" s="1">
        <v>0</v>
      </c>
      <c r="K123">
        <v>0</v>
      </c>
      <c r="L123" s="17">
        <f t="shared" si="39"/>
        <v>0</v>
      </c>
      <c r="M123" s="12">
        <v>0</v>
      </c>
      <c r="N123">
        <v>0</v>
      </c>
      <c r="O123" s="18">
        <f t="shared" si="40"/>
        <v>0</v>
      </c>
    </row>
    <row r="124" spans="1:15" x14ac:dyDescent="0.25">
      <c r="A124" s="6" t="s">
        <v>19</v>
      </c>
      <c r="B124" s="1">
        <v>9.39</v>
      </c>
      <c r="C124">
        <v>8.18</v>
      </c>
      <c r="D124" s="17">
        <f t="shared" si="37"/>
        <v>-1.2100000000000009</v>
      </c>
      <c r="E124" s="12">
        <v>7.0000000000000007E-2</v>
      </c>
      <c r="F124">
        <v>0.08</v>
      </c>
      <c r="G124" s="18">
        <f t="shared" si="38"/>
        <v>9.999999999999995E-3</v>
      </c>
      <c r="I124" s="6" t="s">
        <v>19</v>
      </c>
      <c r="J124" s="1">
        <v>8.18</v>
      </c>
      <c r="K124">
        <v>8.18</v>
      </c>
      <c r="L124" s="17">
        <f t="shared" si="39"/>
        <v>0</v>
      </c>
      <c r="M124" s="12">
        <v>0.08</v>
      </c>
      <c r="N124">
        <v>0.08</v>
      </c>
      <c r="O124" s="18">
        <f t="shared" si="40"/>
        <v>0</v>
      </c>
    </row>
  </sheetData>
  <conditionalFormatting sqref="O68:O78">
    <cfRule type="cellIs" priority="1" operator="notEqual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E9E2-CA3D-431D-A4F7-D0CEDC160C87}">
  <dimension ref="A1:M124"/>
  <sheetViews>
    <sheetView topLeftCell="A29" workbookViewId="0">
      <selection activeCell="B36" sqref="B36"/>
    </sheetView>
  </sheetViews>
  <sheetFormatPr baseColWidth="10" defaultColWidth="8.85546875" defaultRowHeight="15" x14ac:dyDescent="0.25"/>
  <cols>
    <col min="1" max="1" width="10.140625" customWidth="1"/>
    <col min="2" max="2" width="12.85546875" customWidth="1"/>
    <col min="3" max="5" width="13.7109375" customWidth="1"/>
    <col min="6" max="6" width="9.140625" bestFit="1" customWidth="1"/>
    <col min="7" max="7" width="9.7109375" customWidth="1"/>
    <col min="8" max="8" width="15.7109375" customWidth="1"/>
    <col min="9" max="9" width="16.85546875" customWidth="1"/>
    <col min="10" max="10" width="15.85546875" customWidth="1"/>
    <col min="11" max="11" width="14" customWidth="1"/>
  </cols>
  <sheetData>
    <row r="1" spans="1:11" x14ac:dyDescent="0.25">
      <c r="A1" s="7" t="s">
        <v>0</v>
      </c>
      <c r="G1" s="7" t="s">
        <v>0</v>
      </c>
    </row>
    <row r="2" spans="1:11" x14ac:dyDescent="0.25">
      <c r="A2" t="s">
        <v>1</v>
      </c>
      <c r="G2" t="s">
        <v>2</v>
      </c>
    </row>
    <row r="3" spans="1:11" x14ac:dyDescent="0.25">
      <c r="A3" s="3"/>
      <c r="B3" s="4" t="s">
        <v>3</v>
      </c>
      <c r="C3" s="5" t="s">
        <v>4</v>
      </c>
      <c r="D3" s="5" t="s">
        <v>5</v>
      </c>
      <c r="E3" s="5" t="s">
        <v>4</v>
      </c>
      <c r="G3" s="3"/>
      <c r="H3" s="4" t="s">
        <v>3</v>
      </c>
      <c r="I3" s="5" t="s">
        <v>4</v>
      </c>
      <c r="J3" s="5" t="s">
        <v>5</v>
      </c>
      <c r="K3" s="5" t="s">
        <v>4</v>
      </c>
    </row>
    <row r="4" spans="1:11" x14ac:dyDescent="0.25">
      <c r="A4" s="6" t="s">
        <v>9</v>
      </c>
      <c r="B4" s="1">
        <v>0.1</v>
      </c>
      <c r="C4">
        <v>0.13</v>
      </c>
      <c r="D4">
        <f t="shared" ref="D4:D14" si="0">C4-B4</f>
        <v>0.03</v>
      </c>
      <c r="G4" s="6" t="s">
        <v>9</v>
      </c>
      <c r="H4" s="1">
        <v>0.14000000000000001</v>
      </c>
      <c r="I4">
        <v>0.13</v>
      </c>
      <c r="J4">
        <f t="shared" ref="J4:J14" si="1">I4-H4</f>
        <v>-1.0000000000000009E-2</v>
      </c>
    </row>
    <row r="5" spans="1:11" x14ac:dyDescent="0.25">
      <c r="A5" s="6" t="s">
        <v>10</v>
      </c>
      <c r="B5" s="1">
        <v>0.15</v>
      </c>
      <c r="C5">
        <v>0.18</v>
      </c>
      <c r="D5">
        <f t="shared" si="0"/>
        <v>0.03</v>
      </c>
      <c r="G5" s="6" t="s">
        <v>10</v>
      </c>
      <c r="H5" s="1">
        <v>0.18</v>
      </c>
      <c r="I5">
        <v>0.18</v>
      </c>
      <c r="J5">
        <f t="shared" si="1"/>
        <v>0</v>
      </c>
    </row>
    <row r="6" spans="1:11" x14ac:dyDescent="0.25">
      <c r="A6" s="6" t="s">
        <v>11</v>
      </c>
      <c r="B6" s="1">
        <v>1807.83</v>
      </c>
      <c r="C6">
        <v>298.17</v>
      </c>
      <c r="D6">
        <f t="shared" si="0"/>
        <v>-1509.6599999999999</v>
      </c>
      <c r="G6" s="6" t="s">
        <v>11</v>
      </c>
      <c r="H6" s="1">
        <v>299.08</v>
      </c>
      <c r="I6">
        <v>298.17</v>
      </c>
      <c r="J6">
        <f t="shared" si="1"/>
        <v>-0.90999999999996817</v>
      </c>
    </row>
    <row r="7" spans="1:11" x14ac:dyDescent="0.25">
      <c r="A7" s="6" t="s">
        <v>12</v>
      </c>
      <c r="B7" s="1">
        <v>1997.12</v>
      </c>
      <c r="C7">
        <v>298.17</v>
      </c>
      <c r="D7">
        <f t="shared" si="0"/>
        <v>-1698.9499999999998</v>
      </c>
      <c r="G7" s="6" t="s">
        <v>12</v>
      </c>
      <c r="H7" s="1">
        <v>316.44</v>
      </c>
      <c r="I7">
        <v>298.17</v>
      </c>
      <c r="J7">
        <f t="shared" si="1"/>
        <v>-18.269999999999982</v>
      </c>
    </row>
    <row r="8" spans="1:11" x14ac:dyDescent="0.25">
      <c r="A8" s="6" t="s">
        <v>13</v>
      </c>
      <c r="B8" s="1">
        <v>2095.31</v>
      </c>
      <c r="C8">
        <v>327.85</v>
      </c>
      <c r="D8">
        <f t="shared" si="0"/>
        <v>-1767.46</v>
      </c>
      <c r="G8" s="6" t="s">
        <v>13</v>
      </c>
      <c r="H8" s="1">
        <v>327.85</v>
      </c>
      <c r="I8">
        <v>327.85</v>
      </c>
      <c r="J8">
        <f t="shared" si="1"/>
        <v>0</v>
      </c>
    </row>
    <row r="9" spans="1:11" x14ac:dyDescent="0.25">
      <c r="A9" s="6" t="s">
        <v>14</v>
      </c>
      <c r="B9" s="1">
        <v>2095.31</v>
      </c>
      <c r="C9">
        <v>327.85</v>
      </c>
      <c r="D9">
        <f t="shared" si="0"/>
        <v>-1767.46</v>
      </c>
      <c r="G9" s="6" t="s">
        <v>14</v>
      </c>
      <c r="H9" s="1">
        <v>327.85</v>
      </c>
      <c r="I9">
        <v>327.85</v>
      </c>
      <c r="J9">
        <f t="shared" si="1"/>
        <v>0</v>
      </c>
    </row>
    <row r="10" spans="1:11" x14ac:dyDescent="0.25">
      <c r="A10" s="6" t="s">
        <v>15</v>
      </c>
      <c r="B10" s="1">
        <v>1.48</v>
      </c>
      <c r="C10">
        <v>1.63</v>
      </c>
      <c r="D10">
        <f t="shared" si="0"/>
        <v>0.14999999999999991</v>
      </c>
      <c r="G10" s="6" t="s">
        <v>15</v>
      </c>
      <c r="H10" s="1">
        <v>1.63</v>
      </c>
      <c r="I10">
        <v>1.63</v>
      </c>
      <c r="J10">
        <f t="shared" si="1"/>
        <v>0</v>
      </c>
    </row>
    <row r="11" spans="1:11" x14ac:dyDescent="0.25">
      <c r="A11" s="6" t="s">
        <v>16</v>
      </c>
      <c r="B11" s="1">
        <v>2.2799999999999998</v>
      </c>
      <c r="C11">
        <v>1.63</v>
      </c>
      <c r="D11">
        <f t="shared" si="0"/>
        <v>-0.64999999999999991</v>
      </c>
      <c r="G11" s="6" t="s">
        <v>16</v>
      </c>
      <c r="H11" s="1">
        <v>2.5</v>
      </c>
      <c r="I11">
        <v>1.63</v>
      </c>
      <c r="J11">
        <f t="shared" si="1"/>
        <v>-0.87000000000000011</v>
      </c>
    </row>
    <row r="12" spans="1:11" x14ac:dyDescent="0.25">
      <c r="A12" s="6" t="s">
        <v>17</v>
      </c>
      <c r="B12" s="1">
        <v>69.37</v>
      </c>
      <c r="C12">
        <v>70.489999999999995</v>
      </c>
      <c r="D12">
        <f t="shared" si="0"/>
        <v>1.1199999999999903</v>
      </c>
      <c r="G12" s="6" t="s">
        <v>17</v>
      </c>
      <c r="H12" s="1">
        <v>69.37</v>
      </c>
      <c r="I12">
        <v>70.489999999999995</v>
      </c>
      <c r="J12">
        <f t="shared" si="1"/>
        <v>1.1199999999999903</v>
      </c>
    </row>
    <row r="13" spans="1:11" x14ac:dyDescent="0.25">
      <c r="A13" s="6" t="s">
        <v>18</v>
      </c>
      <c r="B13" s="1">
        <v>70.19</v>
      </c>
      <c r="C13">
        <v>70.489999999999995</v>
      </c>
      <c r="D13">
        <f t="shared" si="0"/>
        <v>0.29999999999999716</v>
      </c>
      <c r="G13" s="6" t="s">
        <v>18</v>
      </c>
      <c r="H13" s="1">
        <v>74.92</v>
      </c>
      <c r="I13">
        <v>70.489999999999995</v>
      </c>
      <c r="J13">
        <f t="shared" si="1"/>
        <v>-4.4300000000000068</v>
      </c>
    </row>
    <row r="14" spans="1:11" x14ac:dyDescent="0.25">
      <c r="A14" s="6" t="s">
        <v>19</v>
      </c>
      <c r="B14" s="1">
        <v>128.24</v>
      </c>
      <c r="C14">
        <v>99.88</v>
      </c>
      <c r="D14">
        <f t="shared" si="0"/>
        <v>-28.360000000000014</v>
      </c>
      <c r="G14" s="6" t="s">
        <v>19</v>
      </c>
      <c r="H14" s="1">
        <v>99.88</v>
      </c>
      <c r="I14">
        <v>99.88</v>
      </c>
      <c r="J14">
        <f t="shared" si="1"/>
        <v>0</v>
      </c>
    </row>
    <row r="17" spans="1:11" x14ac:dyDescent="0.25">
      <c r="A17" s="7" t="s">
        <v>20</v>
      </c>
      <c r="G17" s="7" t="s">
        <v>20</v>
      </c>
    </row>
    <row r="18" spans="1:11" x14ac:dyDescent="0.25">
      <c r="A18" t="s">
        <v>1</v>
      </c>
      <c r="G18" t="s">
        <v>2</v>
      </c>
    </row>
    <row r="19" spans="1:11" x14ac:dyDescent="0.25">
      <c r="A19" s="3"/>
      <c r="B19" s="4" t="s">
        <v>3</v>
      </c>
      <c r="C19" s="5" t="s">
        <v>4</v>
      </c>
      <c r="D19" s="5" t="s">
        <v>5</v>
      </c>
      <c r="E19" s="5" t="s">
        <v>4</v>
      </c>
      <c r="G19" s="3"/>
      <c r="H19" s="4" t="s">
        <v>3</v>
      </c>
      <c r="I19" s="5" t="s">
        <v>4</v>
      </c>
      <c r="J19" s="5" t="s">
        <v>5</v>
      </c>
      <c r="K19" s="5" t="s">
        <v>4</v>
      </c>
    </row>
    <row r="20" spans="1:11" x14ac:dyDescent="0.25">
      <c r="A20" s="6" t="s">
        <v>9</v>
      </c>
      <c r="B20" s="1">
        <v>0.23</v>
      </c>
      <c r="C20">
        <v>0.24</v>
      </c>
      <c r="D20">
        <f t="shared" ref="D20:D30" si="2">C20-B20</f>
        <v>9.9999999999999811E-3</v>
      </c>
      <c r="G20" s="6" t="s">
        <v>9</v>
      </c>
      <c r="H20" s="1">
        <v>0.24</v>
      </c>
      <c r="I20">
        <v>0.24</v>
      </c>
      <c r="J20">
        <f t="shared" ref="J20:J30" si="3">I20-H20</f>
        <v>0</v>
      </c>
    </row>
    <row r="21" spans="1:11" x14ac:dyDescent="0.25">
      <c r="A21" s="6" t="s">
        <v>10</v>
      </c>
      <c r="B21" s="1">
        <v>0.19</v>
      </c>
      <c r="C21">
        <v>0.21</v>
      </c>
      <c r="D21">
        <f t="shared" si="2"/>
        <v>1.999999999999999E-2</v>
      </c>
      <c r="G21" s="6" t="s">
        <v>10</v>
      </c>
      <c r="H21" s="1">
        <v>0.21</v>
      </c>
      <c r="I21">
        <v>0.21</v>
      </c>
      <c r="J21">
        <f t="shared" si="3"/>
        <v>0</v>
      </c>
    </row>
    <row r="22" spans="1:11" x14ac:dyDescent="0.25">
      <c r="A22" s="6" t="s">
        <v>11</v>
      </c>
      <c r="B22" s="1">
        <v>1438.51</v>
      </c>
      <c r="C22">
        <v>91.72</v>
      </c>
      <c r="D22">
        <f t="shared" si="2"/>
        <v>-1346.79</v>
      </c>
      <c r="G22" s="6" t="s">
        <v>11</v>
      </c>
      <c r="H22" s="1">
        <v>91.72</v>
      </c>
      <c r="I22">
        <v>91.72</v>
      </c>
      <c r="J22">
        <f t="shared" si="3"/>
        <v>0</v>
      </c>
    </row>
    <row r="23" spans="1:11" x14ac:dyDescent="0.25">
      <c r="A23" s="6" t="s">
        <v>12</v>
      </c>
      <c r="B23" s="1">
        <v>1735.86</v>
      </c>
      <c r="C23">
        <v>91.72</v>
      </c>
      <c r="D23">
        <f t="shared" si="2"/>
        <v>-1644.1399999999999</v>
      </c>
      <c r="G23" s="6" t="s">
        <v>12</v>
      </c>
      <c r="H23" s="1">
        <v>117.32</v>
      </c>
      <c r="I23">
        <v>91.72</v>
      </c>
      <c r="J23">
        <f t="shared" si="3"/>
        <v>-25.599999999999994</v>
      </c>
    </row>
    <row r="24" spans="1:11" x14ac:dyDescent="0.25">
      <c r="A24" s="6" t="s">
        <v>13</v>
      </c>
      <c r="B24" s="1">
        <v>1810.13</v>
      </c>
      <c r="C24">
        <v>110.38</v>
      </c>
      <c r="D24">
        <f t="shared" si="2"/>
        <v>-1699.75</v>
      </c>
      <c r="G24" s="6" t="s">
        <v>13</v>
      </c>
      <c r="H24" s="1">
        <v>110.38</v>
      </c>
      <c r="I24">
        <v>110.38</v>
      </c>
      <c r="J24">
        <f t="shared" si="3"/>
        <v>0</v>
      </c>
    </row>
    <row r="25" spans="1:11" x14ac:dyDescent="0.25">
      <c r="A25" s="6" t="s">
        <v>14</v>
      </c>
      <c r="B25" s="1">
        <v>1810.13</v>
      </c>
      <c r="C25">
        <v>110.38</v>
      </c>
      <c r="D25">
        <f t="shared" si="2"/>
        <v>-1699.75</v>
      </c>
      <c r="G25" s="6" t="s">
        <v>14</v>
      </c>
      <c r="H25" s="1">
        <v>110.38</v>
      </c>
      <c r="I25">
        <v>110.38</v>
      </c>
      <c r="J25">
        <f t="shared" si="3"/>
        <v>0</v>
      </c>
    </row>
    <row r="26" spans="1:11" x14ac:dyDescent="0.25">
      <c r="A26" s="6" t="s">
        <v>15</v>
      </c>
      <c r="B26" s="1">
        <v>1.89</v>
      </c>
      <c r="C26">
        <v>2.2200000000000002</v>
      </c>
      <c r="D26">
        <f t="shared" si="2"/>
        <v>0.33000000000000029</v>
      </c>
      <c r="G26" s="6" t="s">
        <v>15</v>
      </c>
      <c r="H26" s="1">
        <v>2.2200000000000002</v>
      </c>
      <c r="I26">
        <v>2.2200000000000002</v>
      </c>
      <c r="J26">
        <f t="shared" si="3"/>
        <v>0</v>
      </c>
    </row>
    <row r="27" spans="1:11" x14ac:dyDescent="0.25">
      <c r="A27" s="6" t="s">
        <v>16</v>
      </c>
      <c r="B27" s="1">
        <v>2.79</v>
      </c>
      <c r="C27">
        <v>2.2200000000000002</v>
      </c>
      <c r="D27">
        <f t="shared" si="2"/>
        <v>-0.56999999999999984</v>
      </c>
      <c r="G27" s="6" t="s">
        <v>16</v>
      </c>
      <c r="H27" s="2">
        <v>3.11</v>
      </c>
      <c r="I27">
        <v>2.2200000000000002</v>
      </c>
      <c r="J27">
        <f t="shared" si="3"/>
        <v>-0.88999999999999968</v>
      </c>
    </row>
    <row r="28" spans="1:11" x14ac:dyDescent="0.25">
      <c r="A28" s="6" t="s">
        <v>17</v>
      </c>
      <c r="B28" s="1">
        <v>1.55</v>
      </c>
      <c r="C28">
        <v>9.9600000000000009</v>
      </c>
      <c r="D28">
        <f t="shared" si="2"/>
        <v>8.41</v>
      </c>
      <c r="G28" s="6" t="s">
        <v>17</v>
      </c>
      <c r="H28" s="1">
        <v>9.9600000000000009</v>
      </c>
      <c r="I28">
        <v>9.9600000000000009</v>
      </c>
      <c r="J28">
        <f t="shared" si="3"/>
        <v>0</v>
      </c>
    </row>
    <row r="29" spans="1:11" x14ac:dyDescent="0.25">
      <c r="A29" s="6" t="s">
        <v>18</v>
      </c>
      <c r="B29" s="1">
        <v>43.92</v>
      </c>
      <c r="C29">
        <v>9.9600000000000009</v>
      </c>
      <c r="D29">
        <f t="shared" si="2"/>
        <v>-33.96</v>
      </c>
      <c r="E29" s="9"/>
      <c r="G29" s="6" t="s">
        <v>18</v>
      </c>
      <c r="H29" s="1">
        <v>48.19</v>
      </c>
      <c r="I29">
        <v>9.9600000000000009</v>
      </c>
      <c r="J29">
        <f t="shared" si="3"/>
        <v>-38.229999999999997</v>
      </c>
      <c r="K29" s="9"/>
    </row>
    <row r="30" spans="1:11" x14ac:dyDescent="0.25">
      <c r="A30" s="6" t="s">
        <v>19</v>
      </c>
      <c r="B30" s="1">
        <v>79.459999999999994</v>
      </c>
      <c r="C30">
        <v>62.23</v>
      </c>
      <c r="D30">
        <f t="shared" si="2"/>
        <v>-17.229999999999997</v>
      </c>
      <c r="G30" s="6" t="s">
        <v>19</v>
      </c>
      <c r="H30" s="1">
        <v>62.23</v>
      </c>
      <c r="I30">
        <v>62.23</v>
      </c>
      <c r="J30">
        <f t="shared" si="3"/>
        <v>0</v>
      </c>
    </row>
    <row r="33" spans="1:13" x14ac:dyDescent="0.25">
      <c r="A33" s="7" t="s">
        <v>21</v>
      </c>
      <c r="G33" s="7" t="s">
        <v>21</v>
      </c>
    </row>
    <row r="34" spans="1:13" x14ac:dyDescent="0.25">
      <c r="A34" t="s">
        <v>1</v>
      </c>
      <c r="G34" t="s">
        <v>2</v>
      </c>
    </row>
    <row r="35" spans="1:13" x14ac:dyDescent="0.25">
      <c r="A35" s="3"/>
      <c r="B35" s="4" t="s">
        <v>3</v>
      </c>
      <c r="C35" s="5" t="s">
        <v>4</v>
      </c>
      <c r="D35" s="5" t="s">
        <v>5</v>
      </c>
      <c r="E35" s="5" t="s">
        <v>4</v>
      </c>
      <c r="G35" s="3"/>
      <c r="H35" s="4" t="s">
        <v>3</v>
      </c>
      <c r="I35" s="5" t="s">
        <v>4</v>
      </c>
      <c r="J35" s="5" t="s">
        <v>5</v>
      </c>
      <c r="K35" s="5" t="s">
        <v>4</v>
      </c>
      <c r="L35" t="s">
        <v>27</v>
      </c>
      <c r="M35" t="s">
        <v>28</v>
      </c>
    </row>
    <row r="36" spans="1:13" x14ac:dyDescent="0.25">
      <c r="A36" s="6" t="s">
        <v>9</v>
      </c>
      <c r="B36" s="1"/>
      <c r="C36">
        <v>0.13</v>
      </c>
      <c r="D36">
        <f t="shared" ref="D36:D46" si="4">C36-B36</f>
        <v>0.13</v>
      </c>
      <c r="G36" s="6" t="s">
        <v>9</v>
      </c>
      <c r="H36" s="1"/>
      <c r="I36">
        <v>0.13</v>
      </c>
      <c r="J36">
        <f t="shared" ref="J36:J46" si="5">I36-H36</f>
        <v>0.13</v>
      </c>
    </row>
    <row r="37" spans="1:13" x14ac:dyDescent="0.25">
      <c r="A37" s="6" t="s">
        <v>10</v>
      </c>
      <c r="B37" s="1"/>
      <c r="C37">
        <v>0.16</v>
      </c>
      <c r="D37">
        <f t="shared" si="4"/>
        <v>0.16</v>
      </c>
      <c r="G37" s="6" t="s">
        <v>10</v>
      </c>
      <c r="H37" s="1"/>
      <c r="I37">
        <v>0.16</v>
      </c>
      <c r="J37">
        <f t="shared" si="5"/>
        <v>0.16</v>
      </c>
    </row>
    <row r="38" spans="1:13" x14ac:dyDescent="0.25">
      <c r="A38" s="6" t="s">
        <v>11</v>
      </c>
      <c r="B38" s="1"/>
      <c r="C38">
        <v>29.22</v>
      </c>
      <c r="D38">
        <f t="shared" si="4"/>
        <v>29.22</v>
      </c>
      <c r="G38" s="6" t="s">
        <v>11</v>
      </c>
      <c r="H38" s="1"/>
      <c r="I38">
        <v>29.22</v>
      </c>
      <c r="J38">
        <f t="shared" si="5"/>
        <v>29.22</v>
      </c>
    </row>
    <row r="39" spans="1:13" x14ac:dyDescent="0.25">
      <c r="A39" s="6" t="s">
        <v>12</v>
      </c>
      <c r="B39" s="1"/>
      <c r="C39">
        <v>29.22</v>
      </c>
      <c r="D39">
        <f t="shared" si="4"/>
        <v>29.22</v>
      </c>
      <c r="G39" s="6" t="s">
        <v>12</v>
      </c>
      <c r="H39" s="1"/>
      <c r="I39">
        <v>29.22</v>
      </c>
      <c r="J39">
        <f t="shared" si="5"/>
        <v>29.22</v>
      </c>
    </row>
    <row r="40" spans="1:13" x14ac:dyDescent="0.25">
      <c r="A40" s="6" t="s">
        <v>13</v>
      </c>
      <c r="B40" s="1"/>
      <c r="C40">
        <v>153.25</v>
      </c>
      <c r="D40">
        <f t="shared" si="4"/>
        <v>153.25</v>
      </c>
      <c r="G40" s="6" t="s">
        <v>13</v>
      </c>
      <c r="H40" s="1"/>
      <c r="I40">
        <v>153.25</v>
      </c>
      <c r="J40">
        <f t="shared" si="5"/>
        <v>153.25</v>
      </c>
    </row>
    <row r="41" spans="1:13" x14ac:dyDescent="0.25">
      <c r="A41" s="6" t="s">
        <v>14</v>
      </c>
      <c r="B41" s="1"/>
      <c r="C41">
        <v>153.25</v>
      </c>
      <c r="D41">
        <f t="shared" si="4"/>
        <v>153.25</v>
      </c>
      <c r="G41" s="6" t="s">
        <v>14</v>
      </c>
      <c r="H41" s="1"/>
      <c r="I41">
        <v>153.25</v>
      </c>
      <c r="J41">
        <f t="shared" si="5"/>
        <v>153.25</v>
      </c>
    </row>
    <row r="42" spans="1:13" x14ac:dyDescent="0.25">
      <c r="A42" s="6" t="s">
        <v>15</v>
      </c>
      <c r="B42" s="1"/>
      <c r="C42">
        <v>28.52</v>
      </c>
      <c r="D42">
        <f t="shared" si="4"/>
        <v>28.52</v>
      </c>
      <c r="G42" s="6" t="s">
        <v>15</v>
      </c>
      <c r="H42" s="1"/>
      <c r="I42">
        <v>28.52</v>
      </c>
      <c r="J42">
        <f t="shared" si="5"/>
        <v>28.52</v>
      </c>
    </row>
    <row r="43" spans="1:13" x14ac:dyDescent="0.25">
      <c r="A43" s="6" t="s">
        <v>16</v>
      </c>
      <c r="B43" s="1"/>
      <c r="C43">
        <v>28.52</v>
      </c>
      <c r="D43">
        <f t="shared" si="4"/>
        <v>28.52</v>
      </c>
      <c r="G43" s="6" t="s">
        <v>16</v>
      </c>
      <c r="H43" s="1"/>
      <c r="I43">
        <v>28.52</v>
      </c>
      <c r="J43">
        <f t="shared" si="5"/>
        <v>28.52</v>
      </c>
    </row>
    <row r="44" spans="1:13" x14ac:dyDescent="0.25">
      <c r="A44" s="6" t="s">
        <v>17</v>
      </c>
      <c r="B44" s="1"/>
      <c r="C44">
        <v>45.91</v>
      </c>
      <c r="D44">
        <f t="shared" si="4"/>
        <v>45.91</v>
      </c>
      <c r="G44" s="6" t="s">
        <v>17</v>
      </c>
      <c r="H44" s="1"/>
      <c r="I44">
        <v>45.91</v>
      </c>
      <c r="J44">
        <f t="shared" si="5"/>
        <v>45.91</v>
      </c>
    </row>
    <row r="45" spans="1:13" x14ac:dyDescent="0.25">
      <c r="A45" s="6" t="s">
        <v>18</v>
      </c>
      <c r="B45" s="1"/>
      <c r="C45">
        <v>45.91</v>
      </c>
      <c r="D45">
        <f t="shared" si="4"/>
        <v>45.91</v>
      </c>
      <c r="G45" s="6" t="s">
        <v>18</v>
      </c>
      <c r="H45" s="1"/>
      <c r="I45">
        <v>45.91</v>
      </c>
      <c r="J45">
        <f t="shared" si="5"/>
        <v>45.91</v>
      </c>
    </row>
    <row r="46" spans="1:13" x14ac:dyDescent="0.25">
      <c r="A46" s="6" t="s">
        <v>19</v>
      </c>
      <c r="B46" s="1"/>
      <c r="C46">
        <v>124.21</v>
      </c>
      <c r="D46">
        <f t="shared" si="4"/>
        <v>124.21</v>
      </c>
      <c r="G46" s="6" t="s">
        <v>19</v>
      </c>
      <c r="H46" s="1"/>
      <c r="I46">
        <v>124.21</v>
      </c>
      <c r="J46">
        <f t="shared" si="5"/>
        <v>124.21</v>
      </c>
    </row>
    <row r="49" spans="1:11" x14ac:dyDescent="0.25">
      <c r="A49" s="7" t="s">
        <v>22</v>
      </c>
      <c r="G49" s="7" t="s">
        <v>22</v>
      </c>
    </row>
    <row r="50" spans="1:11" x14ac:dyDescent="0.25">
      <c r="A50" t="s">
        <v>1</v>
      </c>
      <c r="G50" t="s">
        <v>2</v>
      </c>
    </row>
    <row r="51" spans="1:11" x14ac:dyDescent="0.25">
      <c r="A51" s="3"/>
      <c r="B51" s="4" t="s">
        <v>3</v>
      </c>
      <c r="C51" s="5" t="s">
        <v>4</v>
      </c>
      <c r="D51" s="5" t="s">
        <v>5</v>
      </c>
      <c r="E51" s="5" t="s">
        <v>4</v>
      </c>
      <c r="G51" s="3"/>
      <c r="H51" s="4" t="s">
        <v>3</v>
      </c>
      <c r="I51" s="5" t="s">
        <v>4</v>
      </c>
      <c r="J51" s="5" t="s">
        <v>5</v>
      </c>
      <c r="K51" s="5" t="s">
        <v>4</v>
      </c>
    </row>
    <row r="52" spans="1:11" x14ac:dyDescent="0.25">
      <c r="A52" s="6" t="s">
        <v>9</v>
      </c>
      <c r="B52" s="1"/>
      <c r="C52">
        <v>0.56000000000000005</v>
      </c>
      <c r="D52">
        <f t="shared" ref="D52:D62" si="6">C52-B52</f>
        <v>0.56000000000000005</v>
      </c>
      <c r="G52" s="6" t="s">
        <v>9</v>
      </c>
      <c r="H52" s="1"/>
      <c r="I52">
        <v>0.56000000000000005</v>
      </c>
      <c r="J52">
        <f t="shared" ref="J52:J62" si="7">I52-H52</f>
        <v>0.56000000000000005</v>
      </c>
    </row>
    <row r="53" spans="1:11" x14ac:dyDescent="0.25">
      <c r="A53" s="6" t="s">
        <v>10</v>
      </c>
      <c r="B53" s="1"/>
      <c r="C53">
        <v>0.55000000000000004</v>
      </c>
      <c r="D53">
        <f t="shared" si="6"/>
        <v>0.55000000000000004</v>
      </c>
      <c r="G53" s="6" t="s">
        <v>10</v>
      </c>
      <c r="H53" s="1"/>
      <c r="I53">
        <v>0.55000000000000004</v>
      </c>
      <c r="J53">
        <f t="shared" si="7"/>
        <v>0.55000000000000004</v>
      </c>
    </row>
    <row r="54" spans="1:11" x14ac:dyDescent="0.25">
      <c r="A54" s="6" t="s">
        <v>11</v>
      </c>
      <c r="B54" s="1"/>
      <c r="C54">
        <v>61.57</v>
      </c>
      <c r="D54">
        <f t="shared" si="6"/>
        <v>61.57</v>
      </c>
      <c r="G54" s="6" t="s">
        <v>11</v>
      </c>
      <c r="H54" s="1"/>
      <c r="I54">
        <v>61.57</v>
      </c>
      <c r="J54">
        <f t="shared" si="7"/>
        <v>61.57</v>
      </c>
    </row>
    <row r="55" spans="1:11" x14ac:dyDescent="0.25">
      <c r="A55" s="6" t="s">
        <v>12</v>
      </c>
      <c r="B55" s="1"/>
      <c r="C55">
        <v>61.57</v>
      </c>
      <c r="D55">
        <f t="shared" si="6"/>
        <v>61.57</v>
      </c>
      <c r="G55" s="6" t="s">
        <v>12</v>
      </c>
      <c r="H55" s="1"/>
      <c r="I55">
        <v>61.57</v>
      </c>
      <c r="J55">
        <f t="shared" si="7"/>
        <v>61.57</v>
      </c>
    </row>
    <row r="56" spans="1:11" x14ac:dyDescent="0.25">
      <c r="A56" s="6" t="s">
        <v>13</v>
      </c>
      <c r="B56" s="1"/>
      <c r="C56">
        <v>336.42</v>
      </c>
      <c r="D56">
        <f t="shared" si="6"/>
        <v>336.42</v>
      </c>
      <c r="G56" s="6" t="s">
        <v>13</v>
      </c>
      <c r="H56" s="1"/>
      <c r="I56">
        <v>336.42</v>
      </c>
      <c r="J56">
        <f t="shared" si="7"/>
        <v>336.42</v>
      </c>
    </row>
    <row r="57" spans="1:11" x14ac:dyDescent="0.25">
      <c r="A57" s="6" t="s">
        <v>14</v>
      </c>
      <c r="B57" s="1"/>
      <c r="C57">
        <v>336.42</v>
      </c>
      <c r="D57">
        <f t="shared" si="6"/>
        <v>336.42</v>
      </c>
      <c r="G57" s="6" t="s">
        <v>14</v>
      </c>
      <c r="H57" s="1"/>
      <c r="I57">
        <v>336.42</v>
      </c>
      <c r="J57">
        <f t="shared" si="7"/>
        <v>336.42</v>
      </c>
    </row>
    <row r="58" spans="1:11" x14ac:dyDescent="0.25">
      <c r="A58" s="6" t="s">
        <v>15</v>
      </c>
      <c r="B58" s="1"/>
      <c r="C58">
        <v>20.55</v>
      </c>
      <c r="D58">
        <f t="shared" si="6"/>
        <v>20.55</v>
      </c>
      <c r="G58" s="6" t="s">
        <v>15</v>
      </c>
      <c r="H58" s="1"/>
      <c r="I58">
        <v>20.55</v>
      </c>
      <c r="J58">
        <f t="shared" si="7"/>
        <v>20.55</v>
      </c>
    </row>
    <row r="59" spans="1:11" x14ac:dyDescent="0.25">
      <c r="A59" s="6" t="s">
        <v>16</v>
      </c>
      <c r="B59" s="1"/>
      <c r="C59">
        <v>20.55</v>
      </c>
      <c r="D59">
        <f t="shared" si="6"/>
        <v>20.55</v>
      </c>
      <c r="G59" s="6" t="s">
        <v>16</v>
      </c>
      <c r="H59" s="1"/>
      <c r="I59">
        <v>20.55</v>
      </c>
      <c r="J59">
        <f t="shared" si="7"/>
        <v>20.55</v>
      </c>
    </row>
    <row r="60" spans="1:11" x14ac:dyDescent="0.25">
      <c r="A60" s="6" t="s">
        <v>17</v>
      </c>
      <c r="B60" s="1"/>
      <c r="C60">
        <v>3.99</v>
      </c>
      <c r="D60">
        <f t="shared" si="6"/>
        <v>3.99</v>
      </c>
      <c r="G60" s="6" t="s">
        <v>17</v>
      </c>
      <c r="H60" s="1"/>
      <c r="I60">
        <v>3.99</v>
      </c>
      <c r="J60">
        <f t="shared" si="7"/>
        <v>3.99</v>
      </c>
    </row>
    <row r="61" spans="1:11" x14ac:dyDescent="0.25">
      <c r="A61" s="6" t="s">
        <v>18</v>
      </c>
      <c r="B61" s="1"/>
      <c r="C61">
        <v>3.99</v>
      </c>
      <c r="D61">
        <f t="shared" si="6"/>
        <v>3.99</v>
      </c>
      <c r="G61" s="6" t="s">
        <v>18</v>
      </c>
      <c r="H61" s="1"/>
      <c r="I61">
        <v>3.99</v>
      </c>
      <c r="J61">
        <f t="shared" si="7"/>
        <v>3.99</v>
      </c>
    </row>
    <row r="62" spans="1:11" x14ac:dyDescent="0.25">
      <c r="A62" s="6" t="s">
        <v>19</v>
      </c>
      <c r="B62" s="1"/>
      <c r="C62">
        <v>93.45</v>
      </c>
      <c r="D62">
        <f t="shared" si="6"/>
        <v>93.45</v>
      </c>
      <c r="G62" s="6" t="s">
        <v>19</v>
      </c>
      <c r="H62" s="1"/>
      <c r="I62">
        <v>93.45</v>
      </c>
      <c r="J62">
        <f t="shared" si="7"/>
        <v>93.45</v>
      </c>
    </row>
    <row r="65" spans="1:11" x14ac:dyDescent="0.25">
      <c r="A65" s="7" t="s">
        <v>23</v>
      </c>
      <c r="G65" s="7" t="s">
        <v>23</v>
      </c>
    </row>
    <row r="66" spans="1:11" x14ac:dyDescent="0.25">
      <c r="A66" t="s">
        <v>1</v>
      </c>
      <c r="G66" t="s">
        <v>2</v>
      </c>
    </row>
    <row r="67" spans="1:11" x14ac:dyDescent="0.25">
      <c r="A67" s="3"/>
      <c r="B67" s="4" t="s">
        <v>3</v>
      </c>
      <c r="C67" s="5" t="s">
        <v>4</v>
      </c>
      <c r="D67" s="5" t="s">
        <v>5</v>
      </c>
      <c r="E67" s="5" t="s">
        <v>4</v>
      </c>
      <c r="G67" s="3"/>
      <c r="H67" s="4" t="s">
        <v>3</v>
      </c>
      <c r="I67" s="5" t="s">
        <v>4</v>
      </c>
      <c r="J67" s="5" t="s">
        <v>5</v>
      </c>
      <c r="K67" s="5" t="s">
        <v>4</v>
      </c>
    </row>
    <row r="68" spans="1:11" x14ac:dyDescent="0.25">
      <c r="A68" s="6" t="s">
        <v>9</v>
      </c>
      <c r="B68" s="1"/>
      <c r="C68">
        <v>0.06</v>
      </c>
      <c r="D68">
        <f t="shared" ref="D68:D78" si="8">C68-B68</f>
        <v>0.06</v>
      </c>
      <c r="G68" s="6" t="s">
        <v>9</v>
      </c>
      <c r="H68" s="1"/>
      <c r="I68">
        <v>0.06</v>
      </c>
      <c r="J68">
        <f t="shared" ref="J68:J78" si="9">I68-H68</f>
        <v>0.06</v>
      </c>
    </row>
    <row r="69" spans="1:11" x14ac:dyDescent="0.25">
      <c r="A69" s="6" t="s">
        <v>10</v>
      </c>
      <c r="B69" s="1"/>
      <c r="C69">
        <v>0.06</v>
      </c>
      <c r="D69">
        <f t="shared" si="8"/>
        <v>0.06</v>
      </c>
      <c r="G69" s="6" t="s">
        <v>10</v>
      </c>
      <c r="H69" s="1"/>
      <c r="I69">
        <v>0.06</v>
      </c>
      <c r="J69">
        <f t="shared" si="9"/>
        <v>0.06</v>
      </c>
    </row>
    <row r="70" spans="1:11" x14ac:dyDescent="0.25">
      <c r="A70" s="6" t="s">
        <v>11</v>
      </c>
      <c r="B70" s="1"/>
      <c r="C70">
        <v>51.24</v>
      </c>
      <c r="D70">
        <f t="shared" si="8"/>
        <v>51.24</v>
      </c>
      <c r="G70" s="6" t="s">
        <v>11</v>
      </c>
      <c r="H70" s="1"/>
      <c r="I70">
        <v>51.24</v>
      </c>
      <c r="J70">
        <f t="shared" si="9"/>
        <v>51.24</v>
      </c>
    </row>
    <row r="71" spans="1:11" x14ac:dyDescent="0.25">
      <c r="A71" s="6" t="s">
        <v>12</v>
      </c>
      <c r="B71" s="1"/>
      <c r="C71">
        <v>51.24</v>
      </c>
      <c r="D71">
        <f t="shared" si="8"/>
        <v>51.24</v>
      </c>
      <c r="G71" s="6" t="s">
        <v>12</v>
      </c>
      <c r="H71" s="1"/>
      <c r="I71">
        <v>51.24</v>
      </c>
      <c r="J71">
        <f t="shared" si="9"/>
        <v>51.24</v>
      </c>
    </row>
    <row r="72" spans="1:11" x14ac:dyDescent="0.25">
      <c r="A72" s="6" t="s">
        <v>13</v>
      </c>
      <c r="B72" s="1"/>
      <c r="C72">
        <v>121.9</v>
      </c>
      <c r="D72">
        <f t="shared" si="8"/>
        <v>121.9</v>
      </c>
      <c r="G72" s="6" t="s">
        <v>13</v>
      </c>
      <c r="H72" s="1"/>
      <c r="I72">
        <v>121.9</v>
      </c>
      <c r="J72">
        <f t="shared" si="9"/>
        <v>121.9</v>
      </c>
    </row>
    <row r="73" spans="1:11" x14ac:dyDescent="0.25">
      <c r="A73" s="6" t="s">
        <v>14</v>
      </c>
      <c r="B73" s="1"/>
      <c r="C73">
        <v>121.9</v>
      </c>
      <c r="D73">
        <f t="shared" si="8"/>
        <v>121.9</v>
      </c>
      <c r="G73" s="6" t="s">
        <v>14</v>
      </c>
      <c r="H73" s="1"/>
      <c r="I73">
        <v>121.9</v>
      </c>
      <c r="J73">
        <f t="shared" si="9"/>
        <v>121.9</v>
      </c>
    </row>
    <row r="74" spans="1:11" x14ac:dyDescent="0.25">
      <c r="A74" s="6" t="s">
        <v>15</v>
      </c>
      <c r="B74" s="1"/>
      <c r="C74">
        <v>9.8699999999999992</v>
      </c>
      <c r="D74">
        <f t="shared" si="8"/>
        <v>9.8699999999999992</v>
      </c>
      <c r="G74" s="6" t="s">
        <v>15</v>
      </c>
      <c r="H74" s="1"/>
      <c r="I74">
        <v>9.8699999999999992</v>
      </c>
      <c r="J74">
        <f t="shared" si="9"/>
        <v>9.8699999999999992</v>
      </c>
    </row>
    <row r="75" spans="1:11" x14ac:dyDescent="0.25">
      <c r="A75" s="6" t="s">
        <v>16</v>
      </c>
      <c r="B75" s="1"/>
      <c r="C75">
        <v>9.8699999999999992</v>
      </c>
      <c r="D75">
        <f t="shared" si="8"/>
        <v>9.8699999999999992</v>
      </c>
      <c r="G75" s="6" t="s">
        <v>16</v>
      </c>
      <c r="H75" s="1"/>
      <c r="I75">
        <v>9.8699999999999992</v>
      </c>
      <c r="J75">
        <f t="shared" si="9"/>
        <v>9.8699999999999992</v>
      </c>
    </row>
    <row r="76" spans="1:11" x14ac:dyDescent="0.25">
      <c r="A76" s="6" t="s">
        <v>17</v>
      </c>
      <c r="B76" s="1"/>
      <c r="C76">
        <v>149.6</v>
      </c>
      <c r="D76">
        <f t="shared" si="8"/>
        <v>149.6</v>
      </c>
      <c r="G76" s="6" t="s">
        <v>17</v>
      </c>
      <c r="H76" s="1"/>
      <c r="I76">
        <v>149.6</v>
      </c>
      <c r="J76">
        <f t="shared" si="9"/>
        <v>149.6</v>
      </c>
    </row>
    <row r="77" spans="1:11" x14ac:dyDescent="0.25">
      <c r="A77" s="6" t="s">
        <v>18</v>
      </c>
      <c r="B77" s="1"/>
      <c r="C77">
        <v>149.6</v>
      </c>
      <c r="D77">
        <f t="shared" si="8"/>
        <v>149.6</v>
      </c>
      <c r="G77" s="6" t="s">
        <v>18</v>
      </c>
      <c r="H77" s="1"/>
      <c r="I77">
        <v>149.6</v>
      </c>
      <c r="J77">
        <f t="shared" si="9"/>
        <v>149.6</v>
      </c>
    </row>
    <row r="78" spans="1:11" x14ac:dyDescent="0.25">
      <c r="A78" s="6" t="s">
        <v>19</v>
      </c>
      <c r="B78" s="1"/>
      <c r="C78">
        <v>112.83</v>
      </c>
      <c r="D78">
        <f t="shared" si="8"/>
        <v>112.83</v>
      </c>
      <c r="G78" s="6" t="s">
        <v>19</v>
      </c>
      <c r="H78" s="1"/>
      <c r="I78">
        <v>112.83</v>
      </c>
      <c r="J78">
        <f t="shared" si="9"/>
        <v>112.83</v>
      </c>
    </row>
    <row r="81" spans="1:11" x14ac:dyDescent="0.25">
      <c r="A81" s="7" t="s">
        <v>24</v>
      </c>
      <c r="G81" s="7" t="s">
        <v>24</v>
      </c>
    </row>
    <row r="82" spans="1:11" x14ac:dyDescent="0.25">
      <c r="A82" t="s">
        <v>1</v>
      </c>
      <c r="G82" t="s">
        <v>2</v>
      </c>
    </row>
    <row r="83" spans="1:11" x14ac:dyDescent="0.25">
      <c r="A83" s="3"/>
      <c r="B83" s="4" t="s">
        <v>3</v>
      </c>
      <c r="C83" s="5" t="s">
        <v>4</v>
      </c>
      <c r="D83" s="5" t="s">
        <v>5</v>
      </c>
      <c r="E83" s="5" t="s">
        <v>4</v>
      </c>
      <c r="G83" s="3"/>
      <c r="H83" s="4" t="s">
        <v>3</v>
      </c>
      <c r="I83" s="5" t="s">
        <v>4</v>
      </c>
      <c r="J83" s="5" t="s">
        <v>5</v>
      </c>
      <c r="K83" s="5" t="s">
        <v>4</v>
      </c>
    </row>
    <row r="84" spans="1:11" x14ac:dyDescent="0.25">
      <c r="A84" s="6" t="s">
        <v>9</v>
      </c>
      <c r="B84" s="1"/>
      <c r="C84">
        <v>0.37</v>
      </c>
      <c r="D84">
        <f t="shared" ref="D84:D94" si="10">C84-B84</f>
        <v>0.37</v>
      </c>
      <c r="G84" s="6" t="s">
        <v>9</v>
      </c>
      <c r="H84" s="1"/>
      <c r="I84">
        <v>0.37</v>
      </c>
      <c r="J84">
        <f t="shared" ref="J84:J94" si="11">I84-H84</f>
        <v>0.37</v>
      </c>
    </row>
    <row r="85" spans="1:11" x14ac:dyDescent="0.25">
      <c r="A85" s="6" t="s">
        <v>10</v>
      </c>
      <c r="B85" s="1"/>
      <c r="C85">
        <v>0.34</v>
      </c>
      <c r="D85">
        <f t="shared" si="10"/>
        <v>0.34</v>
      </c>
      <c r="G85" s="6" t="s">
        <v>10</v>
      </c>
      <c r="H85" s="1"/>
      <c r="I85">
        <v>0.34</v>
      </c>
      <c r="J85">
        <f t="shared" si="11"/>
        <v>0.34</v>
      </c>
    </row>
    <row r="86" spans="1:11" x14ac:dyDescent="0.25">
      <c r="A86" s="6" t="s">
        <v>11</v>
      </c>
      <c r="B86" s="1"/>
      <c r="C86">
        <v>192.18</v>
      </c>
      <c r="D86">
        <f t="shared" si="10"/>
        <v>192.18</v>
      </c>
      <c r="G86" s="6" t="s">
        <v>11</v>
      </c>
      <c r="H86" s="1"/>
      <c r="I86">
        <v>192.18</v>
      </c>
      <c r="J86">
        <f t="shared" si="11"/>
        <v>192.18</v>
      </c>
    </row>
    <row r="87" spans="1:11" x14ac:dyDescent="0.25">
      <c r="A87" s="6" t="s">
        <v>12</v>
      </c>
      <c r="B87" s="1"/>
      <c r="C87">
        <v>192.18</v>
      </c>
      <c r="D87">
        <f t="shared" si="10"/>
        <v>192.18</v>
      </c>
      <c r="G87" s="6" t="s">
        <v>12</v>
      </c>
      <c r="H87" s="1"/>
      <c r="I87">
        <v>192.18</v>
      </c>
      <c r="J87">
        <f t="shared" si="11"/>
        <v>192.18</v>
      </c>
    </row>
    <row r="88" spans="1:11" x14ac:dyDescent="0.25">
      <c r="A88" s="6" t="s">
        <v>13</v>
      </c>
      <c r="B88" s="1"/>
      <c r="C88">
        <v>390.04</v>
      </c>
      <c r="D88">
        <f t="shared" si="10"/>
        <v>390.04</v>
      </c>
      <c r="G88" s="6" t="s">
        <v>13</v>
      </c>
      <c r="H88" s="1"/>
      <c r="I88">
        <v>390.04</v>
      </c>
      <c r="J88">
        <f t="shared" si="11"/>
        <v>390.04</v>
      </c>
    </row>
    <row r="89" spans="1:11" x14ac:dyDescent="0.25">
      <c r="A89" s="6" t="s">
        <v>14</v>
      </c>
      <c r="B89" s="1"/>
      <c r="C89">
        <v>390.04</v>
      </c>
      <c r="D89">
        <f t="shared" si="10"/>
        <v>390.04</v>
      </c>
      <c r="G89" s="6" t="s">
        <v>14</v>
      </c>
      <c r="H89" s="1"/>
      <c r="I89">
        <v>390.04</v>
      </c>
      <c r="J89">
        <f t="shared" si="11"/>
        <v>390.04</v>
      </c>
    </row>
    <row r="90" spans="1:11" x14ac:dyDescent="0.25">
      <c r="A90" s="6" t="s">
        <v>15</v>
      </c>
      <c r="B90" s="1"/>
      <c r="C90">
        <v>10.72</v>
      </c>
      <c r="D90">
        <f t="shared" si="10"/>
        <v>10.72</v>
      </c>
      <c r="G90" s="6" t="s">
        <v>15</v>
      </c>
      <c r="H90" s="1"/>
      <c r="I90">
        <v>10.72</v>
      </c>
      <c r="J90">
        <f t="shared" si="11"/>
        <v>10.72</v>
      </c>
    </row>
    <row r="91" spans="1:11" x14ac:dyDescent="0.25">
      <c r="A91" s="6" t="s">
        <v>16</v>
      </c>
      <c r="B91" s="1"/>
      <c r="C91">
        <v>10.72</v>
      </c>
      <c r="D91">
        <f t="shared" si="10"/>
        <v>10.72</v>
      </c>
      <c r="G91" s="6" t="s">
        <v>16</v>
      </c>
      <c r="H91" s="1"/>
      <c r="I91">
        <v>10.72</v>
      </c>
      <c r="J91">
        <f t="shared" si="11"/>
        <v>10.72</v>
      </c>
    </row>
    <row r="92" spans="1:11" x14ac:dyDescent="0.25">
      <c r="A92" s="6" t="s">
        <v>17</v>
      </c>
      <c r="B92" s="1"/>
      <c r="C92">
        <v>62.8</v>
      </c>
      <c r="D92">
        <f t="shared" si="10"/>
        <v>62.8</v>
      </c>
      <c r="G92" s="6" t="s">
        <v>17</v>
      </c>
      <c r="H92" s="1"/>
      <c r="I92">
        <v>62.8</v>
      </c>
      <c r="J92">
        <f t="shared" si="11"/>
        <v>62.8</v>
      </c>
    </row>
    <row r="93" spans="1:11" x14ac:dyDescent="0.25">
      <c r="A93" s="6" t="s">
        <v>18</v>
      </c>
      <c r="B93" s="1"/>
      <c r="C93">
        <v>62.8</v>
      </c>
      <c r="D93">
        <f t="shared" si="10"/>
        <v>62.8</v>
      </c>
      <c r="G93" s="6" t="s">
        <v>18</v>
      </c>
      <c r="H93" s="1"/>
      <c r="I93">
        <v>62.8</v>
      </c>
      <c r="J93">
        <f t="shared" si="11"/>
        <v>62.8</v>
      </c>
    </row>
    <row r="94" spans="1:11" x14ac:dyDescent="0.25">
      <c r="A94" s="6" t="s">
        <v>19</v>
      </c>
      <c r="B94" s="1"/>
      <c r="C94">
        <v>102.85</v>
      </c>
      <c r="D94">
        <f t="shared" si="10"/>
        <v>102.85</v>
      </c>
      <c r="G94" s="6" t="s">
        <v>19</v>
      </c>
      <c r="H94" s="1"/>
      <c r="I94">
        <v>102.85</v>
      </c>
      <c r="J94">
        <f t="shared" si="11"/>
        <v>102.85</v>
      </c>
    </row>
    <row r="97" spans="1:11" x14ac:dyDescent="0.25">
      <c r="A97" s="7" t="s">
        <v>25</v>
      </c>
      <c r="G97" s="7" t="s">
        <v>25</v>
      </c>
    </row>
    <row r="98" spans="1:11" x14ac:dyDescent="0.25">
      <c r="A98" t="s">
        <v>1</v>
      </c>
      <c r="G98" t="s">
        <v>2</v>
      </c>
    </row>
    <row r="99" spans="1:11" x14ac:dyDescent="0.25">
      <c r="A99" s="3"/>
      <c r="B99" s="4" t="s">
        <v>3</v>
      </c>
      <c r="C99" s="5" t="s">
        <v>4</v>
      </c>
      <c r="D99" s="5" t="s">
        <v>5</v>
      </c>
      <c r="E99" s="5" t="s">
        <v>4</v>
      </c>
      <c r="G99" s="3"/>
      <c r="H99" s="4" t="s">
        <v>3</v>
      </c>
      <c r="I99" s="5" t="s">
        <v>4</v>
      </c>
      <c r="J99" s="5" t="s">
        <v>5</v>
      </c>
      <c r="K99" s="5" t="s">
        <v>4</v>
      </c>
    </row>
    <row r="100" spans="1:11" x14ac:dyDescent="0.25">
      <c r="A100" s="6" t="s">
        <v>9</v>
      </c>
      <c r="B100" s="1"/>
      <c r="C100">
        <v>0.04</v>
      </c>
      <c r="D100">
        <f t="shared" ref="D100:D109" si="12">C100-B100</f>
        <v>0.04</v>
      </c>
      <c r="G100" s="6" t="s">
        <v>9</v>
      </c>
      <c r="H100" s="1"/>
      <c r="I100">
        <v>0.04</v>
      </c>
      <c r="J100">
        <f t="shared" ref="J100:J109" si="13">I100-H100</f>
        <v>0.04</v>
      </c>
    </row>
    <row r="101" spans="1:11" x14ac:dyDescent="0.25">
      <c r="A101" s="6" t="s">
        <v>11</v>
      </c>
      <c r="B101" s="1"/>
      <c r="C101" s="8">
        <v>1.67</v>
      </c>
      <c r="D101">
        <f t="shared" si="12"/>
        <v>1.67</v>
      </c>
      <c r="G101" s="6" t="s">
        <v>11</v>
      </c>
      <c r="H101" s="1"/>
      <c r="I101" s="8">
        <v>1.67</v>
      </c>
      <c r="J101">
        <f t="shared" si="13"/>
        <v>1.67</v>
      </c>
    </row>
    <row r="102" spans="1:11" x14ac:dyDescent="0.25">
      <c r="A102" s="6" t="s">
        <v>12</v>
      </c>
      <c r="B102" s="1"/>
      <c r="C102">
        <v>1.67</v>
      </c>
      <c r="D102">
        <f t="shared" si="12"/>
        <v>1.67</v>
      </c>
      <c r="G102" s="6" t="s">
        <v>12</v>
      </c>
      <c r="H102" s="1"/>
      <c r="I102">
        <v>1.67</v>
      </c>
      <c r="J102">
        <f t="shared" si="13"/>
        <v>1.67</v>
      </c>
    </row>
    <row r="103" spans="1:11" x14ac:dyDescent="0.25">
      <c r="A103" s="6" t="s">
        <v>13</v>
      </c>
      <c r="B103" s="1"/>
      <c r="C103">
        <v>3.57</v>
      </c>
      <c r="D103">
        <f t="shared" si="12"/>
        <v>3.57</v>
      </c>
      <c r="G103" s="6" t="s">
        <v>13</v>
      </c>
      <c r="H103" s="1"/>
      <c r="I103">
        <v>3.57</v>
      </c>
      <c r="J103">
        <f t="shared" si="13"/>
        <v>3.57</v>
      </c>
    </row>
    <row r="104" spans="1:11" x14ac:dyDescent="0.25">
      <c r="A104" s="6" t="s">
        <v>14</v>
      </c>
      <c r="B104" s="1"/>
      <c r="C104">
        <v>3.57</v>
      </c>
      <c r="D104">
        <f t="shared" si="12"/>
        <v>3.57</v>
      </c>
      <c r="G104" s="6" t="s">
        <v>14</v>
      </c>
      <c r="H104" s="1"/>
      <c r="I104">
        <v>3.57</v>
      </c>
      <c r="J104">
        <f t="shared" si="13"/>
        <v>3.57</v>
      </c>
    </row>
    <row r="105" spans="1:11" x14ac:dyDescent="0.25">
      <c r="A105" s="6" t="s">
        <v>15</v>
      </c>
      <c r="B105" s="1"/>
      <c r="C105">
        <v>0.7</v>
      </c>
      <c r="D105">
        <f t="shared" si="12"/>
        <v>0.7</v>
      </c>
      <c r="G105" s="6" t="s">
        <v>15</v>
      </c>
      <c r="H105" s="1"/>
      <c r="I105">
        <v>0.7</v>
      </c>
      <c r="J105">
        <f t="shared" si="13"/>
        <v>0.7</v>
      </c>
    </row>
    <row r="106" spans="1:11" x14ac:dyDescent="0.25">
      <c r="A106" s="6" t="s">
        <v>16</v>
      </c>
      <c r="B106" s="1"/>
      <c r="C106">
        <v>0.7</v>
      </c>
      <c r="D106">
        <f t="shared" si="12"/>
        <v>0.7</v>
      </c>
      <c r="G106" s="6" t="s">
        <v>16</v>
      </c>
      <c r="H106" s="1"/>
      <c r="I106">
        <v>0.7</v>
      </c>
      <c r="J106">
        <f t="shared" si="13"/>
        <v>0.7</v>
      </c>
    </row>
    <row r="107" spans="1:11" x14ac:dyDescent="0.25">
      <c r="A107" s="6" t="s">
        <v>17</v>
      </c>
      <c r="B107" s="1"/>
      <c r="C107">
        <v>0.03</v>
      </c>
      <c r="D107">
        <f t="shared" si="12"/>
        <v>0.03</v>
      </c>
      <c r="G107" s="6" t="s">
        <v>17</v>
      </c>
      <c r="H107" s="1"/>
      <c r="I107">
        <v>0.03</v>
      </c>
      <c r="J107">
        <f t="shared" si="13"/>
        <v>0.03</v>
      </c>
    </row>
    <row r="108" spans="1:11" x14ac:dyDescent="0.25">
      <c r="A108" s="6" t="s">
        <v>18</v>
      </c>
      <c r="B108" s="1"/>
      <c r="C108">
        <v>0.03</v>
      </c>
      <c r="D108">
        <f t="shared" si="12"/>
        <v>0.03</v>
      </c>
      <c r="G108" s="6" t="s">
        <v>18</v>
      </c>
      <c r="H108" s="1"/>
      <c r="I108">
        <v>0.03</v>
      </c>
      <c r="J108">
        <f t="shared" si="13"/>
        <v>0.03</v>
      </c>
    </row>
    <row r="109" spans="1:11" x14ac:dyDescent="0.25">
      <c r="A109" s="6" t="s">
        <v>19</v>
      </c>
      <c r="B109" s="1"/>
      <c r="C109">
        <v>12.04</v>
      </c>
      <c r="D109">
        <f t="shared" si="12"/>
        <v>12.04</v>
      </c>
      <c r="G109" s="6" t="s">
        <v>19</v>
      </c>
      <c r="H109" s="1"/>
      <c r="I109">
        <v>12.04</v>
      </c>
      <c r="J109">
        <f t="shared" si="13"/>
        <v>12.04</v>
      </c>
    </row>
    <row r="112" spans="1:11" x14ac:dyDescent="0.25">
      <c r="A112" s="7" t="s">
        <v>26</v>
      </c>
      <c r="G112" s="7" t="s">
        <v>26</v>
      </c>
    </row>
    <row r="113" spans="1:11" x14ac:dyDescent="0.25">
      <c r="A113" t="s">
        <v>1</v>
      </c>
      <c r="G113" t="s">
        <v>2</v>
      </c>
    </row>
    <row r="114" spans="1:11" x14ac:dyDescent="0.25">
      <c r="A114" s="3"/>
      <c r="B114" s="4" t="s">
        <v>3</v>
      </c>
      <c r="C114" s="5" t="s">
        <v>4</v>
      </c>
      <c r="D114" s="5" t="s">
        <v>5</v>
      </c>
      <c r="E114" s="5" t="s">
        <v>4</v>
      </c>
      <c r="G114" s="3"/>
      <c r="H114" s="4" t="s">
        <v>3</v>
      </c>
      <c r="I114" s="5" t="s">
        <v>4</v>
      </c>
      <c r="J114" s="5" t="s">
        <v>5</v>
      </c>
      <c r="K114" s="5" t="s">
        <v>4</v>
      </c>
    </row>
    <row r="115" spans="1:11" x14ac:dyDescent="0.25">
      <c r="A115" s="6" t="s">
        <v>9</v>
      </c>
      <c r="B115" s="1">
        <v>0.06</v>
      </c>
      <c r="C115">
        <v>0.08</v>
      </c>
      <c r="D115">
        <f t="shared" ref="D115:D124" si="14">C115-B115</f>
        <v>2.0000000000000004E-2</v>
      </c>
      <c r="G115" s="6" t="s">
        <v>9</v>
      </c>
      <c r="H115" s="1">
        <v>0.08</v>
      </c>
      <c r="I115">
        <v>0.08</v>
      </c>
      <c r="J115">
        <f t="shared" ref="J115:J124" si="15">I115-H115</f>
        <v>0</v>
      </c>
    </row>
    <row r="116" spans="1:11" x14ac:dyDescent="0.25">
      <c r="A116" s="6" t="s">
        <v>11</v>
      </c>
      <c r="B116" s="1">
        <v>218.3</v>
      </c>
      <c r="C116">
        <v>48.13</v>
      </c>
      <c r="D116">
        <f t="shared" si="14"/>
        <v>-170.17000000000002</v>
      </c>
      <c r="G116" s="6" t="s">
        <v>11</v>
      </c>
      <c r="H116" s="1">
        <v>48.13</v>
      </c>
      <c r="I116">
        <v>48.13</v>
      </c>
      <c r="J116">
        <f t="shared" si="15"/>
        <v>0</v>
      </c>
    </row>
    <row r="117" spans="1:11" x14ac:dyDescent="0.25">
      <c r="A117" s="6" t="s">
        <v>12</v>
      </c>
      <c r="B117" s="1">
        <v>243.4</v>
      </c>
      <c r="C117">
        <v>48.13</v>
      </c>
      <c r="D117">
        <f t="shared" si="14"/>
        <v>-195.27</v>
      </c>
      <c r="G117" s="6" t="s">
        <v>12</v>
      </c>
      <c r="H117" s="1">
        <v>61.76</v>
      </c>
      <c r="I117">
        <v>48.13</v>
      </c>
      <c r="J117">
        <f t="shared" si="15"/>
        <v>-13.629999999999995</v>
      </c>
    </row>
    <row r="118" spans="1:11" x14ac:dyDescent="0.25">
      <c r="A118" s="6" t="s">
        <v>13</v>
      </c>
      <c r="B118" s="1">
        <v>244.31</v>
      </c>
      <c r="C118">
        <v>61.68</v>
      </c>
      <c r="D118">
        <f t="shared" si="14"/>
        <v>-182.63</v>
      </c>
      <c r="G118" s="6" t="s">
        <v>13</v>
      </c>
      <c r="H118" s="1">
        <v>61.68</v>
      </c>
      <c r="I118">
        <v>61.68</v>
      </c>
      <c r="J118">
        <f t="shared" si="15"/>
        <v>0</v>
      </c>
    </row>
    <row r="119" spans="1:11" x14ac:dyDescent="0.25">
      <c r="A119" s="6" t="s">
        <v>14</v>
      </c>
      <c r="B119" s="1">
        <v>244.31</v>
      </c>
      <c r="C119">
        <v>61.68</v>
      </c>
      <c r="D119">
        <f t="shared" si="14"/>
        <v>-182.63</v>
      </c>
      <c r="G119" s="6" t="s">
        <v>14</v>
      </c>
      <c r="H119" s="1">
        <v>61.68</v>
      </c>
      <c r="I119">
        <v>61.68</v>
      </c>
      <c r="J119">
        <f t="shared" si="15"/>
        <v>0</v>
      </c>
    </row>
    <row r="120" spans="1:11" x14ac:dyDescent="0.25">
      <c r="A120" s="6" t="s">
        <v>15</v>
      </c>
      <c r="B120" s="1">
        <v>13.5</v>
      </c>
      <c r="C120">
        <v>18.170000000000002</v>
      </c>
      <c r="D120">
        <f t="shared" si="14"/>
        <v>4.6700000000000017</v>
      </c>
      <c r="G120" s="6" t="s">
        <v>15</v>
      </c>
      <c r="H120" s="1">
        <v>18.170000000000002</v>
      </c>
      <c r="I120">
        <v>18.170000000000002</v>
      </c>
      <c r="J120">
        <f t="shared" si="15"/>
        <v>0</v>
      </c>
    </row>
    <row r="121" spans="1:11" x14ac:dyDescent="0.25">
      <c r="A121" s="6" t="s">
        <v>16</v>
      </c>
      <c r="B121" s="1">
        <v>4.5</v>
      </c>
      <c r="C121">
        <v>18.170000000000002</v>
      </c>
      <c r="D121">
        <f t="shared" si="14"/>
        <v>13.670000000000002</v>
      </c>
      <c r="G121" s="6" t="s">
        <v>16</v>
      </c>
      <c r="H121" s="1">
        <v>4.72</v>
      </c>
      <c r="I121">
        <v>18.170000000000002</v>
      </c>
      <c r="J121">
        <f t="shared" si="15"/>
        <v>13.450000000000003</v>
      </c>
    </row>
    <row r="122" spans="1:11" x14ac:dyDescent="0.25">
      <c r="A122" s="6" t="s">
        <v>17</v>
      </c>
      <c r="B122" s="1">
        <v>0.08</v>
      </c>
      <c r="C122">
        <v>0.1</v>
      </c>
      <c r="D122">
        <f t="shared" si="14"/>
        <v>2.0000000000000004E-2</v>
      </c>
      <c r="G122" s="6" t="s">
        <v>17</v>
      </c>
      <c r="H122" s="1">
        <v>0.1</v>
      </c>
      <c r="I122">
        <v>0.1</v>
      </c>
      <c r="J122">
        <f t="shared" si="15"/>
        <v>0</v>
      </c>
    </row>
    <row r="123" spans="1:11" x14ac:dyDescent="0.25">
      <c r="A123" s="6" t="s">
        <v>18</v>
      </c>
      <c r="B123" s="1">
        <v>0</v>
      </c>
      <c r="C123">
        <v>0.1</v>
      </c>
      <c r="D123">
        <f t="shared" si="14"/>
        <v>0.1</v>
      </c>
      <c r="G123" s="6" t="s">
        <v>18</v>
      </c>
      <c r="H123" s="1">
        <v>0</v>
      </c>
      <c r="I123">
        <v>0.1</v>
      </c>
      <c r="J123">
        <f t="shared" si="15"/>
        <v>0.1</v>
      </c>
    </row>
    <row r="124" spans="1:11" x14ac:dyDescent="0.25">
      <c r="A124" s="6" t="s">
        <v>19</v>
      </c>
      <c r="B124" s="1">
        <v>9.39</v>
      </c>
      <c r="C124">
        <v>8.18</v>
      </c>
      <c r="D124">
        <f t="shared" si="14"/>
        <v>-1.2100000000000009</v>
      </c>
      <c r="G124" s="6" t="s">
        <v>19</v>
      </c>
      <c r="H124" s="1">
        <v>8.18</v>
      </c>
      <c r="I124">
        <v>8.18</v>
      </c>
      <c r="J124">
        <f t="shared" si="1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8F5A-50DA-47A0-80FA-1191CD447EB0}">
  <dimension ref="A1:AE30"/>
  <sheetViews>
    <sheetView topLeftCell="G1" workbookViewId="0">
      <selection activeCell="R27" sqref="R27"/>
    </sheetView>
  </sheetViews>
  <sheetFormatPr baseColWidth="10" defaultColWidth="8.85546875" defaultRowHeight="15" x14ac:dyDescent="0.25"/>
  <cols>
    <col min="1" max="1" width="10.5703125" customWidth="1"/>
    <col min="4" max="4" width="11.140625" customWidth="1"/>
    <col min="5" max="5" width="10.5703125" customWidth="1"/>
    <col min="7" max="7" width="10.28515625" customWidth="1"/>
    <col min="9" max="9" width="10.5703125" customWidth="1"/>
    <col min="12" max="12" width="11.85546875" customWidth="1"/>
    <col min="13" max="13" width="11" customWidth="1"/>
    <col min="14" max="14" width="11.7109375" customWidth="1"/>
    <col min="15" max="15" width="11.28515625" customWidth="1"/>
    <col min="17" max="17" width="10.5703125" customWidth="1"/>
    <col min="20" max="20" width="12.5703125" customWidth="1"/>
    <col min="21" max="21" width="11.28515625" customWidth="1"/>
    <col min="22" max="22" width="11.5703125" customWidth="1"/>
    <col min="23" max="23" width="11.85546875" customWidth="1"/>
    <col min="25" max="25" width="10.5703125" customWidth="1"/>
    <col min="28" max="28" width="13" customWidth="1"/>
    <col min="29" max="29" width="12.7109375" customWidth="1"/>
    <col min="30" max="30" width="11" customWidth="1"/>
    <col min="31" max="31" width="11.85546875" customWidth="1"/>
  </cols>
  <sheetData>
    <row r="1" spans="1:31" x14ac:dyDescent="0.25">
      <c r="A1" s="22" t="s">
        <v>29</v>
      </c>
      <c r="I1" s="22" t="s">
        <v>30</v>
      </c>
      <c r="Q1" s="22" t="s">
        <v>31</v>
      </c>
      <c r="Y1" s="22" t="s">
        <v>32</v>
      </c>
    </row>
    <row r="3" spans="1:31" x14ac:dyDescent="0.25">
      <c r="A3" s="3"/>
      <c r="B3" s="4" t="s">
        <v>3</v>
      </c>
      <c r="C3" s="5" t="s">
        <v>4</v>
      </c>
      <c r="D3" s="5" t="s">
        <v>5</v>
      </c>
      <c r="E3" s="13" t="s">
        <v>6</v>
      </c>
      <c r="F3" s="11" t="s">
        <v>4</v>
      </c>
      <c r="G3" s="11" t="s">
        <v>5</v>
      </c>
      <c r="I3" s="3"/>
      <c r="J3" s="4" t="s">
        <v>3</v>
      </c>
      <c r="K3" s="5" t="s">
        <v>4</v>
      </c>
      <c r="L3" s="5" t="s">
        <v>5</v>
      </c>
      <c r="M3" s="13" t="s">
        <v>6</v>
      </c>
      <c r="N3" s="11" t="s">
        <v>4</v>
      </c>
      <c r="O3" s="11" t="s">
        <v>5</v>
      </c>
      <c r="Q3" s="3"/>
      <c r="R3" s="4" t="s">
        <v>3</v>
      </c>
      <c r="S3" s="5" t="s">
        <v>4</v>
      </c>
      <c r="T3" s="5" t="s">
        <v>5</v>
      </c>
      <c r="U3" s="13" t="s">
        <v>6</v>
      </c>
      <c r="V3" s="11" t="s">
        <v>4</v>
      </c>
      <c r="W3" s="11" t="s">
        <v>5</v>
      </c>
      <c r="Y3" s="3"/>
      <c r="Z3" s="4" t="s">
        <v>3</v>
      </c>
      <c r="AA3" s="5" t="s">
        <v>4</v>
      </c>
      <c r="AB3" s="5" t="s">
        <v>5</v>
      </c>
      <c r="AC3" s="13" t="s">
        <v>6</v>
      </c>
      <c r="AD3" s="11" t="s">
        <v>4</v>
      </c>
      <c r="AE3" s="11" t="s">
        <v>5</v>
      </c>
    </row>
    <row r="4" spans="1:31" x14ac:dyDescent="0.25">
      <c r="A4" s="6" t="s">
        <v>9</v>
      </c>
      <c r="B4" s="1">
        <v>0.04</v>
      </c>
      <c r="C4">
        <v>0.04</v>
      </c>
      <c r="D4" s="17">
        <f>C4-B4</f>
        <v>0</v>
      </c>
      <c r="E4" s="12">
        <v>0.01</v>
      </c>
      <c r="F4">
        <v>0.01</v>
      </c>
      <c r="G4" s="18">
        <f>F4-E4</f>
        <v>0</v>
      </c>
      <c r="I4" s="6" t="s">
        <v>9</v>
      </c>
      <c r="J4" s="1">
        <v>0.02</v>
      </c>
      <c r="K4">
        <v>0.02</v>
      </c>
      <c r="L4" s="17">
        <f>K4-J4</f>
        <v>0</v>
      </c>
      <c r="M4" s="12">
        <v>0</v>
      </c>
      <c r="N4">
        <v>0</v>
      </c>
      <c r="O4" s="18">
        <f>N4-M4</f>
        <v>0</v>
      </c>
      <c r="Q4" s="10" t="s">
        <v>9</v>
      </c>
      <c r="R4">
        <v>0.03</v>
      </c>
      <c r="S4">
        <v>0.03</v>
      </c>
      <c r="T4" s="17">
        <f>S4-R4</f>
        <v>0</v>
      </c>
      <c r="U4" s="12">
        <v>0</v>
      </c>
      <c r="V4" s="16">
        <v>0</v>
      </c>
      <c r="W4" s="18">
        <f>V4-U4</f>
        <v>0</v>
      </c>
      <c r="Y4" s="10" t="s">
        <v>9</v>
      </c>
      <c r="Z4">
        <v>0.02</v>
      </c>
      <c r="AA4">
        <v>0.02</v>
      </c>
      <c r="AB4" s="17">
        <f>AA4-Z4</f>
        <v>0</v>
      </c>
      <c r="AC4" s="12">
        <v>0.01</v>
      </c>
      <c r="AD4">
        <v>0.01</v>
      </c>
      <c r="AE4" s="18">
        <f>AD4-AC4</f>
        <v>0</v>
      </c>
    </row>
    <row r="5" spans="1:31" x14ac:dyDescent="0.25">
      <c r="A5" s="6" t="s">
        <v>10</v>
      </c>
      <c r="B5" s="1">
        <v>0.03</v>
      </c>
      <c r="C5">
        <v>0.03</v>
      </c>
      <c r="D5" s="17">
        <f>C5-B5</f>
        <v>0</v>
      </c>
      <c r="E5" s="12">
        <v>0</v>
      </c>
      <c r="F5">
        <v>0</v>
      </c>
      <c r="G5" s="18">
        <f t="shared" ref="G5:G14" si="0">F5-E5</f>
        <v>0</v>
      </c>
      <c r="I5" s="6" t="s">
        <v>10</v>
      </c>
      <c r="J5" s="1">
        <v>0.02</v>
      </c>
      <c r="K5">
        <v>0.02</v>
      </c>
      <c r="L5" s="17">
        <f>K5-J5</f>
        <v>0</v>
      </c>
      <c r="M5" s="12">
        <v>0</v>
      </c>
      <c r="N5">
        <v>0</v>
      </c>
      <c r="O5" s="18">
        <f t="shared" ref="O5:O14" si="1">N5-M5</f>
        <v>0</v>
      </c>
      <c r="Q5" s="10" t="s">
        <v>10</v>
      </c>
      <c r="R5">
        <v>0.02</v>
      </c>
      <c r="S5">
        <v>0.02</v>
      </c>
      <c r="T5" s="17">
        <f>S5-R5</f>
        <v>0</v>
      </c>
      <c r="U5" s="12">
        <v>0</v>
      </c>
      <c r="V5">
        <v>0</v>
      </c>
      <c r="W5" s="18">
        <f t="shared" ref="W5:W14" si="2">V5-U5</f>
        <v>0</v>
      </c>
      <c r="Y5" s="10" t="s">
        <v>10</v>
      </c>
      <c r="Z5">
        <v>0.02</v>
      </c>
      <c r="AA5">
        <v>0.02</v>
      </c>
      <c r="AB5" s="17">
        <f>AA5-Z5</f>
        <v>0</v>
      </c>
      <c r="AC5" s="12">
        <v>0</v>
      </c>
      <c r="AD5">
        <v>0</v>
      </c>
      <c r="AE5" s="18">
        <f t="shared" ref="AE5:AE14" si="3">AD5-AC5</f>
        <v>0</v>
      </c>
    </row>
    <row r="6" spans="1:31" x14ac:dyDescent="0.25">
      <c r="A6" s="6" t="s">
        <v>33</v>
      </c>
      <c r="B6" s="1">
        <v>35.659999999999997</v>
      </c>
      <c r="C6" s="8">
        <v>35.659999999999997</v>
      </c>
      <c r="D6" s="17">
        <f t="shared" ref="D6:D14" si="4">C6-B6</f>
        <v>0</v>
      </c>
      <c r="E6" s="12">
        <v>14.46</v>
      </c>
      <c r="F6">
        <v>14.46</v>
      </c>
      <c r="G6" s="18">
        <f t="shared" si="0"/>
        <v>0</v>
      </c>
      <c r="I6" s="6" t="s">
        <v>33</v>
      </c>
      <c r="J6" s="1">
        <v>6.27</v>
      </c>
      <c r="K6" s="8">
        <v>6.27</v>
      </c>
      <c r="L6" s="17">
        <f t="shared" ref="L6:L14" si="5">K6-J6</f>
        <v>0</v>
      </c>
      <c r="M6" s="12">
        <v>0.37</v>
      </c>
      <c r="N6">
        <v>0.37</v>
      </c>
      <c r="O6" s="18">
        <f t="shared" si="1"/>
        <v>0</v>
      </c>
      <c r="Q6" s="10" t="s">
        <v>33</v>
      </c>
      <c r="R6" s="8">
        <v>4.29</v>
      </c>
      <c r="S6" s="8">
        <v>4.29</v>
      </c>
      <c r="T6" s="17">
        <f t="shared" ref="T6:T14" si="6">S6-R6</f>
        <v>0</v>
      </c>
      <c r="U6" s="12">
        <v>1.34</v>
      </c>
      <c r="V6">
        <v>1.34</v>
      </c>
      <c r="W6" s="18">
        <f t="shared" si="2"/>
        <v>0</v>
      </c>
      <c r="Y6" s="10" t="s">
        <v>33</v>
      </c>
      <c r="Z6" s="8">
        <v>5.43</v>
      </c>
      <c r="AA6" s="8">
        <v>5.43</v>
      </c>
      <c r="AB6" s="17">
        <f t="shared" ref="AB6:AB14" si="7">AA6-Z6</f>
        <v>0</v>
      </c>
      <c r="AC6" s="12">
        <v>1.64</v>
      </c>
      <c r="AD6">
        <v>1.64</v>
      </c>
      <c r="AE6" s="18">
        <f t="shared" si="3"/>
        <v>0</v>
      </c>
    </row>
    <row r="7" spans="1:31" x14ac:dyDescent="0.25">
      <c r="A7" s="6" t="s">
        <v>34</v>
      </c>
      <c r="B7" s="1">
        <v>41.38</v>
      </c>
      <c r="C7">
        <v>41.38</v>
      </c>
      <c r="D7" s="17">
        <f t="shared" si="4"/>
        <v>0</v>
      </c>
      <c r="E7" s="12">
        <v>15.12</v>
      </c>
      <c r="F7">
        <v>15.12</v>
      </c>
      <c r="G7" s="18">
        <f t="shared" si="0"/>
        <v>0</v>
      </c>
      <c r="I7" s="6" t="s">
        <v>34</v>
      </c>
      <c r="J7" s="1">
        <v>7.26</v>
      </c>
      <c r="K7">
        <v>7.26</v>
      </c>
      <c r="L7" s="17">
        <f t="shared" si="5"/>
        <v>0</v>
      </c>
      <c r="M7" s="12">
        <v>0.53</v>
      </c>
      <c r="N7">
        <v>0.53</v>
      </c>
      <c r="O7" s="18">
        <f t="shared" si="1"/>
        <v>0</v>
      </c>
      <c r="Q7" s="10" t="s">
        <v>34</v>
      </c>
      <c r="R7">
        <v>8.35</v>
      </c>
      <c r="S7">
        <v>8.35</v>
      </c>
      <c r="T7" s="17">
        <f t="shared" si="6"/>
        <v>0</v>
      </c>
      <c r="U7" s="12">
        <v>2.06</v>
      </c>
      <c r="V7">
        <v>2.06</v>
      </c>
      <c r="W7" s="18">
        <f t="shared" si="2"/>
        <v>0</v>
      </c>
      <c r="Y7" s="10" t="s">
        <v>34</v>
      </c>
      <c r="Z7">
        <v>10.24</v>
      </c>
      <c r="AA7">
        <v>10.24</v>
      </c>
      <c r="AB7" s="17">
        <f t="shared" si="7"/>
        <v>0</v>
      </c>
      <c r="AC7" s="12">
        <v>2.4700000000000002</v>
      </c>
      <c r="AD7">
        <v>2.4700000000000002</v>
      </c>
      <c r="AE7" s="18">
        <f t="shared" si="3"/>
        <v>0</v>
      </c>
    </row>
    <row r="8" spans="1:31" x14ac:dyDescent="0.25">
      <c r="A8" s="6" t="s">
        <v>13</v>
      </c>
      <c r="B8" s="1">
        <v>42.39</v>
      </c>
      <c r="C8">
        <v>42.39</v>
      </c>
      <c r="D8" s="17">
        <f t="shared" si="4"/>
        <v>0</v>
      </c>
      <c r="E8" s="12">
        <v>14.12</v>
      </c>
      <c r="F8">
        <v>14.12</v>
      </c>
      <c r="G8" s="18">
        <f t="shared" si="0"/>
        <v>0</v>
      </c>
      <c r="I8" s="6" t="s">
        <v>13</v>
      </c>
      <c r="J8" s="1">
        <v>6.24</v>
      </c>
      <c r="K8">
        <v>6.24</v>
      </c>
      <c r="L8" s="17">
        <f t="shared" si="5"/>
        <v>0</v>
      </c>
      <c r="M8" s="12">
        <v>0</v>
      </c>
      <c r="N8">
        <v>0</v>
      </c>
      <c r="O8" s="18">
        <f t="shared" si="1"/>
        <v>0</v>
      </c>
      <c r="Q8" s="10" t="s">
        <v>13</v>
      </c>
      <c r="R8">
        <v>0.09</v>
      </c>
      <c r="S8">
        <v>0.09</v>
      </c>
      <c r="T8" s="17">
        <f t="shared" si="6"/>
        <v>0</v>
      </c>
      <c r="U8" s="12">
        <v>0.04</v>
      </c>
      <c r="V8">
        <v>0.04</v>
      </c>
      <c r="W8" s="18">
        <f t="shared" si="2"/>
        <v>0</v>
      </c>
      <c r="Y8" s="10" t="s">
        <v>13</v>
      </c>
      <c r="Z8">
        <v>0</v>
      </c>
      <c r="AA8">
        <v>0</v>
      </c>
      <c r="AB8" s="17">
        <f t="shared" si="7"/>
        <v>0</v>
      </c>
      <c r="AC8" s="12">
        <v>0</v>
      </c>
      <c r="AD8">
        <v>0</v>
      </c>
      <c r="AE8" s="18">
        <f t="shared" si="3"/>
        <v>0</v>
      </c>
    </row>
    <row r="9" spans="1:31" x14ac:dyDescent="0.25">
      <c r="A9" s="6" t="s">
        <v>14</v>
      </c>
      <c r="B9" s="1">
        <v>42.39</v>
      </c>
      <c r="C9">
        <v>42.39</v>
      </c>
      <c r="D9" s="17">
        <f t="shared" si="4"/>
        <v>0</v>
      </c>
      <c r="E9" s="12">
        <v>14.12</v>
      </c>
      <c r="F9">
        <v>14.12</v>
      </c>
      <c r="G9" s="18">
        <f t="shared" si="0"/>
        <v>0</v>
      </c>
      <c r="I9" s="6" t="s">
        <v>14</v>
      </c>
      <c r="J9" s="1">
        <v>6.24</v>
      </c>
      <c r="K9">
        <v>6.24</v>
      </c>
      <c r="L9" s="17">
        <f t="shared" si="5"/>
        <v>0</v>
      </c>
      <c r="M9" s="12">
        <v>0</v>
      </c>
      <c r="N9">
        <v>0</v>
      </c>
      <c r="O9" s="18">
        <f t="shared" si="1"/>
        <v>0</v>
      </c>
      <c r="Q9" s="10" t="s">
        <v>14</v>
      </c>
      <c r="R9">
        <v>0.09</v>
      </c>
      <c r="S9">
        <v>0.09</v>
      </c>
      <c r="T9" s="17">
        <f t="shared" si="6"/>
        <v>0</v>
      </c>
      <c r="U9" s="12">
        <v>0.04</v>
      </c>
      <c r="V9">
        <v>0.04</v>
      </c>
      <c r="W9" s="18">
        <f t="shared" si="2"/>
        <v>0</v>
      </c>
      <c r="Y9" s="10" t="s">
        <v>14</v>
      </c>
      <c r="Z9">
        <v>0</v>
      </c>
      <c r="AA9">
        <v>0</v>
      </c>
      <c r="AB9" s="17">
        <f t="shared" si="7"/>
        <v>0</v>
      </c>
      <c r="AC9" s="12">
        <v>0</v>
      </c>
      <c r="AD9">
        <v>0</v>
      </c>
      <c r="AE9" s="18">
        <f t="shared" si="3"/>
        <v>0</v>
      </c>
    </row>
    <row r="10" spans="1:31" x14ac:dyDescent="0.25">
      <c r="A10" s="6" t="s">
        <v>15</v>
      </c>
      <c r="B10" s="1">
        <v>0.08</v>
      </c>
      <c r="C10">
        <v>0.08</v>
      </c>
      <c r="D10" s="17">
        <f t="shared" si="4"/>
        <v>0</v>
      </c>
      <c r="E10" s="12">
        <v>0.01</v>
      </c>
      <c r="F10">
        <v>0.01</v>
      </c>
      <c r="G10" s="18">
        <f t="shared" si="0"/>
        <v>0</v>
      </c>
      <c r="I10" s="6" t="s">
        <v>15</v>
      </c>
      <c r="J10" s="1">
        <v>3.51</v>
      </c>
      <c r="K10">
        <v>3.51</v>
      </c>
      <c r="L10" s="17">
        <f t="shared" si="5"/>
        <v>0</v>
      </c>
      <c r="M10" s="12">
        <v>0.02</v>
      </c>
      <c r="N10">
        <v>0.02</v>
      </c>
      <c r="O10" s="18">
        <f t="shared" si="1"/>
        <v>0</v>
      </c>
      <c r="Q10" s="10" t="s">
        <v>15</v>
      </c>
      <c r="R10">
        <v>0.05</v>
      </c>
      <c r="S10">
        <v>0.05</v>
      </c>
      <c r="T10" s="17">
        <f t="shared" si="6"/>
        <v>0</v>
      </c>
      <c r="U10" s="12">
        <v>0.01</v>
      </c>
      <c r="V10">
        <v>0.01</v>
      </c>
      <c r="W10" s="18">
        <f t="shared" si="2"/>
        <v>0</v>
      </c>
      <c r="Y10" s="10" t="s">
        <v>15</v>
      </c>
      <c r="Z10">
        <v>0.09</v>
      </c>
      <c r="AA10">
        <v>0.09</v>
      </c>
      <c r="AB10" s="17">
        <f t="shared" si="7"/>
        <v>0</v>
      </c>
      <c r="AC10" s="12">
        <v>0.01</v>
      </c>
      <c r="AD10">
        <v>0.01</v>
      </c>
      <c r="AE10" s="18">
        <f t="shared" si="3"/>
        <v>0</v>
      </c>
    </row>
    <row r="11" spans="1:31" x14ac:dyDescent="0.25">
      <c r="A11" s="6" t="s">
        <v>16</v>
      </c>
      <c r="B11" s="1">
        <v>0.09</v>
      </c>
      <c r="C11" s="16">
        <v>0.09</v>
      </c>
      <c r="D11" s="17">
        <f t="shared" si="4"/>
        <v>0</v>
      </c>
      <c r="E11" s="12">
        <v>0.01</v>
      </c>
      <c r="F11">
        <v>0.01</v>
      </c>
      <c r="G11" s="18">
        <f t="shared" si="0"/>
        <v>0</v>
      </c>
      <c r="I11" s="6" t="s">
        <v>16</v>
      </c>
      <c r="J11" s="1">
        <v>3.59</v>
      </c>
      <c r="K11">
        <v>3.59</v>
      </c>
      <c r="L11" s="17">
        <f t="shared" si="5"/>
        <v>0</v>
      </c>
      <c r="M11" s="12">
        <v>0.02</v>
      </c>
      <c r="N11">
        <v>0.02</v>
      </c>
      <c r="O11" s="18">
        <f t="shared" si="1"/>
        <v>0</v>
      </c>
      <c r="Q11" s="10" t="s">
        <v>16</v>
      </c>
      <c r="R11">
        <v>0.06</v>
      </c>
      <c r="S11">
        <v>0.06</v>
      </c>
      <c r="T11" s="17">
        <f t="shared" si="6"/>
        <v>0</v>
      </c>
      <c r="U11" s="12">
        <v>0.01</v>
      </c>
      <c r="V11">
        <v>0.01</v>
      </c>
      <c r="W11" s="18">
        <f t="shared" si="2"/>
        <v>0</v>
      </c>
      <c r="Y11" s="10" t="s">
        <v>16</v>
      </c>
      <c r="Z11">
        <v>0.11</v>
      </c>
      <c r="AA11">
        <v>0.11</v>
      </c>
      <c r="AB11" s="17">
        <f t="shared" si="7"/>
        <v>0</v>
      </c>
      <c r="AC11" s="12">
        <v>0.01</v>
      </c>
      <c r="AD11">
        <v>0.01</v>
      </c>
      <c r="AE11" s="18">
        <f t="shared" si="3"/>
        <v>0</v>
      </c>
    </row>
    <row r="12" spans="1:31" x14ac:dyDescent="0.25">
      <c r="A12" s="6" t="s">
        <v>17</v>
      </c>
      <c r="B12" s="1">
        <v>0.62</v>
      </c>
      <c r="C12">
        <v>0.62</v>
      </c>
      <c r="D12" s="17">
        <f t="shared" si="4"/>
        <v>0</v>
      </c>
      <c r="E12" s="12">
        <v>0.16</v>
      </c>
      <c r="F12">
        <v>0.16</v>
      </c>
      <c r="G12" s="18">
        <f t="shared" si="0"/>
        <v>0</v>
      </c>
      <c r="I12" s="6" t="s">
        <v>17</v>
      </c>
      <c r="J12" s="1">
        <v>0.26</v>
      </c>
      <c r="K12">
        <v>0.26</v>
      </c>
      <c r="L12" s="17">
        <f t="shared" si="5"/>
        <v>0</v>
      </c>
      <c r="M12" s="12">
        <v>0.06</v>
      </c>
      <c r="N12">
        <v>0.06</v>
      </c>
      <c r="O12" s="18">
        <f t="shared" si="1"/>
        <v>0</v>
      </c>
      <c r="Q12" s="10" t="s">
        <v>17</v>
      </c>
      <c r="R12">
        <v>7.09</v>
      </c>
      <c r="S12">
        <v>7.09</v>
      </c>
      <c r="T12" s="17">
        <f t="shared" si="6"/>
        <v>0</v>
      </c>
      <c r="U12" s="12">
        <v>0.51</v>
      </c>
      <c r="V12">
        <v>0.51</v>
      </c>
      <c r="W12" s="18">
        <f t="shared" si="2"/>
        <v>0</v>
      </c>
      <c r="Y12" s="10" t="s">
        <v>17</v>
      </c>
      <c r="Z12">
        <v>8.02</v>
      </c>
      <c r="AA12">
        <v>8.02</v>
      </c>
      <c r="AB12" s="17">
        <f t="shared" si="7"/>
        <v>0</v>
      </c>
      <c r="AC12" s="12">
        <v>0.18</v>
      </c>
      <c r="AD12">
        <v>0.18</v>
      </c>
      <c r="AE12" s="18">
        <f t="shared" si="3"/>
        <v>0</v>
      </c>
    </row>
    <row r="13" spans="1:31" x14ac:dyDescent="0.25">
      <c r="A13" s="6" t="s">
        <v>18</v>
      </c>
      <c r="B13" s="1">
        <v>0.66</v>
      </c>
      <c r="C13">
        <v>0.66</v>
      </c>
      <c r="D13" s="17">
        <f t="shared" si="4"/>
        <v>0</v>
      </c>
      <c r="E13" s="12">
        <v>0.15</v>
      </c>
      <c r="F13">
        <v>0.15</v>
      </c>
      <c r="G13" s="18">
        <f t="shared" si="0"/>
        <v>0</v>
      </c>
      <c r="I13" s="6" t="s">
        <v>18</v>
      </c>
      <c r="J13" s="1">
        <v>0.38</v>
      </c>
      <c r="K13">
        <v>0.38</v>
      </c>
      <c r="L13" s="17">
        <f t="shared" si="5"/>
        <v>0</v>
      </c>
      <c r="M13" s="12">
        <v>0.06</v>
      </c>
      <c r="N13">
        <v>0.06</v>
      </c>
      <c r="O13" s="18">
        <f t="shared" si="1"/>
        <v>0</v>
      </c>
      <c r="Q13" s="10" t="s">
        <v>18</v>
      </c>
      <c r="R13">
        <v>8.0299999999999994</v>
      </c>
      <c r="S13">
        <v>8.0299999999999994</v>
      </c>
      <c r="T13" s="17">
        <f t="shared" si="6"/>
        <v>0</v>
      </c>
      <c r="U13" s="12">
        <v>1.06</v>
      </c>
      <c r="V13">
        <v>1.06</v>
      </c>
      <c r="W13" s="18">
        <f t="shared" si="2"/>
        <v>0</v>
      </c>
      <c r="Y13" s="10" t="s">
        <v>18</v>
      </c>
      <c r="Z13">
        <v>8.75</v>
      </c>
      <c r="AA13">
        <v>8.75</v>
      </c>
      <c r="AB13" s="17">
        <f t="shared" si="7"/>
        <v>0</v>
      </c>
      <c r="AC13" s="12">
        <v>0.28000000000000003</v>
      </c>
      <c r="AD13">
        <v>0.28000000000000003</v>
      </c>
      <c r="AE13" s="18">
        <f t="shared" si="3"/>
        <v>0</v>
      </c>
    </row>
    <row r="14" spans="1:31" x14ac:dyDescent="0.25">
      <c r="A14" s="6" t="s">
        <v>19</v>
      </c>
      <c r="B14" s="1">
        <v>11.89</v>
      </c>
      <c r="C14">
        <v>11.89</v>
      </c>
      <c r="D14" s="17">
        <f t="shared" si="4"/>
        <v>0</v>
      </c>
      <c r="E14" s="12">
        <v>2.42</v>
      </c>
      <c r="F14">
        <v>2.42</v>
      </c>
      <c r="G14" s="18">
        <f t="shared" si="0"/>
        <v>0</v>
      </c>
      <c r="I14" s="6" t="s">
        <v>19</v>
      </c>
      <c r="J14" s="1">
        <v>7.51</v>
      </c>
      <c r="K14">
        <v>7.51</v>
      </c>
      <c r="L14" s="17">
        <f t="shared" si="5"/>
        <v>0</v>
      </c>
      <c r="M14" s="12">
        <v>1.94</v>
      </c>
      <c r="N14">
        <v>1.94</v>
      </c>
      <c r="O14" s="18">
        <f t="shared" si="1"/>
        <v>0</v>
      </c>
      <c r="Q14" s="10" t="s">
        <v>19</v>
      </c>
      <c r="R14">
        <v>200.53</v>
      </c>
      <c r="S14">
        <v>200.53</v>
      </c>
      <c r="T14" s="17">
        <f t="shared" si="6"/>
        <v>0</v>
      </c>
      <c r="U14" s="12">
        <v>15.66</v>
      </c>
      <c r="V14">
        <v>15.66</v>
      </c>
      <c r="W14" s="18">
        <f t="shared" si="2"/>
        <v>0</v>
      </c>
      <c r="Y14" s="10" t="s">
        <v>19</v>
      </c>
      <c r="Z14">
        <v>262.3</v>
      </c>
      <c r="AA14">
        <v>262.3</v>
      </c>
      <c r="AB14" s="17">
        <f t="shared" si="7"/>
        <v>0</v>
      </c>
      <c r="AC14" s="12">
        <v>6.19</v>
      </c>
      <c r="AD14">
        <v>6.19</v>
      </c>
      <c r="AE14" s="18">
        <f t="shared" si="3"/>
        <v>0</v>
      </c>
    </row>
    <row r="17" spans="1:31" x14ac:dyDescent="0.25">
      <c r="A17" s="22" t="s">
        <v>35</v>
      </c>
      <c r="I17" s="22" t="s">
        <v>36</v>
      </c>
      <c r="Q17" s="22" t="s">
        <v>37</v>
      </c>
      <c r="Y17" s="22" t="s">
        <v>38</v>
      </c>
    </row>
    <row r="19" spans="1:31" x14ac:dyDescent="0.25">
      <c r="A19" s="3"/>
      <c r="B19" s="4" t="s">
        <v>3</v>
      </c>
      <c r="C19" s="5" t="s">
        <v>4</v>
      </c>
      <c r="D19" s="5" t="s">
        <v>5</v>
      </c>
      <c r="E19" s="13" t="s">
        <v>6</v>
      </c>
      <c r="F19" s="11" t="s">
        <v>4</v>
      </c>
      <c r="G19" s="11" t="s">
        <v>5</v>
      </c>
      <c r="I19" s="3"/>
      <c r="J19" s="4" t="s">
        <v>3</v>
      </c>
      <c r="K19" s="5" t="s">
        <v>4</v>
      </c>
      <c r="L19" s="5" t="s">
        <v>5</v>
      </c>
      <c r="M19" s="13" t="s">
        <v>6</v>
      </c>
      <c r="N19" s="11" t="s">
        <v>4</v>
      </c>
      <c r="O19" s="11" t="s">
        <v>5</v>
      </c>
      <c r="Q19" s="3"/>
      <c r="R19" s="4" t="s">
        <v>3</v>
      </c>
      <c r="S19" s="5" t="s">
        <v>4</v>
      </c>
      <c r="T19" s="5" t="s">
        <v>5</v>
      </c>
      <c r="U19" s="13" t="s">
        <v>6</v>
      </c>
      <c r="V19" s="11" t="s">
        <v>4</v>
      </c>
      <c r="W19" s="11" t="s">
        <v>5</v>
      </c>
      <c r="Y19" s="3"/>
      <c r="Z19" s="4" t="s">
        <v>3</v>
      </c>
      <c r="AA19" s="5" t="s">
        <v>4</v>
      </c>
      <c r="AB19" s="5" t="s">
        <v>5</v>
      </c>
      <c r="AC19" s="13" t="s">
        <v>6</v>
      </c>
      <c r="AD19" s="11" t="s">
        <v>4</v>
      </c>
      <c r="AE19" s="11" t="s">
        <v>5</v>
      </c>
    </row>
    <row r="20" spans="1:31" x14ac:dyDescent="0.25">
      <c r="A20" s="6" t="s">
        <v>9</v>
      </c>
      <c r="B20" s="1">
        <v>0.02</v>
      </c>
      <c r="C20">
        <v>0.02</v>
      </c>
      <c r="D20" s="17">
        <f>C20-B20</f>
        <v>0</v>
      </c>
      <c r="E20" s="12">
        <v>0</v>
      </c>
      <c r="F20">
        <v>0</v>
      </c>
      <c r="G20" s="18">
        <f>F20-E20</f>
        <v>0</v>
      </c>
      <c r="I20" s="23" t="s">
        <v>9</v>
      </c>
      <c r="J20">
        <v>0.23</v>
      </c>
      <c r="K20">
        <v>0.23</v>
      </c>
      <c r="L20" s="17">
        <f>K20-J20</f>
        <v>0</v>
      </c>
      <c r="M20" s="12">
        <v>0.03</v>
      </c>
      <c r="N20">
        <v>0.03</v>
      </c>
      <c r="O20" s="18">
        <f>N20-M20</f>
        <v>0</v>
      </c>
      <c r="Q20" s="6" t="s">
        <v>9</v>
      </c>
      <c r="R20" s="1">
        <v>0.34</v>
      </c>
      <c r="S20">
        <v>0.34</v>
      </c>
      <c r="T20" s="17">
        <f>S20-R20</f>
        <v>0</v>
      </c>
      <c r="U20" s="12">
        <v>0</v>
      </c>
      <c r="V20">
        <v>0</v>
      </c>
      <c r="W20" s="18">
        <f>V20-U20</f>
        <v>0</v>
      </c>
      <c r="Y20" s="10" t="s">
        <v>9</v>
      </c>
      <c r="Z20">
        <v>0.46</v>
      </c>
      <c r="AA20">
        <v>0.46</v>
      </c>
      <c r="AB20" s="17">
        <f>AA20-Z20</f>
        <v>0</v>
      </c>
      <c r="AC20" s="12">
        <v>0</v>
      </c>
      <c r="AD20">
        <v>0</v>
      </c>
      <c r="AE20" s="18">
        <f>AD20-AC20</f>
        <v>0</v>
      </c>
    </row>
    <row r="21" spans="1:31" x14ac:dyDescent="0.25">
      <c r="A21" s="6" t="s">
        <v>10</v>
      </c>
      <c r="B21" s="1">
        <v>0.02</v>
      </c>
      <c r="C21">
        <v>0.02</v>
      </c>
      <c r="D21" s="17">
        <f>C21-B21</f>
        <v>0</v>
      </c>
      <c r="E21" s="12">
        <v>0</v>
      </c>
      <c r="F21">
        <v>0</v>
      </c>
      <c r="G21" s="18">
        <f t="shared" ref="G21:G30" si="8">F21-E21</f>
        <v>0</v>
      </c>
      <c r="I21" s="10" t="s">
        <v>10</v>
      </c>
      <c r="J21">
        <v>0.15</v>
      </c>
      <c r="K21">
        <v>0.15</v>
      </c>
      <c r="L21" s="17">
        <f>K21-J21</f>
        <v>0</v>
      </c>
      <c r="M21" s="12">
        <v>0.01</v>
      </c>
      <c r="N21">
        <v>0.01</v>
      </c>
      <c r="O21" s="18">
        <f t="shared" ref="O21:O30" si="9">N21-M21</f>
        <v>0</v>
      </c>
      <c r="Q21" s="6" t="s">
        <v>10</v>
      </c>
      <c r="R21" s="1">
        <v>0.2</v>
      </c>
      <c r="S21">
        <v>0.2</v>
      </c>
      <c r="T21" s="17">
        <f t="shared" ref="T21:T22" si="10">S21-R21</f>
        <v>0</v>
      </c>
      <c r="U21" s="12">
        <v>0</v>
      </c>
      <c r="V21">
        <v>0</v>
      </c>
      <c r="W21" s="18">
        <f t="shared" ref="W21:W30" si="11">V21-U21</f>
        <v>0</v>
      </c>
      <c r="Y21" s="10" t="s">
        <v>10</v>
      </c>
      <c r="Z21">
        <v>0.32</v>
      </c>
      <c r="AA21">
        <v>0.32</v>
      </c>
      <c r="AB21" s="17">
        <f>AA21-Z21</f>
        <v>0</v>
      </c>
      <c r="AC21" s="12">
        <v>0</v>
      </c>
      <c r="AD21">
        <v>0</v>
      </c>
      <c r="AE21" s="18">
        <f t="shared" ref="AE21:AE30" si="12">AD21-AC21</f>
        <v>0</v>
      </c>
    </row>
    <row r="22" spans="1:31" x14ac:dyDescent="0.25">
      <c r="A22" s="6" t="s">
        <v>33</v>
      </c>
      <c r="B22" s="1">
        <v>2.39</v>
      </c>
      <c r="C22" s="8">
        <v>2.39</v>
      </c>
      <c r="D22" s="17">
        <f t="shared" ref="D22:D30" si="13">C22-B22</f>
        <v>0</v>
      </c>
      <c r="E22" s="12">
        <v>0.51</v>
      </c>
      <c r="F22">
        <v>0.51</v>
      </c>
      <c r="G22" s="18">
        <f t="shared" si="8"/>
        <v>0</v>
      </c>
      <c r="I22" s="10" t="s">
        <v>33</v>
      </c>
      <c r="J22" s="8">
        <v>23.67</v>
      </c>
      <c r="K22" s="8">
        <v>23.67</v>
      </c>
      <c r="L22" s="17">
        <f t="shared" ref="L22:L30" si="14">K22-J22</f>
        <v>0</v>
      </c>
      <c r="M22" s="12">
        <v>8.81</v>
      </c>
      <c r="N22">
        <v>8.81</v>
      </c>
      <c r="O22" s="18">
        <f t="shared" si="9"/>
        <v>0</v>
      </c>
      <c r="Q22" s="6" t="s">
        <v>33</v>
      </c>
      <c r="R22" s="1">
        <v>2.58</v>
      </c>
      <c r="S22" s="8">
        <v>2.58</v>
      </c>
      <c r="T22" s="17">
        <f t="shared" si="10"/>
        <v>0</v>
      </c>
      <c r="U22" s="12">
        <v>0.34</v>
      </c>
      <c r="V22">
        <v>0.34</v>
      </c>
      <c r="W22" s="18">
        <f t="shared" si="11"/>
        <v>0</v>
      </c>
      <c r="Y22" s="10" t="s">
        <v>33</v>
      </c>
      <c r="Z22" s="8">
        <v>44.17</v>
      </c>
      <c r="AA22" s="8">
        <v>44.17</v>
      </c>
      <c r="AB22" s="17">
        <f t="shared" ref="AB22:AB30" si="15">AA22-Z22</f>
        <v>0</v>
      </c>
      <c r="AC22" s="12">
        <v>9.59</v>
      </c>
      <c r="AD22">
        <v>9.59</v>
      </c>
      <c r="AE22" s="18">
        <f t="shared" si="12"/>
        <v>0</v>
      </c>
    </row>
    <row r="23" spans="1:31" x14ac:dyDescent="0.25">
      <c r="A23" s="6" t="s">
        <v>34</v>
      </c>
      <c r="B23" s="1">
        <v>4.0999999999999996</v>
      </c>
      <c r="C23">
        <v>4.0999999999999996</v>
      </c>
      <c r="D23" s="17">
        <f t="shared" si="13"/>
        <v>0</v>
      </c>
      <c r="E23" s="12">
        <v>1.17</v>
      </c>
      <c r="F23">
        <v>1.17</v>
      </c>
      <c r="G23" s="18">
        <f t="shared" si="8"/>
        <v>0</v>
      </c>
      <c r="I23" s="10" t="s">
        <v>34</v>
      </c>
      <c r="J23">
        <v>31.71</v>
      </c>
      <c r="K23">
        <v>31.71</v>
      </c>
      <c r="L23" s="17">
        <f t="shared" si="14"/>
        <v>0</v>
      </c>
      <c r="M23" s="12">
        <v>7.62</v>
      </c>
      <c r="N23">
        <v>7.62</v>
      </c>
      <c r="O23" s="18">
        <f t="shared" si="9"/>
        <v>0</v>
      </c>
      <c r="Q23" s="6" t="s">
        <v>34</v>
      </c>
      <c r="R23" s="1">
        <v>4.4800000000000004</v>
      </c>
      <c r="S23">
        <v>4.4800000000000004</v>
      </c>
      <c r="T23" s="17">
        <f t="shared" ref="T23:T30" si="16">S23-R23</f>
        <v>0</v>
      </c>
      <c r="U23" s="12">
        <v>0.83</v>
      </c>
      <c r="V23">
        <v>0.83</v>
      </c>
      <c r="W23" s="18">
        <f t="shared" si="11"/>
        <v>0</v>
      </c>
      <c r="Y23" s="10" t="s">
        <v>34</v>
      </c>
      <c r="Z23">
        <v>586.04</v>
      </c>
      <c r="AA23">
        <v>586.04</v>
      </c>
      <c r="AB23" s="17">
        <f t="shared" si="15"/>
        <v>0</v>
      </c>
      <c r="AC23" s="12">
        <v>32.19</v>
      </c>
      <c r="AD23">
        <v>32.19</v>
      </c>
      <c r="AE23" s="18">
        <f t="shared" si="12"/>
        <v>0</v>
      </c>
    </row>
    <row r="24" spans="1:31" x14ac:dyDescent="0.25">
      <c r="A24" s="6" t="s">
        <v>13</v>
      </c>
      <c r="B24" s="1">
        <v>0</v>
      </c>
      <c r="C24">
        <v>0</v>
      </c>
      <c r="D24" s="17">
        <f t="shared" si="13"/>
        <v>0</v>
      </c>
      <c r="E24" s="12">
        <v>0</v>
      </c>
      <c r="F24">
        <v>0</v>
      </c>
      <c r="G24" s="18">
        <f t="shared" si="8"/>
        <v>0</v>
      </c>
      <c r="I24" s="10" t="s">
        <v>13</v>
      </c>
      <c r="J24">
        <v>0.03</v>
      </c>
      <c r="K24">
        <v>0.03</v>
      </c>
      <c r="L24" s="17">
        <f t="shared" si="14"/>
        <v>0</v>
      </c>
      <c r="M24" s="12">
        <v>0.02</v>
      </c>
      <c r="N24">
        <v>0.02</v>
      </c>
      <c r="O24" s="18">
        <f t="shared" si="9"/>
        <v>0</v>
      </c>
      <c r="Q24" s="6" t="s">
        <v>13</v>
      </c>
      <c r="R24" s="1">
        <v>0</v>
      </c>
      <c r="S24">
        <v>0</v>
      </c>
      <c r="T24" s="17">
        <f t="shared" si="16"/>
        <v>0</v>
      </c>
      <c r="U24" s="12">
        <v>0</v>
      </c>
      <c r="V24">
        <v>0</v>
      </c>
      <c r="W24" s="18">
        <f t="shared" si="11"/>
        <v>0</v>
      </c>
      <c r="Y24" s="10" t="s">
        <v>13</v>
      </c>
      <c r="Z24">
        <v>0</v>
      </c>
      <c r="AA24">
        <v>0</v>
      </c>
      <c r="AB24" s="17">
        <f t="shared" si="15"/>
        <v>0</v>
      </c>
      <c r="AC24" s="12">
        <v>0</v>
      </c>
      <c r="AD24">
        <v>0</v>
      </c>
      <c r="AE24" s="18">
        <f t="shared" si="12"/>
        <v>0</v>
      </c>
    </row>
    <row r="25" spans="1:31" x14ac:dyDescent="0.25">
      <c r="A25" s="6" t="s">
        <v>14</v>
      </c>
      <c r="B25" s="1">
        <v>0</v>
      </c>
      <c r="C25">
        <v>0</v>
      </c>
      <c r="D25" s="17">
        <f t="shared" si="13"/>
        <v>0</v>
      </c>
      <c r="E25" s="12">
        <v>0</v>
      </c>
      <c r="F25">
        <v>0</v>
      </c>
      <c r="G25" s="18">
        <f t="shared" si="8"/>
        <v>0</v>
      </c>
      <c r="I25" s="10" t="s">
        <v>14</v>
      </c>
      <c r="J25">
        <v>0.03</v>
      </c>
      <c r="K25">
        <v>0.03</v>
      </c>
      <c r="L25" s="17">
        <f t="shared" si="14"/>
        <v>0</v>
      </c>
      <c r="M25" s="12">
        <v>0.02</v>
      </c>
      <c r="N25">
        <v>0.02</v>
      </c>
      <c r="O25" s="18">
        <f t="shared" si="9"/>
        <v>0</v>
      </c>
      <c r="Q25" s="6" t="s">
        <v>14</v>
      </c>
      <c r="R25" s="1">
        <v>0</v>
      </c>
      <c r="S25">
        <v>0</v>
      </c>
      <c r="T25" s="17">
        <f t="shared" si="16"/>
        <v>0</v>
      </c>
      <c r="U25" s="12">
        <v>0</v>
      </c>
      <c r="V25">
        <v>0</v>
      </c>
      <c r="W25" s="18">
        <f t="shared" si="11"/>
        <v>0</v>
      </c>
      <c r="Y25" s="10" t="s">
        <v>14</v>
      </c>
      <c r="Z25">
        <v>0</v>
      </c>
      <c r="AA25">
        <v>0</v>
      </c>
      <c r="AB25" s="17">
        <f t="shared" si="15"/>
        <v>0</v>
      </c>
      <c r="AC25" s="12">
        <v>0</v>
      </c>
      <c r="AD25">
        <v>0</v>
      </c>
      <c r="AE25" s="18">
        <f t="shared" si="12"/>
        <v>0</v>
      </c>
    </row>
    <row r="26" spans="1:31" x14ac:dyDescent="0.25">
      <c r="A26" s="10" t="s">
        <v>15</v>
      </c>
      <c r="B26">
        <v>0.05</v>
      </c>
      <c r="C26">
        <v>0.05</v>
      </c>
      <c r="D26" s="17">
        <f t="shared" si="13"/>
        <v>0</v>
      </c>
      <c r="E26" s="12">
        <v>0.01</v>
      </c>
      <c r="F26">
        <v>0.01</v>
      </c>
      <c r="G26" s="18">
        <f t="shared" si="8"/>
        <v>0</v>
      </c>
      <c r="I26" s="10" t="s">
        <v>15</v>
      </c>
      <c r="J26">
        <v>0.06</v>
      </c>
      <c r="K26">
        <v>0.06</v>
      </c>
      <c r="L26" s="17">
        <f t="shared" si="14"/>
        <v>0</v>
      </c>
      <c r="M26" s="12">
        <v>0.01</v>
      </c>
      <c r="N26">
        <v>0.01</v>
      </c>
      <c r="O26" s="18">
        <f t="shared" si="9"/>
        <v>0</v>
      </c>
      <c r="Q26" s="6" t="s">
        <v>15</v>
      </c>
      <c r="R26" s="1">
        <v>0.05</v>
      </c>
      <c r="S26">
        <v>0.05</v>
      </c>
      <c r="T26" s="17">
        <f t="shared" si="16"/>
        <v>0</v>
      </c>
      <c r="U26" s="12">
        <v>0.01</v>
      </c>
      <c r="V26">
        <v>0.01</v>
      </c>
      <c r="W26" s="18">
        <f t="shared" si="11"/>
        <v>0</v>
      </c>
      <c r="Y26" s="10" t="s">
        <v>15</v>
      </c>
      <c r="Z26">
        <v>0.24</v>
      </c>
      <c r="AA26">
        <v>0.24</v>
      </c>
      <c r="AB26" s="17">
        <f t="shared" si="15"/>
        <v>0</v>
      </c>
      <c r="AC26" s="12">
        <v>0.01</v>
      </c>
      <c r="AD26">
        <v>0.01</v>
      </c>
      <c r="AE26" s="18">
        <f t="shared" si="12"/>
        <v>0</v>
      </c>
    </row>
    <row r="27" spans="1:31" x14ac:dyDescent="0.25">
      <c r="A27" s="6" t="s">
        <v>16</v>
      </c>
      <c r="B27" s="1">
        <v>0.06</v>
      </c>
      <c r="C27">
        <v>0.06</v>
      </c>
      <c r="D27" s="17">
        <f t="shared" si="13"/>
        <v>0</v>
      </c>
      <c r="E27" s="12">
        <v>0.01</v>
      </c>
      <c r="F27">
        <v>0.01</v>
      </c>
      <c r="G27" s="18">
        <f t="shared" si="8"/>
        <v>0</v>
      </c>
      <c r="I27" s="10" t="s">
        <v>16</v>
      </c>
      <c r="J27">
        <v>7.0000000000000007E-2</v>
      </c>
      <c r="K27">
        <v>7.0000000000000007E-2</v>
      </c>
      <c r="L27" s="17">
        <f t="shared" si="14"/>
        <v>0</v>
      </c>
      <c r="M27" s="12">
        <v>0.02</v>
      </c>
      <c r="N27">
        <v>0.02</v>
      </c>
      <c r="O27" s="18">
        <f t="shared" si="9"/>
        <v>0</v>
      </c>
      <c r="Q27" s="6" t="s">
        <v>16</v>
      </c>
      <c r="R27" s="1">
        <v>0.06</v>
      </c>
      <c r="S27">
        <v>0.06</v>
      </c>
      <c r="T27" s="17">
        <f t="shared" si="16"/>
        <v>0</v>
      </c>
      <c r="U27" s="12">
        <v>0.01</v>
      </c>
      <c r="V27">
        <v>0.01</v>
      </c>
      <c r="W27" s="18">
        <f t="shared" si="11"/>
        <v>0</v>
      </c>
      <c r="Y27" s="10" t="s">
        <v>16</v>
      </c>
      <c r="Z27">
        <v>0.06</v>
      </c>
      <c r="AA27">
        <v>0.06</v>
      </c>
      <c r="AB27" s="17">
        <f t="shared" si="15"/>
        <v>0</v>
      </c>
      <c r="AC27" s="12">
        <v>0.01</v>
      </c>
      <c r="AD27">
        <v>0.01</v>
      </c>
      <c r="AE27" s="18">
        <f t="shared" si="12"/>
        <v>0</v>
      </c>
    </row>
    <row r="28" spans="1:31" x14ac:dyDescent="0.25">
      <c r="A28" s="6" t="s">
        <v>17</v>
      </c>
      <c r="B28" s="1">
        <v>0.22</v>
      </c>
      <c r="C28">
        <v>0.22</v>
      </c>
      <c r="D28" s="17">
        <f t="shared" si="13"/>
        <v>0</v>
      </c>
      <c r="E28" s="12">
        <v>0.05</v>
      </c>
      <c r="F28">
        <v>0.05</v>
      </c>
      <c r="G28" s="18">
        <f t="shared" si="8"/>
        <v>0</v>
      </c>
      <c r="I28" s="10" t="s">
        <v>17</v>
      </c>
      <c r="J28">
        <v>31.66</v>
      </c>
      <c r="K28">
        <v>31.66</v>
      </c>
      <c r="L28" s="17">
        <f t="shared" si="14"/>
        <v>0</v>
      </c>
      <c r="M28" s="12">
        <v>8.6199999999999992</v>
      </c>
      <c r="N28">
        <v>8.6199999999999992</v>
      </c>
      <c r="O28" s="18">
        <f t="shared" si="9"/>
        <v>0</v>
      </c>
      <c r="Q28" s="6" t="s">
        <v>17</v>
      </c>
      <c r="R28" s="1">
        <v>1.91</v>
      </c>
      <c r="S28">
        <v>1.91</v>
      </c>
      <c r="T28" s="17">
        <f t="shared" si="16"/>
        <v>0</v>
      </c>
      <c r="U28" s="12">
        <v>0.26</v>
      </c>
      <c r="V28">
        <v>0.26</v>
      </c>
      <c r="W28" s="18">
        <f t="shared" si="11"/>
        <v>0</v>
      </c>
      <c r="Y28" s="10" t="s">
        <v>17</v>
      </c>
      <c r="Z28">
        <v>235.36</v>
      </c>
      <c r="AA28">
        <v>235.36</v>
      </c>
      <c r="AB28" s="17">
        <f t="shared" si="15"/>
        <v>0</v>
      </c>
      <c r="AC28" s="12">
        <v>12.93</v>
      </c>
      <c r="AD28">
        <v>12.93</v>
      </c>
      <c r="AE28" s="18">
        <f t="shared" si="12"/>
        <v>0</v>
      </c>
    </row>
    <row r="29" spans="1:31" x14ac:dyDescent="0.25">
      <c r="A29" s="6" t="s">
        <v>18</v>
      </c>
      <c r="B29" s="1">
        <v>0.31</v>
      </c>
      <c r="C29">
        <v>0.31</v>
      </c>
      <c r="D29" s="17">
        <f t="shared" si="13"/>
        <v>0</v>
      </c>
      <c r="E29" s="12">
        <v>0.05</v>
      </c>
      <c r="F29">
        <v>0.05</v>
      </c>
      <c r="G29" s="18">
        <f t="shared" si="8"/>
        <v>0</v>
      </c>
      <c r="I29" s="10" t="s">
        <v>18</v>
      </c>
      <c r="J29">
        <v>32.4</v>
      </c>
      <c r="K29">
        <v>32.4</v>
      </c>
      <c r="L29" s="17">
        <f t="shared" si="14"/>
        <v>0</v>
      </c>
      <c r="M29" s="12">
        <v>8.65</v>
      </c>
      <c r="N29">
        <v>8.65</v>
      </c>
      <c r="O29" s="18">
        <f t="shared" si="9"/>
        <v>0</v>
      </c>
      <c r="Q29" s="6" t="s">
        <v>18</v>
      </c>
      <c r="R29" s="1">
        <v>2.3199999999999998</v>
      </c>
      <c r="S29">
        <v>2.3199999999999998</v>
      </c>
      <c r="T29" s="17">
        <f t="shared" si="16"/>
        <v>0</v>
      </c>
      <c r="U29" s="12">
        <v>0.22</v>
      </c>
      <c r="V29">
        <v>0.22</v>
      </c>
      <c r="W29" s="18">
        <f t="shared" si="11"/>
        <v>0</v>
      </c>
      <c r="Y29" s="10" t="s">
        <v>18</v>
      </c>
      <c r="Z29">
        <v>588.97</v>
      </c>
      <c r="AA29">
        <v>588.97</v>
      </c>
      <c r="AB29" s="17">
        <f t="shared" si="15"/>
        <v>0</v>
      </c>
      <c r="AC29" s="12">
        <v>33.22</v>
      </c>
      <c r="AD29">
        <v>33.22</v>
      </c>
      <c r="AE29" s="18">
        <f t="shared" si="12"/>
        <v>0</v>
      </c>
    </row>
    <row r="30" spans="1:31" x14ac:dyDescent="0.25">
      <c r="A30" s="6" t="s">
        <v>19</v>
      </c>
      <c r="B30" s="1">
        <v>7.06</v>
      </c>
      <c r="C30">
        <v>7.06</v>
      </c>
      <c r="D30" s="17">
        <f t="shared" si="13"/>
        <v>0</v>
      </c>
      <c r="E30" s="12">
        <v>1.41</v>
      </c>
      <c r="F30">
        <v>1.41</v>
      </c>
      <c r="G30" s="18">
        <f t="shared" si="8"/>
        <v>0</v>
      </c>
      <c r="I30" s="6" t="s">
        <v>19</v>
      </c>
      <c r="J30" s="1">
        <v>759.45</v>
      </c>
      <c r="K30">
        <v>759.45</v>
      </c>
      <c r="L30" s="17">
        <f t="shared" si="14"/>
        <v>0</v>
      </c>
      <c r="M30" s="12">
        <v>210.93</v>
      </c>
      <c r="N30">
        <v>210.93</v>
      </c>
      <c r="O30" s="18">
        <f t="shared" si="9"/>
        <v>0</v>
      </c>
      <c r="Q30" s="6" t="s">
        <v>19</v>
      </c>
      <c r="R30" s="1">
        <v>42.38</v>
      </c>
      <c r="S30">
        <v>42.38</v>
      </c>
      <c r="T30" s="17">
        <f t="shared" si="16"/>
        <v>0</v>
      </c>
      <c r="U30" s="12">
        <v>3.83</v>
      </c>
      <c r="V30" s="9">
        <v>3.83</v>
      </c>
      <c r="W30" s="18">
        <f t="shared" si="11"/>
        <v>0</v>
      </c>
      <c r="Y30" s="10" t="s">
        <v>19</v>
      </c>
      <c r="Z30">
        <v>7667.13</v>
      </c>
      <c r="AA30">
        <v>7667.13</v>
      </c>
      <c r="AB30" s="17">
        <f t="shared" si="15"/>
        <v>0</v>
      </c>
      <c r="AC30" s="12">
        <v>443.38</v>
      </c>
      <c r="AD30">
        <v>443.38</v>
      </c>
      <c r="AE30" s="18">
        <f t="shared" si="12"/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07C-21F7-45CD-A9D9-A8BFB2FF568A}">
  <dimension ref="A1:G14"/>
  <sheetViews>
    <sheetView tabSelected="1" workbookViewId="0">
      <selection activeCell="B37" sqref="B37"/>
    </sheetView>
  </sheetViews>
  <sheetFormatPr baseColWidth="10" defaultColWidth="11.42578125" defaultRowHeight="15" x14ac:dyDescent="0.25"/>
  <sheetData>
    <row r="1" spans="1:7" x14ac:dyDescent="0.25">
      <c r="A1" s="22" t="s">
        <v>20</v>
      </c>
    </row>
    <row r="2" spans="1:7" x14ac:dyDescent="0.25">
      <c r="A2" t="s">
        <v>41</v>
      </c>
    </row>
    <row r="3" spans="1:7" x14ac:dyDescent="0.25">
      <c r="A3" s="3"/>
      <c r="B3" s="4" t="s">
        <v>3</v>
      </c>
      <c r="C3" s="5" t="s">
        <v>4</v>
      </c>
      <c r="D3" s="5" t="s">
        <v>5</v>
      </c>
      <c r="E3" s="14" t="s">
        <v>6</v>
      </c>
      <c r="F3" s="11" t="s">
        <v>4</v>
      </c>
      <c r="G3" s="11" t="s">
        <v>5</v>
      </c>
    </row>
    <row r="4" spans="1:7" x14ac:dyDescent="0.25">
      <c r="A4" s="6" t="s">
        <v>9</v>
      </c>
      <c r="B4" s="1">
        <v>0.17</v>
      </c>
      <c r="C4">
        <v>0.24</v>
      </c>
      <c r="D4" s="17">
        <f>C4-B4</f>
        <v>6.9999999999999979E-2</v>
      </c>
      <c r="E4" s="15">
        <v>0.01</v>
      </c>
      <c r="F4">
        <v>0.01</v>
      </c>
      <c r="G4" s="18">
        <f>F4-E4</f>
        <v>0</v>
      </c>
    </row>
    <row r="5" spans="1:7" x14ac:dyDescent="0.25">
      <c r="A5" s="6" t="s">
        <v>10</v>
      </c>
      <c r="B5" s="1">
        <v>0.15</v>
      </c>
      <c r="C5">
        <v>0.21</v>
      </c>
      <c r="D5" s="17">
        <f>C5-B5</f>
        <v>0.06</v>
      </c>
      <c r="E5" s="12">
        <v>0.01</v>
      </c>
      <c r="F5">
        <v>0</v>
      </c>
      <c r="G5" s="18">
        <f>F5-E5</f>
        <v>-0.01</v>
      </c>
    </row>
    <row r="6" spans="1:7" x14ac:dyDescent="0.25">
      <c r="A6" s="6" t="s">
        <v>11</v>
      </c>
      <c r="B6" s="29">
        <v>100.1</v>
      </c>
      <c r="C6">
        <v>91.72</v>
      </c>
      <c r="D6" s="17">
        <f>C6-B6</f>
        <v>-8.3799999999999955</v>
      </c>
      <c r="E6" s="12">
        <v>25.19</v>
      </c>
      <c r="F6">
        <v>16.66</v>
      </c>
      <c r="G6" s="18">
        <f>F6-E6</f>
        <v>-8.5300000000000011</v>
      </c>
    </row>
    <row r="7" spans="1:7" x14ac:dyDescent="0.25">
      <c r="A7" s="6" t="s">
        <v>12</v>
      </c>
      <c r="B7" s="29">
        <v>157</v>
      </c>
      <c r="C7">
        <v>117.32</v>
      </c>
      <c r="D7" s="17">
        <f>C7-B7</f>
        <v>-39.680000000000007</v>
      </c>
      <c r="E7" s="12">
        <v>37.799999999999997</v>
      </c>
      <c r="F7">
        <v>18.850000000000001</v>
      </c>
      <c r="G7" s="18">
        <f>F7-E7</f>
        <v>-18.949999999999996</v>
      </c>
    </row>
    <row r="8" spans="1:7" x14ac:dyDescent="0.25">
      <c r="A8" s="6" t="s">
        <v>13</v>
      </c>
      <c r="B8" s="29">
        <v>122.9</v>
      </c>
      <c r="C8">
        <v>110.38</v>
      </c>
      <c r="D8" s="17">
        <f>C8-B8</f>
        <v>-12.52000000000001</v>
      </c>
      <c r="E8" s="12">
        <v>28.94</v>
      </c>
      <c r="F8">
        <v>16.940000000000001</v>
      </c>
      <c r="G8" s="18">
        <f>F8-E8</f>
        <v>-12</v>
      </c>
    </row>
    <row r="9" spans="1:7" x14ac:dyDescent="0.25">
      <c r="A9" s="6" t="s">
        <v>14</v>
      </c>
      <c r="B9" s="29">
        <v>122.9</v>
      </c>
      <c r="C9">
        <v>110.38</v>
      </c>
      <c r="D9" s="17">
        <f>C9-B9</f>
        <v>-12.52000000000001</v>
      </c>
      <c r="E9" s="12">
        <v>28.94</v>
      </c>
      <c r="F9">
        <v>16.940000000000001</v>
      </c>
      <c r="G9" s="18">
        <f>F9-E9</f>
        <v>-12</v>
      </c>
    </row>
    <row r="10" spans="1:7" x14ac:dyDescent="0.25">
      <c r="A10" s="6" t="s">
        <v>15</v>
      </c>
      <c r="B10" s="30">
        <v>2.75</v>
      </c>
      <c r="C10">
        <v>2.2200000000000002</v>
      </c>
      <c r="D10" s="17">
        <f>C10-B10</f>
        <v>-0.5299999999999998</v>
      </c>
      <c r="E10" s="12">
        <v>7.0000000000000007E-2</v>
      </c>
      <c r="F10">
        <v>0.09</v>
      </c>
      <c r="G10" s="18">
        <f>F10-E10</f>
        <v>1.999999999999999E-2</v>
      </c>
    </row>
    <row r="11" spans="1:7" x14ac:dyDescent="0.25">
      <c r="A11" s="6" t="s">
        <v>16</v>
      </c>
      <c r="B11" s="30">
        <v>3.29</v>
      </c>
      <c r="C11">
        <v>3.11</v>
      </c>
      <c r="D11" s="17">
        <f>C11-B11</f>
        <v>-0.18000000000000016</v>
      </c>
      <c r="E11" s="12">
        <v>0.09</v>
      </c>
      <c r="F11">
        <v>0.18</v>
      </c>
      <c r="G11" s="18">
        <f>F11-E11</f>
        <v>0.09</v>
      </c>
    </row>
    <row r="12" spans="1:7" x14ac:dyDescent="0.25">
      <c r="A12" s="6" t="s">
        <v>17</v>
      </c>
      <c r="B12" s="29">
        <v>21.24</v>
      </c>
      <c r="C12">
        <v>9.9600000000000009</v>
      </c>
      <c r="D12" s="17">
        <f>C12-B12</f>
        <v>-11.279999999999998</v>
      </c>
      <c r="E12" s="12">
        <v>1.94</v>
      </c>
      <c r="F12">
        <v>6.46</v>
      </c>
      <c r="G12" s="18">
        <f>F12-E12</f>
        <v>4.5199999999999996</v>
      </c>
    </row>
    <row r="13" spans="1:7" x14ac:dyDescent="0.25">
      <c r="A13" s="6" t="s">
        <v>18</v>
      </c>
      <c r="B13" s="1">
        <v>38.29</v>
      </c>
      <c r="C13">
        <v>48.19</v>
      </c>
      <c r="D13" s="17">
        <f>C13-B13</f>
        <v>9.8999999999999986</v>
      </c>
      <c r="E13" s="12">
        <v>2.11</v>
      </c>
      <c r="F13">
        <v>1.72</v>
      </c>
      <c r="G13" s="18">
        <f>F13-E13</f>
        <v>-0.3899999999999999</v>
      </c>
    </row>
    <row r="14" spans="1:7" x14ac:dyDescent="0.25">
      <c r="A14" s="6" t="s">
        <v>19</v>
      </c>
      <c r="B14" s="1">
        <v>39.76</v>
      </c>
      <c r="C14">
        <v>62.23</v>
      </c>
      <c r="D14" s="17">
        <f>C14-B14</f>
        <v>22.47</v>
      </c>
      <c r="E14" s="12">
        <v>3</v>
      </c>
      <c r="F14">
        <v>1.65</v>
      </c>
      <c r="G14" s="18">
        <f>F14-E14</f>
        <v>-1.35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122C-7BAC-4415-825D-EA482BDAAD8F}">
  <dimension ref="A1:Q14"/>
  <sheetViews>
    <sheetView workbookViewId="0">
      <selection activeCell="C38" sqref="C38"/>
    </sheetView>
  </sheetViews>
  <sheetFormatPr baseColWidth="10" defaultColWidth="11.42578125" defaultRowHeight="15" x14ac:dyDescent="0.25"/>
  <cols>
    <col min="14" max="14" width="17.7109375" customWidth="1"/>
  </cols>
  <sheetData>
    <row r="1" spans="1:17" x14ac:dyDescent="0.25">
      <c r="A1" s="22" t="s">
        <v>39</v>
      </c>
    </row>
    <row r="2" spans="1:17" x14ac:dyDescent="0.25">
      <c r="A2" s="3"/>
      <c r="B2" s="14" t="s">
        <v>3</v>
      </c>
      <c r="C2" s="14" t="s">
        <v>6</v>
      </c>
      <c r="O2" s="8"/>
      <c r="P2" s="8"/>
    </row>
    <row r="3" spans="1:17" x14ac:dyDescent="0.25">
      <c r="A3" s="6" t="s">
        <v>9</v>
      </c>
      <c r="B3" s="31">
        <v>0.67</v>
      </c>
      <c r="C3" s="28">
        <v>2E-3</v>
      </c>
      <c r="O3" s="8"/>
      <c r="P3" s="8"/>
    </row>
    <row r="4" spans="1:17" x14ac:dyDescent="0.25">
      <c r="A4" s="6" t="s">
        <v>10</v>
      </c>
      <c r="B4" s="28">
        <v>0.36599999999999999</v>
      </c>
      <c r="C4" s="28">
        <v>3.0000000000000001E-3</v>
      </c>
      <c r="P4" s="27"/>
      <c r="Q4" s="27"/>
    </row>
    <row r="5" spans="1:17" x14ac:dyDescent="0.25">
      <c r="A5" s="6" t="s">
        <v>11</v>
      </c>
      <c r="B5" s="28">
        <v>4.24</v>
      </c>
      <c r="C5" s="28">
        <v>0.54300000000000004</v>
      </c>
      <c r="O5" s="8"/>
      <c r="P5" s="27"/>
      <c r="Q5" s="27"/>
    </row>
    <row r="6" spans="1:17" x14ac:dyDescent="0.25">
      <c r="A6" s="6" t="s">
        <v>12</v>
      </c>
      <c r="B6" s="31">
        <v>820</v>
      </c>
      <c r="C6" s="28">
        <v>2.4900000000000002</v>
      </c>
      <c r="O6" s="8"/>
      <c r="P6" s="27"/>
      <c r="Q6" s="27"/>
    </row>
    <row r="7" spans="1:17" x14ac:dyDescent="0.25">
      <c r="A7" s="6" t="s">
        <v>13</v>
      </c>
      <c r="B7" s="28">
        <v>2.649</v>
      </c>
      <c r="C7" s="28">
        <v>1.4E-2</v>
      </c>
      <c r="O7" s="8"/>
      <c r="P7" s="27"/>
      <c r="Q7" s="27"/>
    </row>
    <row r="8" spans="1:17" x14ac:dyDescent="0.25">
      <c r="A8" s="6" t="s">
        <v>14</v>
      </c>
      <c r="B8" s="31">
        <v>831.22500000000002</v>
      </c>
      <c r="C8" s="28">
        <v>0.04</v>
      </c>
      <c r="O8" s="8"/>
      <c r="P8" s="27"/>
      <c r="Q8" s="27"/>
    </row>
    <row r="9" spans="1:17" x14ac:dyDescent="0.25">
      <c r="A9" s="6" t="s">
        <v>15</v>
      </c>
      <c r="B9" s="28">
        <v>0.56100000000000005</v>
      </c>
      <c r="C9" s="28">
        <v>1E-3</v>
      </c>
      <c r="P9" s="27"/>
      <c r="Q9" s="27"/>
    </row>
    <row r="10" spans="1:17" x14ac:dyDescent="0.25">
      <c r="A10" s="6" t="s">
        <v>16</v>
      </c>
      <c r="B10" s="28">
        <v>0.34599999999999997</v>
      </c>
      <c r="C10" s="28">
        <v>2.3E-2</v>
      </c>
      <c r="P10" s="27"/>
      <c r="Q10" s="27"/>
    </row>
    <row r="11" spans="1:17" x14ac:dyDescent="0.25">
      <c r="A11" s="6" t="s">
        <v>17</v>
      </c>
      <c r="B11" s="28">
        <v>0.94599999999999995</v>
      </c>
      <c r="C11" s="28">
        <v>9.8000000000000004E-2</v>
      </c>
      <c r="P11" s="27"/>
      <c r="Q11" s="27"/>
    </row>
    <row r="12" spans="1:17" x14ac:dyDescent="0.25">
      <c r="A12" s="6" t="s">
        <v>18</v>
      </c>
      <c r="B12" s="28">
        <v>4.0599999999999996</v>
      </c>
      <c r="C12" s="28">
        <v>1.2010000000000001</v>
      </c>
      <c r="P12" s="27"/>
      <c r="Q12" s="27"/>
    </row>
    <row r="13" spans="1:17" x14ac:dyDescent="0.25">
      <c r="A13" s="6" t="s">
        <v>19</v>
      </c>
      <c r="B13" s="28">
        <v>167.77099999999999</v>
      </c>
      <c r="C13" s="28">
        <v>53.018000000000001</v>
      </c>
      <c r="P13" s="27"/>
      <c r="Q13" s="27"/>
    </row>
    <row r="14" spans="1:17" x14ac:dyDescent="0.25">
      <c r="P14" s="27"/>
      <c r="Q14" s="27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4913-B539-47F8-908D-A326480A47BC}">
  <dimension ref="A1:W32"/>
  <sheetViews>
    <sheetView workbookViewId="0">
      <selection activeCell="J16" sqref="J16"/>
    </sheetView>
  </sheetViews>
  <sheetFormatPr baseColWidth="10" defaultColWidth="8.85546875" defaultRowHeight="15" x14ac:dyDescent="0.25"/>
  <cols>
    <col min="4" max="4" width="11.140625" customWidth="1"/>
    <col min="5" max="9" width="9.140625" bestFit="1" customWidth="1"/>
    <col min="10" max="10" width="11.85546875" customWidth="1"/>
    <col min="11" max="15" width="9.140625" bestFit="1" customWidth="1"/>
    <col min="16" max="16" width="12.5703125" customWidth="1"/>
    <col min="17" max="21" width="9.140625" bestFit="1" customWidth="1"/>
    <col min="22" max="22" width="13" customWidth="1"/>
  </cols>
  <sheetData>
    <row r="1" spans="1:23" x14ac:dyDescent="0.25">
      <c r="A1" s="7" t="s">
        <v>29</v>
      </c>
      <c r="G1" s="7" t="s">
        <v>30</v>
      </c>
      <c r="M1" s="7" t="s">
        <v>31</v>
      </c>
      <c r="S1" s="7" t="s">
        <v>32</v>
      </c>
    </row>
    <row r="3" spans="1:23" x14ac:dyDescent="0.25">
      <c r="A3" s="3"/>
      <c r="B3" s="4" t="s">
        <v>3</v>
      </c>
      <c r="C3" s="5" t="s">
        <v>4</v>
      </c>
      <c r="D3" s="5" t="s">
        <v>5</v>
      </c>
      <c r="E3" s="5" t="s">
        <v>4</v>
      </c>
      <c r="G3" s="3"/>
      <c r="H3" s="4" t="s">
        <v>3</v>
      </c>
      <c r="I3" s="5" t="s">
        <v>4</v>
      </c>
      <c r="J3" s="5" t="s">
        <v>5</v>
      </c>
      <c r="K3" s="5" t="s">
        <v>4</v>
      </c>
      <c r="M3" s="3"/>
      <c r="N3" s="4" t="s">
        <v>3</v>
      </c>
      <c r="O3" s="5" t="s">
        <v>4</v>
      </c>
      <c r="P3" s="5" t="s">
        <v>5</v>
      </c>
      <c r="Q3" s="5" t="s">
        <v>4</v>
      </c>
      <c r="S3" s="3"/>
      <c r="T3" s="4" t="s">
        <v>3</v>
      </c>
      <c r="U3" s="5" t="s">
        <v>4</v>
      </c>
      <c r="V3" s="5" t="s">
        <v>5</v>
      </c>
      <c r="W3" s="5" t="s">
        <v>4</v>
      </c>
    </row>
    <row r="4" spans="1:23" x14ac:dyDescent="0.25">
      <c r="A4" s="10" t="s">
        <v>9</v>
      </c>
      <c r="B4">
        <v>0.04</v>
      </c>
      <c r="C4">
        <v>0.04</v>
      </c>
      <c r="D4">
        <f t="shared" ref="D4:D14" si="0">C4-B4</f>
        <v>0</v>
      </c>
      <c r="E4">
        <v>0.01</v>
      </c>
      <c r="G4" s="10" t="s">
        <v>9</v>
      </c>
      <c r="H4">
        <v>0.02</v>
      </c>
      <c r="I4">
        <v>0.02</v>
      </c>
      <c r="J4">
        <f t="shared" ref="J4:J14" si="1">I4-H4</f>
        <v>0</v>
      </c>
      <c r="K4">
        <v>0</v>
      </c>
      <c r="M4" s="10" t="s">
        <v>9</v>
      </c>
      <c r="N4">
        <v>0.03</v>
      </c>
      <c r="O4">
        <v>0.03</v>
      </c>
      <c r="P4">
        <f t="shared" ref="P4:P14" si="2">O4-N4</f>
        <v>0</v>
      </c>
      <c r="Q4">
        <v>0.01</v>
      </c>
      <c r="S4" s="10" t="s">
        <v>9</v>
      </c>
      <c r="T4">
        <v>0.02</v>
      </c>
      <c r="U4">
        <v>0.02</v>
      </c>
      <c r="V4">
        <f t="shared" ref="V4:V14" si="3">U4-T4</f>
        <v>0</v>
      </c>
      <c r="W4">
        <v>0.01</v>
      </c>
    </row>
    <row r="5" spans="1:23" x14ac:dyDescent="0.25">
      <c r="A5" s="10" t="s">
        <v>10</v>
      </c>
      <c r="B5">
        <v>0.03</v>
      </c>
      <c r="C5">
        <v>0.03</v>
      </c>
      <c r="D5">
        <f t="shared" si="0"/>
        <v>0</v>
      </c>
      <c r="E5">
        <v>0</v>
      </c>
      <c r="G5" s="10" t="s">
        <v>10</v>
      </c>
      <c r="H5">
        <v>0.02</v>
      </c>
      <c r="I5">
        <v>0.02</v>
      </c>
      <c r="J5">
        <f t="shared" si="1"/>
        <v>0</v>
      </c>
      <c r="K5">
        <v>0</v>
      </c>
      <c r="M5" s="10" t="s">
        <v>10</v>
      </c>
      <c r="N5">
        <v>0.02</v>
      </c>
      <c r="O5">
        <v>0.02</v>
      </c>
      <c r="P5">
        <f t="shared" si="2"/>
        <v>0</v>
      </c>
      <c r="Q5">
        <v>0</v>
      </c>
      <c r="S5" s="10" t="s">
        <v>10</v>
      </c>
      <c r="T5">
        <v>0.02</v>
      </c>
      <c r="U5">
        <v>0.02</v>
      </c>
      <c r="V5">
        <f t="shared" si="3"/>
        <v>0</v>
      </c>
      <c r="W5">
        <v>0</v>
      </c>
    </row>
    <row r="6" spans="1:23" x14ac:dyDescent="0.25">
      <c r="A6" s="10" t="s">
        <v>33</v>
      </c>
      <c r="B6" s="8">
        <v>35.659999999999997</v>
      </c>
      <c r="C6" s="8">
        <v>35.659999999999997</v>
      </c>
      <c r="D6">
        <f t="shared" si="0"/>
        <v>0</v>
      </c>
      <c r="E6">
        <v>14.46</v>
      </c>
      <c r="G6" s="10" t="s">
        <v>33</v>
      </c>
      <c r="H6" s="8">
        <v>6.27</v>
      </c>
      <c r="I6" s="8">
        <v>6.27</v>
      </c>
      <c r="J6">
        <f t="shared" si="1"/>
        <v>0</v>
      </c>
      <c r="K6">
        <v>0.37</v>
      </c>
      <c r="M6" s="10" t="s">
        <v>33</v>
      </c>
      <c r="N6" s="8">
        <v>4.29</v>
      </c>
      <c r="O6" s="8">
        <v>4.26</v>
      </c>
      <c r="P6">
        <f t="shared" si="2"/>
        <v>-3.0000000000000249E-2</v>
      </c>
      <c r="Q6">
        <v>1.34</v>
      </c>
      <c r="S6" s="10" t="s">
        <v>33</v>
      </c>
      <c r="T6" s="8">
        <v>5.43</v>
      </c>
      <c r="U6" s="8">
        <v>5.43</v>
      </c>
      <c r="V6">
        <f t="shared" si="3"/>
        <v>0</v>
      </c>
      <c r="W6">
        <v>1.64</v>
      </c>
    </row>
    <row r="7" spans="1:23" x14ac:dyDescent="0.25">
      <c r="A7" s="10" t="s">
        <v>34</v>
      </c>
      <c r="B7">
        <v>41.38</v>
      </c>
      <c r="C7">
        <v>35.659999999999997</v>
      </c>
      <c r="D7">
        <f t="shared" si="0"/>
        <v>-5.720000000000006</v>
      </c>
      <c r="E7">
        <v>14.46</v>
      </c>
      <c r="G7" s="10" t="s">
        <v>34</v>
      </c>
      <c r="H7">
        <v>7.26</v>
      </c>
      <c r="I7">
        <v>6.27</v>
      </c>
      <c r="J7">
        <f t="shared" si="1"/>
        <v>-0.99000000000000021</v>
      </c>
      <c r="K7">
        <v>0.37</v>
      </c>
      <c r="M7" s="10" t="s">
        <v>34</v>
      </c>
      <c r="N7">
        <v>8.35</v>
      </c>
      <c r="O7">
        <v>4.26</v>
      </c>
      <c r="P7">
        <f t="shared" si="2"/>
        <v>-4.09</v>
      </c>
      <c r="Q7">
        <v>1.34</v>
      </c>
      <c r="S7" s="10" t="s">
        <v>34</v>
      </c>
      <c r="T7">
        <v>10.24</v>
      </c>
      <c r="U7">
        <v>5.43</v>
      </c>
      <c r="V7">
        <f t="shared" si="3"/>
        <v>-4.8100000000000005</v>
      </c>
      <c r="W7">
        <v>1.64</v>
      </c>
    </row>
    <row r="8" spans="1:23" x14ac:dyDescent="0.25">
      <c r="A8" s="10" t="s">
        <v>13</v>
      </c>
      <c r="B8">
        <v>42.39</v>
      </c>
      <c r="C8">
        <v>42.39</v>
      </c>
      <c r="D8">
        <f t="shared" si="0"/>
        <v>0</v>
      </c>
      <c r="E8">
        <v>14.12</v>
      </c>
      <c r="G8" s="10" t="s">
        <v>13</v>
      </c>
      <c r="H8">
        <v>6.24</v>
      </c>
      <c r="I8">
        <v>6.24</v>
      </c>
      <c r="J8">
        <f t="shared" si="1"/>
        <v>0</v>
      </c>
      <c r="K8">
        <v>0</v>
      </c>
      <c r="M8" s="10" t="s">
        <v>13</v>
      </c>
      <c r="N8">
        <v>0.09</v>
      </c>
      <c r="O8">
        <v>0.09</v>
      </c>
      <c r="P8">
        <f t="shared" si="2"/>
        <v>0</v>
      </c>
      <c r="Q8">
        <v>0.04</v>
      </c>
      <c r="S8" s="10" t="s">
        <v>13</v>
      </c>
      <c r="T8">
        <v>0</v>
      </c>
      <c r="U8">
        <v>0</v>
      </c>
      <c r="V8">
        <f t="shared" si="3"/>
        <v>0</v>
      </c>
      <c r="W8">
        <v>0</v>
      </c>
    </row>
    <row r="9" spans="1:23" x14ac:dyDescent="0.25">
      <c r="A9" s="10" t="s">
        <v>14</v>
      </c>
      <c r="B9">
        <v>42.39</v>
      </c>
      <c r="C9">
        <v>42.39</v>
      </c>
      <c r="D9">
        <f t="shared" si="0"/>
        <v>0</v>
      </c>
      <c r="E9">
        <v>14.12</v>
      </c>
      <c r="G9" s="10" t="s">
        <v>14</v>
      </c>
      <c r="H9">
        <v>6.24</v>
      </c>
      <c r="I9">
        <v>6.24</v>
      </c>
      <c r="J9">
        <f t="shared" si="1"/>
        <v>0</v>
      </c>
      <c r="K9">
        <v>0</v>
      </c>
      <c r="M9" s="10" t="s">
        <v>14</v>
      </c>
      <c r="N9">
        <v>0.09</v>
      </c>
      <c r="O9">
        <v>0.09</v>
      </c>
      <c r="P9">
        <f t="shared" si="2"/>
        <v>0</v>
      </c>
      <c r="Q9">
        <v>0.04</v>
      </c>
      <c r="S9" s="10" t="s">
        <v>14</v>
      </c>
      <c r="T9">
        <v>0</v>
      </c>
      <c r="U9">
        <v>0</v>
      </c>
      <c r="V9">
        <f t="shared" si="3"/>
        <v>0</v>
      </c>
      <c r="W9">
        <v>0</v>
      </c>
    </row>
    <row r="10" spans="1:23" x14ac:dyDescent="0.25">
      <c r="A10" s="10" t="s">
        <v>15</v>
      </c>
      <c r="B10">
        <v>0.08</v>
      </c>
      <c r="C10">
        <v>0.08</v>
      </c>
      <c r="D10">
        <f t="shared" si="0"/>
        <v>0</v>
      </c>
      <c r="E10">
        <v>0.01</v>
      </c>
      <c r="G10" s="10" t="s">
        <v>15</v>
      </c>
      <c r="H10">
        <v>3.51</v>
      </c>
      <c r="I10">
        <v>3.51</v>
      </c>
      <c r="J10">
        <f t="shared" si="1"/>
        <v>0</v>
      </c>
      <c r="K10">
        <v>0.02</v>
      </c>
      <c r="M10" s="10" t="s">
        <v>15</v>
      </c>
      <c r="N10">
        <v>0.05</v>
      </c>
      <c r="O10">
        <v>0.05</v>
      </c>
      <c r="P10">
        <f t="shared" si="2"/>
        <v>0</v>
      </c>
      <c r="Q10">
        <v>0.01</v>
      </c>
      <c r="S10" s="10" t="s">
        <v>15</v>
      </c>
      <c r="T10">
        <v>0.09</v>
      </c>
      <c r="U10">
        <v>0.09</v>
      </c>
      <c r="V10">
        <f t="shared" si="3"/>
        <v>0</v>
      </c>
      <c r="W10">
        <v>0.01</v>
      </c>
    </row>
    <row r="11" spans="1:23" x14ac:dyDescent="0.25">
      <c r="A11" s="10" t="s">
        <v>16</v>
      </c>
      <c r="B11">
        <v>0.09</v>
      </c>
      <c r="C11">
        <v>0.08</v>
      </c>
      <c r="D11">
        <f t="shared" si="0"/>
        <v>-9.999999999999995E-3</v>
      </c>
      <c r="E11">
        <v>0.01</v>
      </c>
      <c r="G11" s="10" t="s">
        <v>16</v>
      </c>
      <c r="H11">
        <v>3.59</v>
      </c>
      <c r="I11">
        <v>3.51</v>
      </c>
      <c r="J11">
        <f t="shared" si="1"/>
        <v>-8.0000000000000071E-2</v>
      </c>
      <c r="K11">
        <v>0.02</v>
      </c>
      <c r="M11" s="10" t="s">
        <v>16</v>
      </c>
      <c r="N11">
        <v>0.06</v>
      </c>
      <c r="O11">
        <v>0.05</v>
      </c>
      <c r="P11">
        <f t="shared" si="2"/>
        <v>-9.999999999999995E-3</v>
      </c>
      <c r="Q11">
        <v>0.01</v>
      </c>
      <c r="S11" s="10" t="s">
        <v>16</v>
      </c>
      <c r="T11">
        <v>0.11</v>
      </c>
      <c r="U11">
        <v>0.09</v>
      </c>
      <c r="V11">
        <f t="shared" si="3"/>
        <v>-2.0000000000000004E-2</v>
      </c>
      <c r="W11">
        <v>0.01</v>
      </c>
    </row>
    <row r="12" spans="1:23" x14ac:dyDescent="0.25">
      <c r="A12" s="10" t="s">
        <v>17</v>
      </c>
      <c r="B12">
        <v>0.62</v>
      </c>
      <c r="C12">
        <v>0.62</v>
      </c>
      <c r="D12">
        <f t="shared" si="0"/>
        <v>0</v>
      </c>
      <c r="E12">
        <v>0.16</v>
      </c>
      <c r="G12" s="10" t="s">
        <v>17</v>
      </c>
      <c r="H12">
        <v>0.26</v>
      </c>
      <c r="I12">
        <v>0.26</v>
      </c>
      <c r="J12">
        <f t="shared" si="1"/>
        <v>0</v>
      </c>
      <c r="K12">
        <v>0.06</v>
      </c>
      <c r="M12" s="10" t="s">
        <v>17</v>
      </c>
      <c r="N12">
        <v>7.09</v>
      </c>
      <c r="O12">
        <v>7.09</v>
      </c>
      <c r="P12">
        <f t="shared" si="2"/>
        <v>0</v>
      </c>
      <c r="Q12">
        <v>0.51</v>
      </c>
      <c r="S12" s="10" t="s">
        <v>17</v>
      </c>
      <c r="T12">
        <v>8.02</v>
      </c>
      <c r="U12">
        <v>8.02</v>
      </c>
      <c r="V12">
        <f t="shared" si="3"/>
        <v>0</v>
      </c>
      <c r="W12">
        <v>0.18</v>
      </c>
    </row>
    <row r="13" spans="1:23" x14ac:dyDescent="0.25">
      <c r="A13" s="10" t="s">
        <v>18</v>
      </c>
      <c r="B13">
        <v>0.66</v>
      </c>
      <c r="C13">
        <v>0.62</v>
      </c>
      <c r="D13">
        <f t="shared" si="0"/>
        <v>-4.0000000000000036E-2</v>
      </c>
      <c r="E13">
        <v>0.16</v>
      </c>
      <c r="G13" s="10" t="s">
        <v>18</v>
      </c>
      <c r="H13">
        <v>0.38</v>
      </c>
      <c r="I13">
        <v>0.26</v>
      </c>
      <c r="J13">
        <f t="shared" si="1"/>
        <v>-0.12</v>
      </c>
      <c r="K13">
        <v>0.06</v>
      </c>
      <c r="M13" s="10" t="s">
        <v>18</v>
      </c>
      <c r="N13">
        <v>8.0299999999999994</v>
      </c>
      <c r="O13">
        <v>7.09</v>
      </c>
      <c r="P13">
        <f t="shared" si="2"/>
        <v>-0.9399999999999995</v>
      </c>
      <c r="Q13">
        <v>0.51</v>
      </c>
      <c r="S13" s="10" t="s">
        <v>18</v>
      </c>
      <c r="T13">
        <v>8.75</v>
      </c>
      <c r="U13">
        <v>8.02</v>
      </c>
      <c r="V13">
        <f t="shared" si="3"/>
        <v>-0.73000000000000043</v>
      </c>
      <c r="W13">
        <v>0.18</v>
      </c>
    </row>
    <row r="14" spans="1:23" x14ac:dyDescent="0.25">
      <c r="A14" s="10" t="s">
        <v>19</v>
      </c>
      <c r="B14">
        <v>11.89</v>
      </c>
      <c r="C14">
        <v>11.89</v>
      </c>
      <c r="D14">
        <f t="shared" si="0"/>
        <v>0</v>
      </c>
      <c r="E14">
        <v>2.42</v>
      </c>
      <c r="G14" s="10" t="s">
        <v>19</v>
      </c>
      <c r="H14">
        <v>7.51</v>
      </c>
      <c r="I14">
        <v>7.51</v>
      </c>
      <c r="J14">
        <f t="shared" si="1"/>
        <v>0</v>
      </c>
      <c r="K14">
        <v>1.94</v>
      </c>
      <c r="M14" s="10" t="s">
        <v>19</v>
      </c>
      <c r="N14">
        <v>200.53</v>
      </c>
      <c r="O14">
        <v>200.53</v>
      </c>
      <c r="P14">
        <f t="shared" si="2"/>
        <v>0</v>
      </c>
      <c r="Q14">
        <v>15.66</v>
      </c>
      <c r="S14" s="10" t="s">
        <v>19</v>
      </c>
      <c r="T14">
        <v>262.3</v>
      </c>
      <c r="U14">
        <v>262.3</v>
      </c>
      <c r="V14">
        <f t="shared" si="3"/>
        <v>0</v>
      </c>
      <c r="W14">
        <v>6.19</v>
      </c>
    </row>
    <row r="17" spans="1:23" x14ac:dyDescent="0.25">
      <c r="A17" s="7" t="s">
        <v>35</v>
      </c>
      <c r="G17" s="7" t="s">
        <v>36</v>
      </c>
      <c r="M17" s="7" t="s">
        <v>37</v>
      </c>
      <c r="S17" s="7" t="s">
        <v>38</v>
      </c>
    </row>
    <row r="19" spans="1:23" x14ac:dyDescent="0.25">
      <c r="A19" s="3"/>
      <c r="B19" s="4" t="s">
        <v>3</v>
      </c>
      <c r="C19" s="5" t="s">
        <v>4</v>
      </c>
      <c r="D19" s="5" t="s">
        <v>5</v>
      </c>
      <c r="E19" s="5" t="s">
        <v>4</v>
      </c>
      <c r="G19" s="3"/>
      <c r="H19" s="4" t="s">
        <v>3</v>
      </c>
      <c r="I19" s="5" t="s">
        <v>4</v>
      </c>
      <c r="J19" s="5" t="s">
        <v>5</v>
      </c>
      <c r="K19" s="5" t="s">
        <v>4</v>
      </c>
      <c r="M19" s="3"/>
      <c r="N19" s="4" t="s">
        <v>3</v>
      </c>
      <c r="O19" s="5" t="s">
        <v>4</v>
      </c>
      <c r="P19" s="5" t="s">
        <v>5</v>
      </c>
      <c r="Q19" s="5" t="s">
        <v>4</v>
      </c>
      <c r="S19" s="3"/>
      <c r="T19" s="4" t="s">
        <v>3</v>
      </c>
      <c r="U19" s="5" t="s">
        <v>4</v>
      </c>
      <c r="V19" s="5" t="s">
        <v>5</v>
      </c>
      <c r="W19" s="5" t="s">
        <v>4</v>
      </c>
    </row>
    <row r="20" spans="1:23" x14ac:dyDescent="0.25">
      <c r="A20" s="10" t="s">
        <v>9</v>
      </c>
      <c r="B20">
        <v>0.02</v>
      </c>
      <c r="C20">
        <v>0.02</v>
      </c>
      <c r="D20">
        <f t="shared" ref="D20:D30" si="4">C20-B20</f>
        <v>0</v>
      </c>
      <c r="E20">
        <v>0</v>
      </c>
      <c r="G20" s="10" t="s">
        <v>9</v>
      </c>
      <c r="H20">
        <v>0.23</v>
      </c>
      <c r="I20">
        <v>0.23</v>
      </c>
      <c r="J20">
        <f t="shared" ref="J20:J30" si="5">I20-H20</f>
        <v>0</v>
      </c>
      <c r="K20">
        <v>0.03</v>
      </c>
      <c r="M20" s="6" t="s">
        <v>9</v>
      </c>
      <c r="N20" s="1">
        <v>0.34</v>
      </c>
      <c r="O20">
        <v>0.34</v>
      </c>
      <c r="P20">
        <f t="shared" ref="P20:P30" si="6">O20-N20</f>
        <v>0</v>
      </c>
      <c r="Q20">
        <v>0</v>
      </c>
      <c r="S20" s="6" t="s">
        <v>9</v>
      </c>
      <c r="T20" s="1">
        <v>0.46</v>
      </c>
      <c r="U20">
        <v>0.46</v>
      </c>
      <c r="V20">
        <f t="shared" ref="V20:V30" si="7">U20-T20</f>
        <v>0</v>
      </c>
      <c r="W20">
        <v>0</v>
      </c>
    </row>
    <row r="21" spans="1:23" x14ac:dyDescent="0.25">
      <c r="A21" s="10" t="s">
        <v>10</v>
      </c>
      <c r="B21">
        <v>0.02</v>
      </c>
      <c r="C21">
        <v>0.02</v>
      </c>
      <c r="D21">
        <f t="shared" si="4"/>
        <v>0</v>
      </c>
      <c r="E21">
        <v>0</v>
      </c>
      <c r="G21" s="10" t="s">
        <v>10</v>
      </c>
      <c r="H21">
        <v>0.15</v>
      </c>
      <c r="I21">
        <v>0.15</v>
      </c>
      <c r="J21">
        <f t="shared" si="5"/>
        <v>0</v>
      </c>
      <c r="K21">
        <v>0.01</v>
      </c>
      <c r="M21" s="6" t="s">
        <v>10</v>
      </c>
      <c r="N21" s="1">
        <v>0.2</v>
      </c>
      <c r="O21">
        <v>0.2</v>
      </c>
      <c r="P21">
        <f t="shared" si="6"/>
        <v>0</v>
      </c>
      <c r="Q21">
        <v>0</v>
      </c>
      <c r="S21" s="6" t="s">
        <v>10</v>
      </c>
      <c r="T21" s="1">
        <v>0.32</v>
      </c>
      <c r="U21">
        <v>0.32</v>
      </c>
      <c r="V21">
        <f t="shared" si="7"/>
        <v>0</v>
      </c>
      <c r="W21">
        <v>0</v>
      </c>
    </row>
    <row r="22" spans="1:23" x14ac:dyDescent="0.25">
      <c r="A22" s="10" t="s">
        <v>33</v>
      </c>
      <c r="B22" s="8">
        <v>2.39</v>
      </c>
      <c r="C22" s="8">
        <v>2.39</v>
      </c>
      <c r="D22">
        <f t="shared" si="4"/>
        <v>0</v>
      </c>
      <c r="E22">
        <v>0.51</v>
      </c>
      <c r="G22" s="10" t="s">
        <v>33</v>
      </c>
      <c r="H22" s="8">
        <v>23.67</v>
      </c>
      <c r="I22" s="8">
        <v>23.67</v>
      </c>
      <c r="J22">
        <f t="shared" si="5"/>
        <v>0</v>
      </c>
      <c r="K22">
        <v>8.81</v>
      </c>
      <c r="M22" s="6" t="s">
        <v>33</v>
      </c>
      <c r="N22" s="1">
        <v>2.58</v>
      </c>
      <c r="O22" s="8">
        <v>2.58</v>
      </c>
      <c r="P22">
        <f t="shared" si="6"/>
        <v>0</v>
      </c>
      <c r="Q22">
        <v>0.34</v>
      </c>
      <c r="S22" s="6" t="s">
        <v>33</v>
      </c>
      <c r="T22" s="8">
        <v>44.17</v>
      </c>
      <c r="U22" s="8">
        <v>44.17</v>
      </c>
      <c r="V22">
        <f t="shared" si="7"/>
        <v>0</v>
      </c>
      <c r="W22">
        <v>9.59</v>
      </c>
    </row>
    <row r="23" spans="1:23" x14ac:dyDescent="0.25">
      <c r="A23" s="10" t="s">
        <v>34</v>
      </c>
      <c r="B23">
        <v>4.0999999999999996</v>
      </c>
      <c r="C23">
        <v>2.39</v>
      </c>
      <c r="D23">
        <f t="shared" si="4"/>
        <v>-1.7099999999999995</v>
      </c>
      <c r="E23">
        <v>0.51</v>
      </c>
      <c r="G23" s="10" t="s">
        <v>34</v>
      </c>
      <c r="H23">
        <v>31.71</v>
      </c>
      <c r="I23">
        <v>23.67</v>
      </c>
      <c r="J23">
        <f t="shared" si="5"/>
        <v>-8.0399999999999991</v>
      </c>
      <c r="K23">
        <v>8.81</v>
      </c>
      <c r="M23" s="6" t="s">
        <v>34</v>
      </c>
      <c r="N23" s="1">
        <v>4.4800000000000004</v>
      </c>
      <c r="O23">
        <v>2.58</v>
      </c>
      <c r="P23">
        <f t="shared" si="6"/>
        <v>-1.9000000000000004</v>
      </c>
      <c r="Q23">
        <v>0.34</v>
      </c>
      <c r="S23" s="6" t="s">
        <v>34</v>
      </c>
      <c r="T23" s="1">
        <v>586.04</v>
      </c>
      <c r="U23">
        <v>44.17</v>
      </c>
      <c r="V23">
        <f t="shared" si="7"/>
        <v>-541.87</v>
      </c>
      <c r="W23">
        <v>9.59</v>
      </c>
    </row>
    <row r="24" spans="1:23" x14ac:dyDescent="0.25">
      <c r="A24" s="10" t="s">
        <v>13</v>
      </c>
      <c r="B24">
        <v>0</v>
      </c>
      <c r="C24">
        <v>0</v>
      </c>
      <c r="D24">
        <f t="shared" si="4"/>
        <v>0</v>
      </c>
      <c r="E24">
        <v>0</v>
      </c>
      <c r="G24" s="10" t="s">
        <v>13</v>
      </c>
      <c r="H24">
        <v>0.03</v>
      </c>
      <c r="I24">
        <v>0.03</v>
      </c>
      <c r="J24">
        <f t="shared" si="5"/>
        <v>0</v>
      </c>
      <c r="K24">
        <v>0.02</v>
      </c>
      <c r="M24" s="6" t="s">
        <v>13</v>
      </c>
      <c r="N24" s="1">
        <v>0</v>
      </c>
      <c r="O24">
        <v>0</v>
      </c>
      <c r="P24">
        <f t="shared" si="6"/>
        <v>0</v>
      </c>
      <c r="Q24">
        <v>0</v>
      </c>
      <c r="S24" s="6" t="s">
        <v>13</v>
      </c>
      <c r="T24" s="1">
        <v>0</v>
      </c>
      <c r="U24">
        <v>0</v>
      </c>
      <c r="V24">
        <f t="shared" si="7"/>
        <v>0</v>
      </c>
      <c r="W24">
        <v>0</v>
      </c>
    </row>
    <row r="25" spans="1:23" x14ac:dyDescent="0.25">
      <c r="A25" s="10" t="s">
        <v>14</v>
      </c>
      <c r="B25">
        <v>0</v>
      </c>
      <c r="C25">
        <v>0</v>
      </c>
      <c r="D25">
        <f t="shared" si="4"/>
        <v>0</v>
      </c>
      <c r="E25">
        <v>0</v>
      </c>
      <c r="G25" s="10" t="s">
        <v>14</v>
      </c>
      <c r="H25">
        <v>0.03</v>
      </c>
      <c r="I25">
        <v>0.03</v>
      </c>
      <c r="J25">
        <f t="shared" si="5"/>
        <v>0</v>
      </c>
      <c r="K25">
        <v>0.02</v>
      </c>
      <c r="M25" s="6" t="s">
        <v>14</v>
      </c>
      <c r="N25" s="1">
        <v>0</v>
      </c>
      <c r="O25">
        <v>0</v>
      </c>
      <c r="P25">
        <f t="shared" si="6"/>
        <v>0</v>
      </c>
      <c r="Q25">
        <v>0</v>
      </c>
      <c r="S25" s="6" t="s">
        <v>14</v>
      </c>
      <c r="T25" s="1">
        <v>0</v>
      </c>
      <c r="U25">
        <v>0</v>
      </c>
      <c r="V25">
        <f t="shared" si="7"/>
        <v>0</v>
      </c>
      <c r="W25">
        <v>0</v>
      </c>
    </row>
    <row r="26" spans="1:23" x14ac:dyDescent="0.25">
      <c r="A26" s="10" t="s">
        <v>15</v>
      </c>
      <c r="B26">
        <v>0.05</v>
      </c>
      <c r="C26">
        <v>0.05</v>
      </c>
      <c r="D26">
        <f t="shared" si="4"/>
        <v>0</v>
      </c>
      <c r="E26">
        <v>0.01</v>
      </c>
      <c r="G26" s="10" t="s">
        <v>15</v>
      </c>
      <c r="H26">
        <v>0.06</v>
      </c>
      <c r="I26">
        <v>0.06</v>
      </c>
      <c r="J26">
        <f t="shared" si="5"/>
        <v>0</v>
      </c>
      <c r="K26">
        <v>0.01</v>
      </c>
      <c r="M26" s="6" t="s">
        <v>15</v>
      </c>
      <c r="N26" s="1">
        <v>0.05</v>
      </c>
      <c r="O26">
        <v>0.05</v>
      </c>
      <c r="P26">
        <f t="shared" si="6"/>
        <v>0</v>
      </c>
      <c r="Q26">
        <v>0.01</v>
      </c>
      <c r="S26" s="6" t="s">
        <v>15</v>
      </c>
      <c r="T26" s="1">
        <v>0.24</v>
      </c>
      <c r="U26">
        <v>0.24</v>
      </c>
      <c r="V26">
        <f t="shared" si="7"/>
        <v>0</v>
      </c>
      <c r="W26">
        <v>0.01</v>
      </c>
    </row>
    <row r="27" spans="1:23" x14ac:dyDescent="0.25">
      <c r="A27" s="10" t="s">
        <v>16</v>
      </c>
      <c r="B27">
        <v>0.06</v>
      </c>
      <c r="C27">
        <v>0.05</v>
      </c>
      <c r="D27">
        <f t="shared" si="4"/>
        <v>-9.999999999999995E-3</v>
      </c>
      <c r="E27">
        <v>0.01</v>
      </c>
      <c r="G27" s="10" t="s">
        <v>16</v>
      </c>
      <c r="H27">
        <v>7.0000000000000007E-2</v>
      </c>
      <c r="I27">
        <v>0.06</v>
      </c>
      <c r="J27">
        <f t="shared" si="5"/>
        <v>-1.0000000000000009E-2</v>
      </c>
      <c r="K27">
        <v>0.01</v>
      </c>
      <c r="M27" s="6" t="s">
        <v>16</v>
      </c>
      <c r="N27" s="1">
        <v>0.06</v>
      </c>
      <c r="O27">
        <v>0.05</v>
      </c>
      <c r="P27">
        <f t="shared" si="6"/>
        <v>-9.999999999999995E-3</v>
      </c>
      <c r="Q27">
        <v>0.01</v>
      </c>
      <c r="S27" s="6" t="s">
        <v>16</v>
      </c>
      <c r="T27" s="1">
        <v>0.06</v>
      </c>
      <c r="U27">
        <v>0.24</v>
      </c>
      <c r="V27">
        <f t="shared" si="7"/>
        <v>0.18</v>
      </c>
      <c r="W27">
        <v>0.01</v>
      </c>
    </row>
    <row r="28" spans="1:23" x14ac:dyDescent="0.25">
      <c r="A28" s="10" t="s">
        <v>17</v>
      </c>
      <c r="B28">
        <v>0.22</v>
      </c>
      <c r="C28">
        <v>0.22</v>
      </c>
      <c r="D28">
        <f t="shared" si="4"/>
        <v>0</v>
      </c>
      <c r="E28">
        <v>0.05</v>
      </c>
      <c r="G28" s="10" t="s">
        <v>17</v>
      </c>
      <c r="H28">
        <v>31.66</v>
      </c>
      <c r="I28">
        <v>31.66</v>
      </c>
      <c r="J28">
        <f t="shared" si="5"/>
        <v>0</v>
      </c>
      <c r="K28">
        <v>8.6199999999999992</v>
      </c>
      <c r="M28" s="6" t="s">
        <v>17</v>
      </c>
      <c r="N28" s="1">
        <v>1.91</v>
      </c>
      <c r="O28">
        <v>1.91</v>
      </c>
      <c r="P28">
        <f t="shared" si="6"/>
        <v>0</v>
      </c>
      <c r="Q28">
        <v>0.26</v>
      </c>
      <c r="S28" s="6" t="s">
        <v>17</v>
      </c>
      <c r="T28" s="1">
        <v>235.36</v>
      </c>
      <c r="U28">
        <v>235.36</v>
      </c>
      <c r="V28">
        <f t="shared" si="7"/>
        <v>0</v>
      </c>
      <c r="W28">
        <v>12.93</v>
      </c>
    </row>
    <row r="29" spans="1:23" x14ac:dyDescent="0.25">
      <c r="A29" s="10" t="s">
        <v>18</v>
      </c>
      <c r="B29">
        <v>0.31</v>
      </c>
      <c r="C29">
        <v>0.22</v>
      </c>
      <c r="D29">
        <f t="shared" si="4"/>
        <v>-0.09</v>
      </c>
      <c r="E29">
        <v>0.05</v>
      </c>
      <c r="G29" s="10" t="s">
        <v>18</v>
      </c>
      <c r="H29">
        <v>32.4</v>
      </c>
      <c r="I29">
        <v>31.66</v>
      </c>
      <c r="J29">
        <f t="shared" si="5"/>
        <v>-0.73999999999999844</v>
      </c>
      <c r="K29">
        <v>8.6199999999999992</v>
      </c>
      <c r="M29" s="6" t="s">
        <v>18</v>
      </c>
      <c r="N29" s="1">
        <v>2.3199999999999998</v>
      </c>
      <c r="O29">
        <v>1.91</v>
      </c>
      <c r="P29">
        <f t="shared" si="6"/>
        <v>-0.40999999999999992</v>
      </c>
      <c r="Q29">
        <v>0.26</v>
      </c>
      <c r="S29" s="6" t="s">
        <v>18</v>
      </c>
      <c r="T29" s="1">
        <v>588.97</v>
      </c>
      <c r="U29">
        <v>235.36</v>
      </c>
      <c r="V29">
        <f t="shared" si="7"/>
        <v>-353.61</v>
      </c>
      <c r="W29">
        <v>12.93</v>
      </c>
    </row>
    <row r="30" spans="1:23" x14ac:dyDescent="0.25">
      <c r="A30" s="10" t="s">
        <v>19</v>
      </c>
      <c r="B30">
        <v>7.06</v>
      </c>
      <c r="C30">
        <v>7.06</v>
      </c>
      <c r="D30">
        <f t="shared" si="4"/>
        <v>0</v>
      </c>
      <c r="E30">
        <v>1.1399999999999999</v>
      </c>
      <c r="G30" s="10" t="s">
        <v>19</v>
      </c>
      <c r="H30">
        <v>759.45</v>
      </c>
      <c r="I30">
        <v>759.45</v>
      </c>
      <c r="J30">
        <f t="shared" si="5"/>
        <v>0</v>
      </c>
      <c r="K30">
        <v>210.93</v>
      </c>
      <c r="M30" s="6" t="s">
        <v>19</v>
      </c>
      <c r="N30" s="1">
        <v>42.38</v>
      </c>
      <c r="O30">
        <v>42.38</v>
      </c>
      <c r="P30">
        <f t="shared" si="6"/>
        <v>0</v>
      </c>
      <c r="Q30" s="9">
        <v>3.83</v>
      </c>
      <c r="S30" s="6" t="s">
        <v>19</v>
      </c>
      <c r="T30" s="1">
        <v>7667.13</v>
      </c>
      <c r="U30">
        <v>7667.13</v>
      </c>
      <c r="V30">
        <f t="shared" si="7"/>
        <v>0</v>
      </c>
      <c r="W30">
        <v>443.38</v>
      </c>
    </row>
    <row r="32" spans="1:23" x14ac:dyDescent="0.25">
      <c r="A3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E83D5-1B75-49A1-B2AD-8F1331475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Results</vt:lpstr>
      <vt:lpstr>NewData_Results</vt:lpstr>
      <vt:lpstr>LoanApp</vt:lpstr>
      <vt:lpstr>SIMOD Replication</vt:lpstr>
      <vt:lpstr>Produce2Pay Replication</vt:lpstr>
      <vt:lpstr>NewData_LoanApp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Babett Müller</dc:creator>
  <cp:keywords/>
  <dc:description/>
  <cp:lastModifiedBy>Babett Müller</cp:lastModifiedBy>
  <cp:revision/>
  <dcterms:created xsi:type="dcterms:W3CDTF">2024-04-12T15:13:34Z</dcterms:created>
  <dcterms:modified xsi:type="dcterms:W3CDTF">2024-05-20T14:30:09Z</dcterms:modified>
  <cp:category/>
  <cp:contentStatus/>
</cp:coreProperties>
</file>