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ropbox\"/>
    </mc:Choice>
  </mc:AlternateContent>
  <bookViews>
    <workbookView xWindow="0" yWindow="0" windowWidth="19200" windowHeight="8100" tabRatio="510"/>
  </bookViews>
  <sheets>
    <sheet name="Planilha1" sheetId="1" r:id="rId1"/>
    <sheet name="Planilha2" sheetId="6" r:id="rId2"/>
    <sheet name="PACF" sheetId="3" r:id="rId3"/>
    <sheet name="ACF" sheetId="2" r:id="rId4"/>
  </sheets>
  <definedNames>
    <definedName name="_xlnm._FilterDatabase" localSheetId="0" hidden="1">Planilha1!$B$3:$I$3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5" i="1"/>
  <c r="G4" i="1"/>
  <c r="H4" i="1" s="1"/>
  <c r="H18" i="1" l="1"/>
  <c r="I18" i="1" s="1"/>
  <c r="I4" i="1"/>
  <c r="H5" i="1"/>
  <c r="I5" i="1" s="1"/>
  <c r="H13" i="1"/>
  <c r="I13" i="1" s="1"/>
  <c r="H40" i="1"/>
  <c r="I40" i="1" s="1"/>
  <c r="H36" i="1"/>
  <c r="I36" i="1" s="1"/>
  <c r="H32" i="1"/>
  <c r="I32" i="1" s="1"/>
  <c r="H28" i="1"/>
  <c r="I28" i="1" s="1"/>
  <c r="H24" i="1"/>
  <c r="I24" i="1" s="1"/>
  <c r="H20" i="1"/>
  <c r="H16" i="1"/>
  <c r="I16" i="1" s="1"/>
  <c r="H12" i="1"/>
  <c r="I12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38" i="1"/>
  <c r="I38" i="1" s="1"/>
  <c r="H34" i="1"/>
  <c r="I34" i="1" s="1"/>
  <c r="H30" i="1"/>
  <c r="I30" i="1" s="1"/>
  <c r="H26" i="1"/>
  <c r="I26" i="1" s="1"/>
  <c r="H22" i="1"/>
  <c r="I22" i="1" s="1"/>
  <c r="H14" i="1"/>
  <c r="I14" i="1" s="1"/>
  <c r="H7" i="1"/>
  <c r="I7" i="1" s="1"/>
  <c r="H42" i="1"/>
  <c r="I42" i="1" s="1"/>
  <c r="H8" i="1"/>
  <c r="I8" i="1" s="1"/>
  <c r="I20" i="1"/>
  <c r="H9" i="1"/>
  <c r="I9" i="1" s="1"/>
  <c r="H6" i="1"/>
  <c r="H41" i="1"/>
  <c r="I41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I6" i="1"/>
  <c r="H10" i="1"/>
  <c r="I10" i="1" s="1"/>
  <c r="H62" i="1"/>
  <c r="I62" i="1" s="1"/>
  <c r="H58" i="1"/>
  <c r="I58" i="1" s="1"/>
  <c r="H47" i="1"/>
  <c r="I47" i="1" s="1"/>
  <c r="H93" i="1"/>
  <c r="I93" i="1" s="1"/>
  <c r="H89" i="1"/>
  <c r="I89" i="1" s="1"/>
  <c r="H85" i="1"/>
  <c r="I85" i="1" s="1"/>
  <c r="H81" i="1"/>
  <c r="I81" i="1" s="1"/>
  <c r="H77" i="1"/>
  <c r="I77" i="1" s="1"/>
  <c r="H73" i="1"/>
  <c r="I73" i="1" s="1"/>
  <c r="H69" i="1"/>
  <c r="I69" i="1" s="1"/>
  <c r="H65" i="1"/>
  <c r="I65" i="1" s="1"/>
  <c r="H61" i="1"/>
  <c r="I61" i="1" s="1"/>
  <c r="H96" i="1"/>
  <c r="I96" i="1" s="1"/>
  <c r="H92" i="1"/>
  <c r="I92" i="1" s="1"/>
  <c r="H88" i="1"/>
  <c r="I88" i="1" s="1"/>
  <c r="H84" i="1"/>
  <c r="I84" i="1" s="1"/>
  <c r="H80" i="1"/>
  <c r="I80" i="1" s="1"/>
  <c r="H76" i="1"/>
  <c r="I76" i="1" s="1"/>
  <c r="H72" i="1"/>
  <c r="I72" i="1" s="1"/>
  <c r="H68" i="1"/>
  <c r="I68" i="1" s="1"/>
  <c r="H64" i="1"/>
  <c r="I64" i="1" s="1"/>
  <c r="H60" i="1"/>
  <c r="I60" i="1" s="1"/>
  <c r="H95" i="1"/>
  <c r="I95" i="1" s="1"/>
  <c r="H91" i="1"/>
  <c r="I91" i="1" s="1"/>
  <c r="H87" i="1"/>
  <c r="I87" i="1" s="1"/>
  <c r="H83" i="1"/>
  <c r="I83" i="1" s="1"/>
  <c r="H79" i="1"/>
  <c r="I79" i="1" s="1"/>
  <c r="H75" i="1"/>
  <c r="I75" i="1" s="1"/>
  <c r="H71" i="1"/>
  <c r="I71" i="1" s="1"/>
  <c r="H67" i="1"/>
  <c r="I67" i="1" s="1"/>
  <c r="H63" i="1"/>
  <c r="I63" i="1" s="1"/>
  <c r="H52" i="1"/>
  <c r="I52" i="1" s="1"/>
  <c r="H94" i="1"/>
  <c r="I94" i="1" s="1"/>
  <c r="H90" i="1"/>
  <c r="I90" i="1" s="1"/>
  <c r="H86" i="1"/>
  <c r="I86" i="1" s="1"/>
  <c r="H82" i="1"/>
  <c r="I82" i="1" s="1"/>
  <c r="H78" i="1"/>
  <c r="I78" i="1" s="1"/>
  <c r="H74" i="1"/>
  <c r="I74" i="1" s="1"/>
  <c r="H70" i="1"/>
  <c r="I70" i="1" s="1"/>
  <c r="H66" i="1"/>
  <c r="I66" i="1" s="1"/>
  <c r="H51" i="1"/>
  <c r="I51" i="1" s="1"/>
  <c r="H54" i="1"/>
  <c r="I54" i="1" s="1"/>
  <c r="H50" i="1"/>
  <c r="I50" i="1" s="1"/>
  <c r="H57" i="1"/>
  <c r="I57" i="1" s="1"/>
  <c r="H53" i="1"/>
  <c r="I53" i="1" s="1"/>
  <c r="H49" i="1"/>
  <c r="I49" i="1" s="1"/>
  <c r="H56" i="1"/>
  <c r="I56" i="1" s="1"/>
  <c r="H48" i="1"/>
  <c r="I48" i="1" s="1"/>
  <c r="H59" i="1"/>
  <c r="I59" i="1" s="1"/>
  <c r="H55" i="1"/>
  <c r="I55" i="1" s="1"/>
  <c r="H46" i="1"/>
  <c r="I46" i="1" s="1"/>
  <c r="H45" i="1"/>
  <c r="I45" i="1" s="1"/>
  <c r="H44" i="1"/>
  <c r="I44" i="1" s="1"/>
  <c r="H43" i="1"/>
  <c r="I43" i="1" s="1"/>
</calcChain>
</file>

<file path=xl/sharedStrings.xml><?xml version="1.0" encoding="utf-8"?>
<sst xmlns="http://schemas.openxmlformats.org/spreadsheetml/2006/main" count="152" uniqueCount="150">
  <si>
    <t>Data</t>
  </si>
  <si>
    <t xml:space="preserve">Teste de estacionariedade </t>
  </si>
  <si>
    <t>Dickey-fuller</t>
  </si>
  <si>
    <t>Phillips- perrom</t>
  </si>
  <si>
    <t>KPSS</t>
  </si>
  <si>
    <t>AIC/BIC pdq iguais</t>
  </si>
  <si>
    <t>RMSE pdq diferentes</t>
  </si>
  <si>
    <t>No</t>
  </si>
  <si>
    <t>X</t>
  </si>
  <si>
    <t>L1</t>
  </si>
  <si>
    <t>L2</t>
  </si>
  <si>
    <t>L3</t>
  </si>
  <si>
    <t>L4</t>
  </si>
  <si>
    <t>L5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</si>
  <si>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</si>
  <si>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</si>
  <si>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</si>
  <si>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</si>
  <si>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</si>
  <si>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</si>
  <si>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</si>
  <si>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</si>
  <si>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</si>
  <si>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</si>
  <si>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</si>
  <si>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</si>
  <si>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</si>
  <si>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</si>
  <si>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</si>
  <si>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</si>
  <si>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</si>
  <si>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</si>
  <si>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</si>
  <si>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</si>
  <si>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</si>
  <si>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</si>
  <si>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</si>
  <si>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</si>
  <si>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</si>
  <si>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Variável X 2</t>
  </si>
  <si>
    <t>Variável X 3</t>
  </si>
  <si>
    <t>Variável X 4</t>
  </si>
  <si>
    <t>Variável X 5</t>
  </si>
  <si>
    <t>ACF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</si>
  <si>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</si>
  <si>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</si>
  <si>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</si>
  <si>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</si>
  <si>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</si>
  <si>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</si>
  <si>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</si>
  <si>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</si>
  <si>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</si>
  <si>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</si>
  <si>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</si>
  <si>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</si>
  <si>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</si>
  <si>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</si>
  <si>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</si>
  <si>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</si>
  <si>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</si>
  <si>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</si>
  <si>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</si>
  <si>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</si>
  <si>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</si>
  <si>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</si>
  <si>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</si>
  <si>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</si>
  <si>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</si>
  <si>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</si>
  <si>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</si>
  <si>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</si>
  <si>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</si>
  <si>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</si>
  <si>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</si>
  <si>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</si>
  <si>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</si>
  <si>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</si>
  <si>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</si>
  <si>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</si>
  <si>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</si>
  <si>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</si>
  <si>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</si>
  <si>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</si>
  <si>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</si>
  <si>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</si>
  <si>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</si>
  <si>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</si>
  <si>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</si>
  <si>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</si>
  <si>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</si>
  <si>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</si>
  <si>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</si>
  <si>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</si>
  <si>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</si>
  <si>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</si>
  <si>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</si>
  <si>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</si>
  <si>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</si>
  <si>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</si>
  <si>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</si>
  <si>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</si>
  <si>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</si>
  <si>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</si>
  <si>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</si>
  <si>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</si>
  <si>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</si>
  <si>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</si>
  <si>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</si>
  <si>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</si>
  <si>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</si>
  <si>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</si>
  <si>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</si>
  <si>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</si>
  <si>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</si>
  <si>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</si>
  <si>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</si>
  <si>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</si>
  <si>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</si>
  <si>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</si>
  <si>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</si>
  <si>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</si>
  <si>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</si>
  <si>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</si>
  <si>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</si>
  <si>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</si>
  <si>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</si>
  <si>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</si>
  <si>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</si>
  <si>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</si>
  <si>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</si>
  <si>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</si>
  <si>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</si>
  <si>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</si>
  <si>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Variável X 6</t>
  </si>
  <si>
    <t>Variável X 7</t>
  </si>
  <si>
    <t>Variável X 8</t>
  </si>
  <si>
    <t>Variável X 9</t>
  </si>
  <si>
    <t>Variável X 10</t>
  </si>
  <si>
    <t>Variável X 11</t>
  </si>
  <si>
    <t>Variável X 12</t>
  </si>
  <si>
    <t>Variável X 13</t>
  </si>
  <si>
    <t>Variável X 14</t>
  </si>
  <si>
    <t>Variável X 15</t>
  </si>
  <si>
    <t>Variável X 16</t>
  </si>
  <si>
    <t>Lag = k</t>
  </si>
  <si>
    <t>t</t>
  </si>
  <si>
    <t>Ljung Box Teste- R2/(n-K)</t>
  </si>
  <si>
    <t>T(T+2)Emj=1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</si>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</sst>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000000"/>
    <numFmt numFmtId="166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média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Planilha1!$D$4:$D$98</c:f>
              <c:numCache>
                <c:formatCode>0.000000</c:formatCode>
                <c:ptCount val="95"/>
                <c:pt idx="0">
                  <c:v>27.948387</c:v>
                </c:pt>
                <c:pt idx="1">
                  <c:v>30.628571000000001</c:v>
                </c:pt>
                <c:pt idx="2">
                  <c:v>31.36129</c:v>
                </c:pt>
                <c:pt idx="3">
                  <c:v>27.656666999999999</c:v>
                </c:pt>
                <c:pt idx="4">
                  <c:v>23.270968</c:v>
                </c:pt>
                <c:pt idx="5">
                  <c:v>24.666667</c:v>
                </c:pt>
                <c:pt idx="6">
                  <c:v>21.919354999999999</c:v>
                </c:pt>
                <c:pt idx="7">
                  <c:v>25.412903</c:v>
                </c:pt>
                <c:pt idx="8">
                  <c:v>28.41</c:v>
                </c:pt>
                <c:pt idx="9">
                  <c:v>28.396774000000001</c:v>
                </c:pt>
                <c:pt idx="10">
                  <c:v>26.2</c:v>
                </c:pt>
                <c:pt idx="11">
                  <c:v>28.983871000000001</c:v>
                </c:pt>
                <c:pt idx="12">
                  <c:v>27.222581000000002</c:v>
                </c:pt>
                <c:pt idx="13">
                  <c:v>28.782758999999999</c:v>
                </c:pt>
                <c:pt idx="14">
                  <c:v>27.632258</c:v>
                </c:pt>
                <c:pt idx="15">
                  <c:v>26.336666999999998</c:v>
                </c:pt>
                <c:pt idx="16">
                  <c:v>22.809677000000001</c:v>
                </c:pt>
                <c:pt idx="17">
                  <c:v>22.463332999999999</c:v>
                </c:pt>
                <c:pt idx="18">
                  <c:v>23.993548000000001</c:v>
                </c:pt>
                <c:pt idx="19">
                  <c:v>24.977419000000001</c:v>
                </c:pt>
                <c:pt idx="20">
                  <c:v>23.603332999999999</c:v>
                </c:pt>
                <c:pt idx="21">
                  <c:v>27.158065000000001</c:v>
                </c:pt>
                <c:pt idx="22">
                  <c:v>26.633333</c:v>
                </c:pt>
                <c:pt idx="23">
                  <c:v>27.319355000000002</c:v>
                </c:pt>
                <c:pt idx="24">
                  <c:v>27.835484000000001</c:v>
                </c:pt>
                <c:pt idx="25">
                  <c:v>29.946428999999998</c:v>
                </c:pt>
                <c:pt idx="26">
                  <c:v>29.116129000000001</c:v>
                </c:pt>
                <c:pt idx="27">
                  <c:v>25.98</c:v>
                </c:pt>
                <c:pt idx="28">
                  <c:v>24.945160999999999</c:v>
                </c:pt>
                <c:pt idx="29">
                  <c:v>21.116667</c:v>
                </c:pt>
                <c:pt idx="30">
                  <c:v>21.522580999999999</c:v>
                </c:pt>
                <c:pt idx="31">
                  <c:v>24.558064999999999</c:v>
                </c:pt>
                <c:pt idx="32">
                  <c:v>25.123332999999999</c:v>
                </c:pt>
                <c:pt idx="33">
                  <c:v>25.925806000000001</c:v>
                </c:pt>
                <c:pt idx="34">
                  <c:v>30.323333000000002</c:v>
                </c:pt>
                <c:pt idx="35">
                  <c:v>28.454839</c:v>
                </c:pt>
                <c:pt idx="36">
                  <c:v>29.929031999999999</c:v>
                </c:pt>
                <c:pt idx="37">
                  <c:v>31.385714</c:v>
                </c:pt>
                <c:pt idx="38">
                  <c:v>29.109677000000001</c:v>
                </c:pt>
                <c:pt idx="39">
                  <c:v>25.98</c:v>
                </c:pt>
                <c:pt idx="40">
                  <c:v>23.870968000000001</c:v>
                </c:pt>
                <c:pt idx="41">
                  <c:v>22.48</c:v>
                </c:pt>
                <c:pt idx="42">
                  <c:v>24.229032</c:v>
                </c:pt>
                <c:pt idx="43">
                  <c:v>24.141935</c:v>
                </c:pt>
                <c:pt idx="44">
                  <c:v>25.946667000000001</c:v>
                </c:pt>
                <c:pt idx="45">
                  <c:v>24.945160999999999</c:v>
                </c:pt>
                <c:pt idx="46">
                  <c:v>27.7</c:v>
                </c:pt>
                <c:pt idx="47">
                  <c:v>28.996773999999998</c:v>
                </c:pt>
                <c:pt idx="48">
                  <c:v>30.551613</c:v>
                </c:pt>
                <c:pt idx="49">
                  <c:v>31.171429</c:v>
                </c:pt>
                <c:pt idx="50">
                  <c:v>26.367742</c:v>
                </c:pt>
                <c:pt idx="51">
                  <c:v>27.363333000000001</c:v>
                </c:pt>
                <c:pt idx="52">
                  <c:v>23.032257999999999</c:v>
                </c:pt>
                <c:pt idx="53">
                  <c:v>21.84</c:v>
                </c:pt>
                <c:pt idx="54">
                  <c:v>23.419354999999999</c:v>
                </c:pt>
                <c:pt idx="55">
                  <c:v>24.9</c:v>
                </c:pt>
                <c:pt idx="56">
                  <c:v>25.763332999999999</c:v>
                </c:pt>
                <c:pt idx="57">
                  <c:v>26.554839000000001</c:v>
                </c:pt>
                <c:pt idx="58">
                  <c:v>26.32</c:v>
                </c:pt>
                <c:pt idx="59">
                  <c:v>28.354838999999998</c:v>
                </c:pt>
                <c:pt idx="60">
                  <c:v>27.548387000000002</c:v>
                </c:pt>
                <c:pt idx="61">
                  <c:v>31.289655</c:v>
                </c:pt>
                <c:pt idx="62">
                  <c:v>29.090323000000001</c:v>
                </c:pt>
                <c:pt idx="63">
                  <c:v>26.933333000000001</c:v>
                </c:pt>
                <c:pt idx="64">
                  <c:v>23</c:v>
                </c:pt>
                <c:pt idx="65">
                  <c:v>22.35</c:v>
                </c:pt>
                <c:pt idx="66">
                  <c:v>23.63871</c:v>
                </c:pt>
                <c:pt idx="67">
                  <c:v>25.367742</c:v>
                </c:pt>
                <c:pt idx="68">
                  <c:v>27.33</c:v>
                </c:pt>
                <c:pt idx="69">
                  <c:v>29.738710000000001</c:v>
                </c:pt>
                <c:pt idx="70">
                  <c:v>26.936667</c:v>
                </c:pt>
                <c:pt idx="71">
                  <c:v>30.806452</c:v>
                </c:pt>
                <c:pt idx="72">
                  <c:v>27.090323000000001</c:v>
                </c:pt>
                <c:pt idx="73">
                  <c:v>29.989286</c:v>
                </c:pt>
                <c:pt idx="74">
                  <c:v>27.406452000000002</c:v>
                </c:pt>
                <c:pt idx="75">
                  <c:v>25.453333000000001</c:v>
                </c:pt>
                <c:pt idx="76">
                  <c:v>23.645161000000002</c:v>
                </c:pt>
                <c:pt idx="77">
                  <c:v>22.806667000000001</c:v>
                </c:pt>
                <c:pt idx="78">
                  <c:v>21.770968</c:v>
                </c:pt>
                <c:pt idx="79">
                  <c:v>24.9</c:v>
                </c:pt>
                <c:pt idx="80">
                  <c:v>25.57</c:v>
                </c:pt>
                <c:pt idx="81">
                  <c:v>25.56129</c:v>
                </c:pt>
                <c:pt idx="82">
                  <c:v>27.616667</c:v>
                </c:pt>
                <c:pt idx="83">
                  <c:v>29.545161</c:v>
                </c:pt>
                <c:pt idx="84">
                  <c:v>32.880645000000001</c:v>
                </c:pt>
                <c:pt idx="85">
                  <c:v>32.375</c:v>
                </c:pt>
                <c:pt idx="86">
                  <c:v>29.354838999999998</c:v>
                </c:pt>
                <c:pt idx="87">
                  <c:v>26.116667</c:v>
                </c:pt>
                <c:pt idx="88">
                  <c:v>23.364515999999998</c:v>
                </c:pt>
                <c:pt idx="89">
                  <c:v>22.987500000000001</c:v>
                </c:pt>
                <c:pt idx="90">
                  <c:v>21.941379000000001</c:v>
                </c:pt>
                <c:pt idx="91">
                  <c:v>25.103225999999999</c:v>
                </c:pt>
                <c:pt idx="92">
                  <c:v>27.503333000000001</c:v>
                </c:pt>
                <c:pt idx="93">
                  <c:v>29.064516000000001</c:v>
                </c:pt>
                <c:pt idx="94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3-4A86-9A99-B61C9603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623728"/>
        <c:axId val="491622064"/>
      </c:lineChart>
      <c:catAx>
        <c:axId val="4916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206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1622064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62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Planilha1!$F$4:$F$98</c:f>
              <c:numCache>
                <c:formatCode>0.000</c:formatCode>
                <c:ptCount val="95"/>
                <c:pt idx="0">
                  <c:v>0.67322463042083103</c:v>
                </c:pt>
                <c:pt idx="1">
                  <c:v>0.32451821170193501</c:v>
                </c:pt>
                <c:pt idx="2">
                  <c:v>-0.13504874359994448</c:v>
                </c:pt>
                <c:pt idx="3">
                  <c:v>-0.46276741274238981</c:v>
                </c:pt>
                <c:pt idx="4">
                  <c:v>-0.63767392807192702</c:v>
                </c:pt>
                <c:pt idx="5">
                  <c:v>-0.60741223602344285</c:v>
                </c:pt>
                <c:pt idx="6">
                  <c:v>-0.54168301018886256</c:v>
                </c:pt>
                <c:pt idx="7">
                  <c:v>-0.32959437851013684</c:v>
                </c:pt>
                <c:pt idx="8">
                  <c:v>-5.8659345585240649E-2</c:v>
                </c:pt>
                <c:pt idx="9">
                  <c:v>0.35221766396964399</c:v>
                </c:pt>
                <c:pt idx="10">
                  <c:v>0.61871182996177443</c:v>
                </c:pt>
                <c:pt idx="11">
                  <c:v>0.78567872943545158</c:v>
                </c:pt>
                <c:pt idx="12">
                  <c:v>0.63799701051686741</c:v>
                </c:pt>
                <c:pt idx="13">
                  <c:v>0.3025271500037589</c:v>
                </c:pt>
                <c:pt idx="14">
                  <c:v>-9.371907490882328E-2</c:v>
                </c:pt>
                <c:pt idx="15">
                  <c:v>-0.39435172647860695</c:v>
                </c:pt>
                <c:pt idx="16">
                  <c:v>-0.5687189739094749</c:v>
                </c:pt>
                <c:pt idx="17">
                  <c:v>-0.6509295424178847</c:v>
                </c:pt>
                <c:pt idx="18">
                  <c:v>-0.61435278456135789</c:v>
                </c:pt>
                <c:pt idx="19">
                  <c:v>-0.37250020583814364</c:v>
                </c:pt>
                <c:pt idx="20">
                  <c:v>-8.2341915745701433E-2</c:v>
                </c:pt>
                <c:pt idx="21">
                  <c:v>0.33053915567258546</c:v>
                </c:pt>
                <c:pt idx="22">
                  <c:v>0.71008368338936934</c:v>
                </c:pt>
                <c:pt idx="23">
                  <c:v>0.78921416969762026</c:v>
                </c:pt>
                <c:pt idx="24">
                  <c:v>0.64257479902217296</c:v>
                </c:pt>
                <c:pt idx="25">
                  <c:v>0.25363397099168217</c:v>
                </c:pt>
                <c:pt idx="26">
                  <c:v>-0.16357071932062209</c:v>
                </c:pt>
                <c:pt idx="27">
                  <c:v>-0.4802311845511758</c:v>
                </c:pt>
                <c:pt idx="28">
                  <c:v>-0.5905882372991319</c:v>
                </c:pt>
                <c:pt idx="29">
                  <c:v>-0.63327062514310672</c:v>
                </c:pt>
                <c:pt idx="30">
                  <c:v>-0.54603044556852021</c:v>
                </c:pt>
                <c:pt idx="31">
                  <c:v>-0.33541705226310764</c:v>
                </c:pt>
                <c:pt idx="32">
                  <c:v>2.2949145454719468E-2</c:v>
                </c:pt>
                <c:pt idx="33">
                  <c:v>0.39783560235069332</c:v>
                </c:pt>
                <c:pt idx="34">
                  <c:v>0.74152768727206064</c:v>
                </c:pt>
                <c:pt idx="35">
                  <c:v>0.81379409177274398</c:v>
                </c:pt>
                <c:pt idx="36">
                  <c:v>0.6347766910619137</c:v>
                </c:pt>
                <c:pt idx="37">
                  <c:v>0.22758660731949393</c:v>
                </c:pt>
                <c:pt idx="38">
                  <c:v>-0.20902358432021734</c:v>
                </c:pt>
                <c:pt idx="39">
                  <c:v>-0.44964354644279947</c:v>
                </c:pt>
                <c:pt idx="40">
                  <c:v>-0.62856351884586859</c:v>
                </c:pt>
                <c:pt idx="41">
                  <c:v>-0.65147484400624356</c:v>
                </c:pt>
                <c:pt idx="42">
                  <c:v>-0.54074003841124241</c:v>
                </c:pt>
                <c:pt idx="43">
                  <c:v>-0.32943212489533286</c:v>
                </c:pt>
                <c:pt idx="44">
                  <c:v>1.9527802406079996E-2</c:v>
                </c:pt>
                <c:pt idx="45">
                  <c:v>0.44611123363020855</c:v>
                </c:pt>
                <c:pt idx="46">
                  <c:v>0.71264784071066289</c:v>
                </c:pt>
                <c:pt idx="47">
                  <c:v>0.80336754261291665</c:v>
                </c:pt>
                <c:pt idx="48">
                  <c:v>0.5639819044745279</c:v>
                </c:pt>
                <c:pt idx="49">
                  <c:v>0.23556295205971783</c:v>
                </c:pt>
                <c:pt idx="50">
                  <c:v>-0.21735144064330117</c:v>
                </c:pt>
                <c:pt idx="51">
                  <c:v>-0.46519557240726078</c:v>
                </c:pt>
                <c:pt idx="52">
                  <c:v>-0.61913791030884502</c:v>
                </c:pt>
                <c:pt idx="53">
                  <c:v>-0.60710526410681187</c:v>
                </c:pt>
                <c:pt idx="54">
                  <c:v>-0.57028549423174635</c:v>
                </c:pt>
                <c:pt idx="55">
                  <c:v>-0.32952818323066557</c:v>
                </c:pt>
                <c:pt idx="56">
                  <c:v>-1.8523940850748776E-2</c:v>
                </c:pt>
                <c:pt idx="57">
                  <c:v>0.46005746893860644</c:v>
                </c:pt>
                <c:pt idx="58">
                  <c:v>0.72915089770512675</c:v>
                </c:pt>
                <c:pt idx="59">
                  <c:v>0.83141015531109397</c:v>
                </c:pt>
                <c:pt idx="60">
                  <c:v>0.55671502427117481</c:v>
                </c:pt>
                <c:pt idx="61">
                  <c:v>0.12571833154345805</c:v>
                </c:pt>
                <c:pt idx="62">
                  <c:v>-0.31346671626087624</c:v>
                </c:pt>
                <c:pt idx="63">
                  <c:v>-0.51103758516447684</c:v>
                </c:pt>
                <c:pt idx="64">
                  <c:v>-0.59940888225246935</c:v>
                </c:pt>
                <c:pt idx="65">
                  <c:v>-0.47694160710689154</c:v>
                </c:pt>
                <c:pt idx="66">
                  <c:v>-0.45438733976969448</c:v>
                </c:pt>
                <c:pt idx="67">
                  <c:v>-0.21911271516489592</c:v>
                </c:pt>
                <c:pt idx="68">
                  <c:v>-1.6521886375515261E-2</c:v>
                </c:pt>
                <c:pt idx="69">
                  <c:v>0.33370919533033788</c:v>
                </c:pt>
                <c:pt idx="70">
                  <c:v>0.62344914344644731</c:v>
                </c:pt>
                <c:pt idx="71">
                  <c:v>0.68645212076500217</c:v>
                </c:pt>
                <c:pt idx="72">
                  <c:v>0.46596059873765328</c:v>
                </c:pt>
                <c:pt idx="73">
                  <c:v>0.19280807734264155</c:v>
                </c:pt>
                <c:pt idx="74">
                  <c:v>-0.13083901169251855</c:v>
                </c:pt>
                <c:pt idx="75">
                  <c:v>-0.35858778987439405</c:v>
                </c:pt>
                <c:pt idx="76">
                  <c:v>-0.4711721745558391</c:v>
                </c:pt>
                <c:pt idx="77">
                  <c:v>-0.56398521771606203</c:v>
                </c:pt>
                <c:pt idx="78">
                  <c:v>-0.67157880466898567</c:v>
                </c:pt>
                <c:pt idx="79">
                  <c:v>-0.46611775165176872</c:v>
                </c:pt>
                <c:pt idx="80">
                  <c:v>-7.4355048072231658E-2</c:v>
                </c:pt>
                <c:pt idx="81">
                  <c:v>0.45575800622369778</c:v>
                </c:pt>
                <c:pt idx="82">
                  <c:v>0.77627640829313382</c:v>
                </c:pt>
                <c:pt idx="83">
                  <c:v>0.8382909486867075</c:v>
                </c:pt>
                <c:pt idx="84">
                  <c:v>0.51569018021125212</c:v>
                </c:pt>
                <c:pt idx="85">
                  <c:v>-4.040837274250704E-2</c:v>
                </c:pt>
                <c:pt idx="86">
                  <c:v>-0.74974294632306349</c:v>
                </c:pt>
                <c:pt idx="87">
                  <c:v>-0.9108942427573693</c:v>
                </c:pt>
                <c:pt idx="88">
                  <c:v>-0.77170000074564316</c:v>
                </c:pt>
                <c:pt idx="89">
                  <c:v>-0.18597313696570866</c:v>
                </c:pt>
                <c:pt idx="90">
                  <c:v>0.66012794096458105</c:v>
                </c:pt>
                <c:pt idx="91">
                  <c:v>0.44908287958184756</c:v>
                </c:pt>
                <c:pt idx="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7-4028-9213-D56E292D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457600"/>
        <c:axId val="552457184"/>
      </c:barChart>
      <c:catAx>
        <c:axId val="552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57184"/>
        <c:crosses val="autoZero"/>
        <c:auto val="1"/>
        <c:lblAlgn val="ctr"/>
        <c:lblOffset val="100"/>
        <c:tickLblSkip val="4"/>
        <c:noMultiLvlLbl val="0"/>
      </c:catAx>
      <c:valAx>
        <c:axId val="5524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Planilha2!$B$18:$B$33</c:f>
              <c:numCache>
                <c:formatCode>General</c:formatCode>
                <c:ptCount val="16"/>
                <c:pt idx="0">
                  <c:v>0.31280235304823251</c:v>
                </c:pt>
                <c:pt idx="1">
                  <c:v>0.14679441643144897</c:v>
                </c:pt>
                <c:pt idx="2">
                  <c:v>-0.21200906513897433</c:v>
                </c:pt>
                <c:pt idx="3">
                  <c:v>-0.21026359343508641</c:v>
                </c:pt>
                <c:pt idx="4">
                  <c:v>-5.0867137832171901E-2</c:v>
                </c:pt>
                <c:pt idx="5">
                  <c:v>7.7899580571905228E-2</c:v>
                </c:pt>
                <c:pt idx="6">
                  <c:v>-0.1261934126608393</c:v>
                </c:pt>
                <c:pt idx="7">
                  <c:v>-0.12756936668026825</c:v>
                </c:pt>
                <c:pt idx="8">
                  <c:v>-0.18981783938713526</c:v>
                </c:pt>
                <c:pt idx="9">
                  <c:v>0.22265506337072694</c:v>
                </c:pt>
                <c:pt idx="10">
                  <c:v>2.3065039977147074E-2</c:v>
                </c:pt>
                <c:pt idx="11">
                  <c:v>0.17394443740624146</c:v>
                </c:pt>
                <c:pt idx="12">
                  <c:v>8.5123546781469189E-2</c:v>
                </c:pt>
                <c:pt idx="13">
                  <c:v>-1.0665420039766751E-2</c:v>
                </c:pt>
                <c:pt idx="14">
                  <c:v>-2.4924940534679828E-2</c:v>
                </c:pt>
                <c:pt idx="15">
                  <c:v>-3.9237531098081965E-2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A34-8824-64DA5041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23760"/>
        <c:axId val="382236912"/>
      </c:barChart>
      <c:catAx>
        <c:axId val="4867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2236912"/>
        <c:crosses val="autoZero"/>
        <c:auto val="1"/>
        <c:lblAlgn val="ctr"/>
        <c:lblOffset val="100"/>
        <c:noMultiLvlLbl val="0"/>
      </c:catAx>
      <c:valAx>
        <c:axId val="3822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7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196369</xdr:colOff>
      <xdr:row>0</xdr:row>
      <xdr:rowOff>87457</xdr:rowOff>
    </xdr:from>
    <xdr:to>
      <xdr:col>6</xdr:col>
      <xdr:colOff>1647254</xdr:colOff>
      <xdr:row>1</xdr:row>
      <xdr:rowOff>122093</xdr:rowOff>
    </xdr:to>
    <xdr:pic>
      <xdr:nvPicPr>
        <xdr:cNvPr id="5" name="Imagem 4" descr="$ Q^* =T(T+2)\sum_{j=1}^{m}\frac{\hat\rho_{j}^2}{T-l} $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0344" y="87457"/>
          <a:ext cx="1450885" cy="22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171450</xdr:colOff>
      <xdr:row>1</xdr:row>
      <xdr:rowOff>133350</xdr:rowOff>
    </xdr:from>
    <xdr:to>
      <xdr:col>16</xdr:col>
      <xdr:colOff>114300</xdr:colOff>
      <xdr:row>16</xdr:row>
      <xdr:rowOff>19050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171450</xdr:colOff>
      <xdr:row>16</xdr:row>
      <xdr:rowOff>38100</xdr:rowOff>
    </xdr:from>
    <xdr:to>
      <xdr:col>16</xdr:col>
      <xdr:colOff>114300</xdr:colOff>
      <xdr:row>30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171450</xdr:rowOff>
    </xdr:from>
    <xdr:to>
      <xdr:col>4</xdr:col>
      <xdr:colOff>419100</xdr:colOff>
      <xdr:row>49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9"/>
  <sheetViews>
    <sheetView tabSelected="1" topLeftCell="H7" workbookViewId="0">
      <selection activeCell="R16" sqref="R16"/>
    </sheetView>
  </sheetViews>
  <sheetFormatPr defaultRowHeight="15" x14ac:dyDescent="0.25"/>
  <cols>
    <col min="1" max="1" width="9.5703125" bestFit="1" customWidth="1"/>
    <col min="2" max="2" width="10.7109375" style="1" bestFit="1" customWidth="1"/>
    <col min="3" max="4" width="10.7109375" style="1" customWidth="1"/>
    <col min="5" max="5" width="9.5703125" bestFit="1" customWidth="1"/>
    <col min="6" max="6" width="26.140625" style="3" bestFit="1" customWidth="1"/>
    <col min="7" max="7" width="26.28515625" customWidth="1"/>
    <col min="8" max="8" width="15.42578125" customWidth="1"/>
    <col min="9" max="9" width="8.140625" customWidth="1"/>
    <col min="11" max="11" width="14.5703125" bestFit="1" customWidth="1"/>
  </cols>
  <sheetData>
    <row r="1" spans="1:18" x14ac:dyDescent="0.25">
      <c r="R1" t="s">
        <v>1</v>
      </c>
    </row>
    <row r="2" spans="1:18" x14ac:dyDescent="0.25">
      <c r="R2" t="s">
        <v>2</v>
      </c>
    </row>
    <row r="3" spans="1:18" x14ac:dyDescent="0.25">
      <c r="B3" s="1" t="s">
        <v>0</v>
      </c>
      <c r="C3" s="1" t="s">
        <v>146</v>
      </c>
      <c r="D3" s="8" t="s">
        <v>8</v>
      </c>
      <c r="E3" s="3" t="s">
        <v>145</v>
      </c>
      <c r="F3" s="3" t="s">
        <v>43</v>
      </c>
      <c r="G3" s="3" t="s">
        <v>147</v>
      </c>
      <c r="H3" s="3" t="s">
        <v>148</v>
      </c>
      <c r="I3" s="3" t="s">
        <v>149</v>
      </c>
      <c r="R3" t="s">
        <v>3</v>
      </c>
    </row>
    <row r="4" spans="1:18" x14ac:dyDescent="0.25">
      <c r="A4" s="2"/>
      <c r="B4" s="1">
        <v>39109</v>
      </c>
      <c r="C4" s="9">
        <v>1</v>
      </c>
      <c r="D4" s="2">
        <v>27.948387</v>
      </c>
      <c r="E4" s="3">
        <v>1</v>
      </c>
      <c r="F4" s="11">
        <v>0.67322463042083103</v>
      </c>
      <c r="G4" s="10">
        <f t="shared" ref="G4:G35" si="0">F4^2/(95-E4)</f>
        <v>4.8216106702687715E-3</v>
      </c>
      <c r="H4">
        <f>95*97*SUM(G4)</f>
        <v>44.431142326526732</v>
      </c>
      <c r="I4" s="12">
        <f t="shared" ref="I4:I35" si="1">G4*H4</f>
        <v>0.21422966993381173</v>
      </c>
      <c r="R4" t="s">
        <v>4</v>
      </c>
    </row>
    <row r="5" spans="1:18" x14ac:dyDescent="0.25">
      <c r="A5" s="2"/>
      <c r="B5" s="1">
        <v>39141</v>
      </c>
      <c r="C5" s="9">
        <v>2</v>
      </c>
      <c r="D5" s="2">
        <v>30.628571000000001</v>
      </c>
      <c r="E5" s="3">
        <v>2</v>
      </c>
      <c r="F5" s="11">
        <v>0.32451821170193501</v>
      </c>
      <c r="G5" s="10">
        <f t="shared" si="0"/>
        <v>1.1323878465185151E-3</v>
      </c>
      <c r="H5">
        <f>95*97*SUM(G4:G5)</f>
        <v>54.86609633219485</v>
      </c>
      <c r="I5" s="12">
        <f t="shared" si="1"/>
        <v>6.2129700672491524E-2</v>
      </c>
    </row>
    <row r="6" spans="1:18" x14ac:dyDescent="0.25">
      <c r="A6" s="2"/>
      <c r="B6" s="1">
        <v>39172</v>
      </c>
      <c r="C6" s="9">
        <v>3</v>
      </c>
      <c r="D6" s="2">
        <v>31.36129</v>
      </c>
      <c r="E6" s="3">
        <v>3</v>
      </c>
      <c r="F6" s="11">
        <v>-0.13504874359994448</v>
      </c>
      <c r="G6" s="10">
        <f t="shared" si="0"/>
        <v>1.9824090378177769E-4</v>
      </c>
      <c r="H6">
        <f>95*97*SUM(G4:G6)</f>
        <v>56.692886260543929</v>
      </c>
      <c r="I6" s="12">
        <f t="shared" si="1"/>
        <v>1.1238849010287755E-2</v>
      </c>
    </row>
    <row r="7" spans="1:18" x14ac:dyDescent="0.25">
      <c r="A7" s="2"/>
      <c r="B7" s="1">
        <v>39202</v>
      </c>
      <c r="C7" s="9">
        <v>4</v>
      </c>
      <c r="D7" s="2">
        <v>27.656666999999999</v>
      </c>
      <c r="E7" s="3">
        <v>4</v>
      </c>
      <c r="F7" s="11">
        <v>-0.46276741274238981</v>
      </c>
      <c r="G7" s="10">
        <f t="shared" si="0"/>
        <v>2.353337124135004E-3</v>
      </c>
      <c r="H7">
        <f>95*97*SUM(G4:G7)</f>
        <v>78.378887859447985</v>
      </c>
      <c r="I7" s="12">
        <f t="shared" si="1"/>
        <v>0.1844519465480533</v>
      </c>
      <c r="R7" t="s">
        <v>5</v>
      </c>
    </row>
    <row r="8" spans="1:18" x14ac:dyDescent="0.25">
      <c r="A8" s="2"/>
      <c r="B8" s="1">
        <v>39233</v>
      </c>
      <c r="C8" s="9">
        <v>5</v>
      </c>
      <c r="D8" s="2">
        <v>23.270968</v>
      </c>
      <c r="E8" s="3">
        <v>5</v>
      </c>
      <c r="F8" s="11">
        <v>-0.63767392807192702</v>
      </c>
      <c r="G8" s="10">
        <f t="shared" si="0"/>
        <v>4.5180893171409015E-3</v>
      </c>
      <c r="H8">
        <f>95*97*SUM(G4:G8)</f>
        <v>120.01308091690139</v>
      </c>
      <c r="I8" s="12">
        <f t="shared" si="1"/>
        <v>0.54222981880781873</v>
      </c>
      <c r="R8" t="s">
        <v>6</v>
      </c>
    </row>
    <row r="9" spans="1:18" x14ac:dyDescent="0.25">
      <c r="A9" s="2"/>
      <c r="B9" s="1">
        <v>39263</v>
      </c>
      <c r="C9" s="9">
        <v>6</v>
      </c>
      <c r="D9" s="2">
        <v>24.666667</v>
      </c>
      <c r="E9" s="3">
        <v>6</v>
      </c>
      <c r="F9" s="11">
        <v>-0.60741223602344285</v>
      </c>
      <c r="G9" s="10">
        <f t="shared" si="0"/>
        <v>4.145501398550547E-3</v>
      </c>
      <c r="H9">
        <f>95*97*SUM(G4:G9)</f>
        <v>158.2138763045447</v>
      </c>
      <c r="I9" s="12">
        <f t="shared" si="1"/>
        <v>0.6558758454905933</v>
      </c>
    </row>
    <row r="10" spans="1:18" x14ac:dyDescent="0.25">
      <c r="A10" s="2"/>
      <c r="B10" s="1">
        <v>39294</v>
      </c>
      <c r="C10" s="9">
        <v>7</v>
      </c>
      <c r="D10" s="2">
        <v>21.919354999999999</v>
      </c>
      <c r="E10" s="3">
        <v>7</v>
      </c>
      <c r="F10" s="11">
        <v>-0.54168301018886256</v>
      </c>
      <c r="G10" s="10">
        <f t="shared" si="0"/>
        <v>3.3343236764462199E-3</v>
      </c>
      <c r="H10">
        <f>95*97*SUM(G4:G10)</f>
        <v>188.93966898299658</v>
      </c>
      <c r="I10" s="12">
        <f t="shared" si="1"/>
        <v>0.62998601170991697</v>
      </c>
    </row>
    <row r="11" spans="1:18" x14ac:dyDescent="0.25">
      <c r="A11" s="2"/>
      <c r="B11" s="1">
        <v>39325</v>
      </c>
      <c r="C11" s="9">
        <v>8</v>
      </c>
      <c r="D11" s="2">
        <v>25.412903</v>
      </c>
      <c r="E11" s="3">
        <v>8</v>
      </c>
      <c r="F11" s="11">
        <v>-0.32959437851013684</v>
      </c>
      <c r="G11" s="10">
        <f t="shared" si="0"/>
        <v>1.2486489005227972E-3</v>
      </c>
      <c r="H11">
        <f t="shared" ref="H11:H42" si="2">95*97*SUM(G8:G11)</f>
        <v>122.06708074186619</v>
      </c>
      <c r="I11" s="12">
        <f t="shared" si="1"/>
        <v>0.15241892615835873</v>
      </c>
    </row>
    <row r="12" spans="1:18" x14ac:dyDescent="0.25">
      <c r="A12" s="2"/>
      <c r="B12" s="1">
        <v>39355</v>
      </c>
      <c r="C12" s="9">
        <v>9</v>
      </c>
      <c r="D12" s="2">
        <v>28.41</v>
      </c>
      <c r="E12" s="3">
        <v>9</v>
      </c>
      <c r="F12" s="11">
        <v>-5.8659345585240649E-2</v>
      </c>
      <c r="G12" s="10">
        <f t="shared" si="0"/>
        <v>4.0010684005682462E-5</v>
      </c>
      <c r="H12">
        <f t="shared" si="2"/>
        <v>80.801586137525135</v>
      </c>
      <c r="I12" s="12">
        <f t="shared" si="1"/>
        <v>3.2329267301064507E-3</v>
      </c>
    </row>
    <row r="13" spans="1:18" x14ac:dyDescent="0.25">
      <c r="A13" s="2"/>
      <c r="B13" s="1">
        <v>39386</v>
      </c>
      <c r="C13" s="9">
        <v>10</v>
      </c>
      <c r="D13" s="2">
        <v>28.396774000000001</v>
      </c>
      <c r="E13" s="3">
        <v>10</v>
      </c>
      <c r="F13" s="11">
        <v>0.35221766396964399</v>
      </c>
      <c r="G13" s="10">
        <f t="shared" si="0"/>
        <v>1.4594974448498006E-3</v>
      </c>
      <c r="H13">
        <f t="shared" si="2"/>
        <v>56.050059704172774</v>
      </c>
      <c r="I13" s="12">
        <f t="shared" si="1"/>
        <v>8.1804918921918934E-2</v>
      </c>
    </row>
    <row r="14" spans="1:18" x14ac:dyDescent="0.25">
      <c r="A14" s="2"/>
      <c r="B14" s="1">
        <v>39416</v>
      </c>
      <c r="C14" s="9">
        <v>11</v>
      </c>
      <c r="D14" s="2">
        <v>26.2</v>
      </c>
      <c r="E14" s="3">
        <v>11</v>
      </c>
      <c r="F14" s="11">
        <v>0.61871182996177443</v>
      </c>
      <c r="G14" s="10">
        <f t="shared" si="0"/>
        <v>4.5571943873172344E-3</v>
      </c>
      <c r="H14">
        <f t="shared" si="2"/>
        <v>67.318813304849172</v>
      </c>
      <c r="I14" s="12">
        <f t="shared" si="1"/>
        <v>0.30678491815371539</v>
      </c>
    </row>
    <row r="15" spans="1:18" x14ac:dyDescent="0.25">
      <c r="A15" s="2"/>
      <c r="B15" s="1">
        <v>39447</v>
      </c>
      <c r="C15" s="9">
        <v>12</v>
      </c>
      <c r="D15" s="2">
        <v>28.983871000000001</v>
      </c>
      <c r="E15" s="3">
        <v>12</v>
      </c>
      <c r="F15" s="11">
        <v>0.78567872943545158</v>
      </c>
      <c r="G15" s="10">
        <f t="shared" si="0"/>
        <v>7.4372417576783799E-3</v>
      </c>
      <c r="H15">
        <f t="shared" si="2"/>
        <v>124.34669648353785</v>
      </c>
      <c r="I15" s="12">
        <f t="shared" si="1"/>
        <v>0.92479644351672707</v>
      </c>
    </row>
    <row r="16" spans="1:18" x14ac:dyDescent="0.25">
      <c r="A16" s="2"/>
      <c r="B16" s="1">
        <v>39478</v>
      </c>
      <c r="C16" s="9">
        <v>13</v>
      </c>
      <c r="D16" s="2">
        <v>27.222581000000002</v>
      </c>
      <c r="E16" s="3">
        <v>13</v>
      </c>
      <c r="F16" s="11">
        <v>0.63799701051686741</v>
      </c>
      <c r="G16" s="10">
        <f t="shared" si="0"/>
        <v>4.963904700347071E-3</v>
      </c>
      <c r="H16">
        <f t="shared" si="2"/>
        <v>169.72037984412376</v>
      </c>
      <c r="I16" s="12">
        <f t="shared" si="1"/>
        <v>0.84247579125293626</v>
      </c>
    </row>
    <row r="17" spans="1:9" x14ac:dyDescent="0.25">
      <c r="A17" s="2"/>
      <c r="B17" s="1">
        <v>39507</v>
      </c>
      <c r="C17" s="9">
        <v>14</v>
      </c>
      <c r="D17" s="2">
        <v>28.782758999999999</v>
      </c>
      <c r="E17" s="3">
        <v>14</v>
      </c>
      <c r="F17" s="11">
        <v>0.3025271500037589</v>
      </c>
      <c r="G17" s="10">
        <f t="shared" si="0"/>
        <v>1.1299095862888498E-3</v>
      </c>
      <c r="H17">
        <f t="shared" si="2"/>
        <v>166.68322772748456</v>
      </c>
      <c r="I17" s="12">
        <f t="shared" si="1"/>
        <v>0.18833697688285223</v>
      </c>
    </row>
    <row r="18" spans="1:9" x14ac:dyDescent="0.25">
      <c r="A18" s="2"/>
      <c r="B18" s="1">
        <v>39538</v>
      </c>
      <c r="C18" s="9">
        <v>15</v>
      </c>
      <c r="D18" s="2">
        <v>27.632258</v>
      </c>
      <c r="E18" s="3">
        <v>15</v>
      </c>
      <c r="F18" s="11">
        <v>-9.371907490882328E-2</v>
      </c>
      <c r="G18" s="10">
        <f t="shared" si="0"/>
        <v>1.0979081252207037E-4</v>
      </c>
      <c r="H18">
        <f t="shared" si="2"/>
        <v>125.70040378574716</v>
      </c>
      <c r="I18" s="12">
        <f t="shared" si="1"/>
        <v>1.380074946598951E-2</v>
      </c>
    </row>
    <row r="19" spans="1:9" x14ac:dyDescent="0.25">
      <c r="A19" s="2"/>
      <c r="B19" s="1">
        <v>39568</v>
      </c>
      <c r="C19" s="9">
        <v>16</v>
      </c>
      <c r="D19" s="2">
        <v>26.336666999999998</v>
      </c>
      <c r="E19" s="3">
        <v>16</v>
      </c>
      <c r="F19" s="11">
        <v>-0.39435172647860695</v>
      </c>
      <c r="G19" s="10">
        <f t="shared" si="0"/>
        <v>1.9685225845146584E-3</v>
      </c>
      <c r="H19">
        <f t="shared" si="2"/>
        <v>75.306156605043483</v>
      </c>
      <c r="I19" s="12">
        <f t="shared" si="1"/>
        <v>0.14824187003002581</v>
      </c>
    </row>
    <row r="20" spans="1:9" x14ac:dyDescent="0.25">
      <c r="A20" s="2"/>
      <c r="B20" s="1">
        <v>39599</v>
      </c>
      <c r="C20" s="9">
        <v>17</v>
      </c>
      <c r="D20" s="2">
        <v>22.809677000000001</v>
      </c>
      <c r="E20" s="3">
        <v>17</v>
      </c>
      <c r="F20" s="11">
        <v>-0.5687189739094749</v>
      </c>
      <c r="G20" s="10">
        <f t="shared" si="0"/>
        <v>4.1466829651877696E-3</v>
      </c>
      <c r="H20">
        <f t="shared" si="2"/>
        <v>67.775458315550495</v>
      </c>
      <c r="I20" s="12">
        <f t="shared" si="1"/>
        <v>0.28104333845488699</v>
      </c>
    </row>
    <row r="21" spans="1:9" x14ac:dyDescent="0.25">
      <c r="A21" s="2"/>
      <c r="B21" s="1">
        <v>39629</v>
      </c>
      <c r="C21" s="9">
        <v>18</v>
      </c>
      <c r="D21" s="2">
        <v>22.463332999999999</v>
      </c>
      <c r="E21" s="3">
        <v>18</v>
      </c>
      <c r="F21" s="11">
        <v>-0.6509295424178847</v>
      </c>
      <c r="G21" s="10">
        <f t="shared" si="0"/>
        <v>5.5027177817189186E-3</v>
      </c>
      <c r="H21">
        <f t="shared" si="2"/>
        <v>108.07088583643858</v>
      </c>
      <c r="I21" s="12">
        <f t="shared" si="1"/>
        <v>0.59468358517828579</v>
      </c>
    </row>
    <row r="22" spans="1:9" x14ac:dyDescent="0.25">
      <c r="A22" s="2"/>
      <c r="B22" s="1">
        <v>39660</v>
      </c>
      <c r="C22" s="9">
        <v>19</v>
      </c>
      <c r="D22" s="2">
        <v>23.993548000000001</v>
      </c>
      <c r="E22" s="3">
        <v>19</v>
      </c>
      <c r="F22" s="11">
        <v>-0.61435278456135789</v>
      </c>
      <c r="G22" s="10">
        <f t="shared" si="0"/>
        <v>4.9661755776091348E-3</v>
      </c>
      <c r="H22">
        <f t="shared" si="2"/>
        <v>152.82247144671589</v>
      </c>
      <c r="I22" s="12">
        <f t="shared" si="1"/>
        <v>0.75894322540854986</v>
      </c>
    </row>
    <row r="23" spans="1:9" x14ac:dyDescent="0.25">
      <c r="A23" s="2"/>
      <c r="B23" s="1">
        <v>39691</v>
      </c>
      <c r="C23" s="9">
        <v>20</v>
      </c>
      <c r="D23" s="2">
        <v>24.977419000000001</v>
      </c>
      <c r="E23" s="3">
        <v>20</v>
      </c>
      <c r="F23" s="11">
        <v>-0.37250020583814364</v>
      </c>
      <c r="G23" s="10">
        <f t="shared" si="0"/>
        <v>1.8500853779927918E-3</v>
      </c>
      <c r="H23">
        <f t="shared" si="2"/>
        <v>151.73107258861688</v>
      </c>
      <c r="I23" s="12">
        <f t="shared" si="1"/>
        <v>0.28071543878336297</v>
      </c>
    </row>
    <row r="24" spans="1:9" x14ac:dyDescent="0.25">
      <c r="A24" s="2"/>
      <c r="B24" s="1">
        <v>39721</v>
      </c>
      <c r="C24" s="9">
        <v>21</v>
      </c>
      <c r="D24" s="2">
        <v>23.603332999999999</v>
      </c>
      <c r="E24" s="3">
        <v>21</v>
      </c>
      <c r="F24" s="11">
        <v>-8.2341915745701433E-2</v>
      </c>
      <c r="G24" s="10">
        <f t="shared" si="0"/>
        <v>9.1624203900975588E-5</v>
      </c>
      <c r="H24">
        <f t="shared" si="2"/>
        <v>114.36370610335908</v>
      </c>
      <c r="I24" s="12">
        <f t="shared" si="1"/>
        <v>1.0478483526885419E-2</v>
      </c>
    </row>
    <row r="25" spans="1:9" x14ac:dyDescent="0.25">
      <c r="A25" s="2"/>
      <c r="B25" s="1">
        <v>39752</v>
      </c>
      <c r="C25" s="9">
        <v>22</v>
      </c>
      <c r="D25" s="2">
        <v>27.158065000000001</v>
      </c>
      <c r="E25" s="3">
        <v>22</v>
      </c>
      <c r="F25" s="11">
        <v>0.33053915567258546</v>
      </c>
      <c r="G25" s="10">
        <f t="shared" si="0"/>
        <v>1.4966593620924066E-3</v>
      </c>
      <c r="H25">
        <f t="shared" si="2"/>
        <v>77.447877766500767</v>
      </c>
      <c r="I25" s="12">
        <f t="shared" si="1"/>
        <v>0.11591309133342172</v>
      </c>
    </row>
    <row r="26" spans="1:9" x14ac:dyDescent="0.25">
      <c r="A26" s="2"/>
      <c r="B26" s="1">
        <v>39782</v>
      </c>
      <c r="C26" s="9">
        <v>23</v>
      </c>
      <c r="D26" s="2">
        <v>26.633333</v>
      </c>
      <c r="E26" s="3">
        <v>23</v>
      </c>
      <c r="F26" s="11">
        <v>0.71008368338936934</v>
      </c>
      <c r="G26" s="10">
        <f t="shared" si="0"/>
        <v>7.0030394085529735E-3</v>
      </c>
      <c r="H26">
        <f t="shared" si="2"/>
        <v>96.217577968648229</v>
      </c>
      <c r="I26" s="12">
        <f t="shared" si="1"/>
        <v>0.67381549030996191</v>
      </c>
    </row>
    <row r="27" spans="1:9" x14ac:dyDescent="0.25">
      <c r="A27" s="2"/>
      <c r="B27" s="1">
        <v>39813</v>
      </c>
      <c r="C27" s="9">
        <v>24</v>
      </c>
      <c r="D27" s="2">
        <v>27.319355000000002</v>
      </c>
      <c r="E27" s="3">
        <v>24</v>
      </c>
      <c r="F27" s="11">
        <v>0.78921416969762026</v>
      </c>
      <c r="G27" s="10">
        <f t="shared" si="0"/>
        <v>8.7726620514296354E-3</v>
      </c>
      <c r="H27">
        <f t="shared" si="2"/>
        <v>160.00912201436876</v>
      </c>
      <c r="I27" s="12">
        <f t="shared" si="1"/>
        <v>1.4037059525780271</v>
      </c>
    </row>
    <row r="28" spans="1:9" x14ac:dyDescent="0.25">
      <c r="A28" s="2"/>
      <c r="B28" s="1">
        <v>39844</v>
      </c>
      <c r="C28" s="9">
        <v>25</v>
      </c>
      <c r="D28" s="2">
        <v>27.835484000000001</v>
      </c>
      <c r="E28" s="3">
        <v>25</v>
      </c>
      <c r="F28" s="11">
        <v>0.64257479902217296</v>
      </c>
      <c r="G28" s="10">
        <f t="shared" si="0"/>
        <v>5.8986053191197995E-3</v>
      </c>
      <c r="H28">
        <f t="shared" si="2"/>
        <v>213.5204529911102</v>
      </c>
      <c r="I28" s="12">
        <f t="shared" si="1"/>
        <v>1.2594728797542318</v>
      </c>
    </row>
    <row r="29" spans="1:9" x14ac:dyDescent="0.25">
      <c r="A29" s="2"/>
      <c r="B29" s="1">
        <v>39872</v>
      </c>
      <c r="C29" s="9">
        <v>26</v>
      </c>
      <c r="D29" s="2">
        <v>29.946428999999998</v>
      </c>
      <c r="E29" s="3">
        <v>26</v>
      </c>
      <c r="F29" s="11">
        <v>0.25363397099168217</v>
      </c>
      <c r="G29" s="10">
        <f t="shared" si="0"/>
        <v>9.3232161218854308E-4</v>
      </c>
      <c r="H29">
        <f t="shared" si="2"/>
        <v>208.32008062574616</v>
      </c>
      <c r="I29" s="12">
        <f t="shared" si="1"/>
        <v>0.19422131342024293</v>
      </c>
    </row>
    <row r="30" spans="1:9" x14ac:dyDescent="0.25">
      <c r="A30" s="2"/>
      <c r="B30" s="1">
        <v>39903</v>
      </c>
      <c r="C30" s="9">
        <v>27</v>
      </c>
      <c r="D30" s="2">
        <v>29.116129000000001</v>
      </c>
      <c r="E30" s="3">
        <v>27</v>
      </c>
      <c r="F30" s="11">
        <v>-0.16357071932062209</v>
      </c>
      <c r="G30" s="10">
        <f t="shared" si="0"/>
        <v>3.9346147380979018E-4</v>
      </c>
      <c r="H30">
        <f t="shared" si="2"/>
        <v>147.41281995708766</v>
      </c>
      <c r="I30" s="12">
        <f t="shared" si="1"/>
        <v>5.8001265398772962E-2</v>
      </c>
    </row>
    <row r="31" spans="1:9" x14ac:dyDescent="0.25">
      <c r="A31" s="2"/>
      <c r="B31" s="1">
        <v>39933</v>
      </c>
      <c r="C31" s="9">
        <v>28</v>
      </c>
      <c r="D31" s="2">
        <v>25.98</v>
      </c>
      <c r="E31" s="3">
        <v>28</v>
      </c>
      <c r="F31" s="11">
        <v>-0.4802311845511758</v>
      </c>
      <c r="G31" s="10">
        <f t="shared" si="0"/>
        <v>3.4421192629167981E-3</v>
      </c>
      <c r="H31">
        <f t="shared" si="2"/>
        <v>98.291868160941888</v>
      </c>
      <c r="I31" s="12">
        <f t="shared" si="1"/>
        <v>0.33833233278485642</v>
      </c>
    </row>
    <row r="32" spans="1:9" x14ac:dyDescent="0.25">
      <c r="A32" s="2"/>
      <c r="B32" s="1">
        <v>39964</v>
      </c>
      <c r="C32" s="9">
        <v>29</v>
      </c>
      <c r="D32" s="2">
        <v>24.945160999999999</v>
      </c>
      <c r="E32" s="3">
        <v>29</v>
      </c>
      <c r="F32" s="11">
        <v>-0.5905882372991319</v>
      </c>
      <c r="G32" s="10">
        <f t="shared" si="0"/>
        <v>5.2847646369105408E-3</v>
      </c>
      <c r="H32">
        <f t="shared" si="2"/>
        <v>92.635326274383573</v>
      </c>
      <c r="I32" s="12">
        <f t="shared" si="1"/>
        <v>0.4895558964235322</v>
      </c>
    </row>
    <row r="33" spans="1:9" x14ac:dyDescent="0.25">
      <c r="A33" s="2"/>
      <c r="B33" s="1">
        <v>39994</v>
      </c>
      <c r="C33" s="9">
        <v>30</v>
      </c>
      <c r="D33" s="2">
        <v>21.116667</v>
      </c>
      <c r="E33" s="3">
        <v>30</v>
      </c>
      <c r="F33" s="11">
        <v>-0.63327062514310672</v>
      </c>
      <c r="G33" s="10">
        <f t="shared" si="0"/>
        <v>6.1697182256790955E-3</v>
      </c>
      <c r="H33">
        <f t="shared" si="2"/>
        <v>140.89793606769902</v>
      </c>
      <c r="I33" s="12">
        <f t="shared" si="1"/>
        <v>0.8693005641174506</v>
      </c>
    </row>
    <row r="34" spans="1:9" x14ac:dyDescent="0.25">
      <c r="A34" s="2"/>
      <c r="B34" s="1">
        <v>40025</v>
      </c>
      <c r="C34" s="9">
        <v>31</v>
      </c>
      <c r="D34" s="2">
        <v>21.522580999999999</v>
      </c>
      <c r="E34" s="3">
        <v>31</v>
      </c>
      <c r="F34" s="11">
        <v>-0.54603044556852021</v>
      </c>
      <c r="G34" s="10">
        <f t="shared" si="0"/>
        <v>4.6585819919961989E-3</v>
      </c>
      <c r="H34">
        <f t="shared" si="2"/>
        <v>180.20102164278677</v>
      </c>
      <c r="I34" s="12">
        <f t="shared" si="1"/>
        <v>0.83948123436440369</v>
      </c>
    </row>
    <row r="35" spans="1:9" x14ac:dyDescent="0.25">
      <c r="A35" s="2"/>
      <c r="B35" s="1">
        <v>40056</v>
      </c>
      <c r="C35" s="9">
        <v>32</v>
      </c>
      <c r="D35" s="2">
        <v>24.558064999999999</v>
      </c>
      <c r="E35" s="3">
        <v>32</v>
      </c>
      <c r="F35" s="11">
        <v>-0.33541705226310764</v>
      </c>
      <c r="G35" s="10">
        <f t="shared" si="0"/>
        <v>1.7857872849027347E-3</v>
      </c>
      <c r="H35">
        <f t="shared" si="2"/>
        <v>164.93792246538717</v>
      </c>
      <c r="I35" s="12">
        <f t="shared" si="1"/>
        <v>0.29454404473696155</v>
      </c>
    </row>
    <row r="36" spans="1:9" x14ac:dyDescent="0.25">
      <c r="A36" s="2"/>
      <c r="B36" s="1">
        <v>40086</v>
      </c>
      <c r="C36" s="9">
        <v>33</v>
      </c>
      <c r="D36" s="2">
        <v>25.123332999999999</v>
      </c>
      <c r="E36" s="3">
        <v>33</v>
      </c>
      <c r="F36" s="11">
        <v>2.2949145454719468E-2</v>
      </c>
      <c r="G36" s="10">
        <f t="shared" ref="G36:G67" si="3">F36^2/(95-E36)</f>
        <v>8.4945689855140512E-6</v>
      </c>
      <c r="H36">
        <f t="shared" si="2"/>
        <v>116.31709378945804</v>
      </c>
      <c r="I36" s="12">
        <f t="shared" ref="I36:I67" si="4">G36*H36</f>
        <v>9.8806357738905927E-4</v>
      </c>
    </row>
    <row r="37" spans="1:9" x14ac:dyDescent="0.25">
      <c r="A37" s="2"/>
      <c r="B37" s="1">
        <v>40117</v>
      </c>
      <c r="C37" s="9">
        <v>34</v>
      </c>
      <c r="D37" s="2">
        <v>25.925806000000001</v>
      </c>
      <c r="E37" s="3">
        <v>34</v>
      </c>
      <c r="F37" s="11">
        <v>0.39783560235069332</v>
      </c>
      <c r="G37" s="10">
        <f t="shared" si="3"/>
        <v>2.5946420737334259E-3</v>
      </c>
      <c r="H37">
        <f t="shared" si="2"/>
        <v>83.372767049278707</v>
      </c>
      <c r="I37" s="12">
        <f t="shared" si="4"/>
        <v>0.21632248918963434</v>
      </c>
    </row>
    <row r="38" spans="1:9" x14ac:dyDescent="0.25">
      <c r="A38" s="2"/>
      <c r="B38" s="1">
        <v>40147</v>
      </c>
      <c r="C38" s="9">
        <v>35</v>
      </c>
      <c r="D38" s="2">
        <v>30.323333000000002</v>
      </c>
      <c r="E38" s="3">
        <v>35</v>
      </c>
      <c r="F38" s="11">
        <v>0.74152768727206064</v>
      </c>
      <c r="G38" s="10">
        <f t="shared" si="3"/>
        <v>9.164388516517517E-3</v>
      </c>
      <c r="H38">
        <f t="shared" si="2"/>
        <v>124.89377417274265</v>
      </c>
      <c r="I38" s="12">
        <f t="shared" si="4"/>
        <v>1.1445750698132149</v>
      </c>
    </row>
    <row r="39" spans="1:9" x14ac:dyDescent="0.25">
      <c r="A39" s="2"/>
      <c r="B39" s="1">
        <v>40178</v>
      </c>
      <c r="C39" s="9">
        <v>36</v>
      </c>
      <c r="D39" s="2">
        <v>28.454839</v>
      </c>
      <c r="E39" s="3">
        <v>36</v>
      </c>
      <c r="F39" s="11">
        <v>0.81379409177274398</v>
      </c>
      <c r="G39" s="10">
        <f t="shared" si="3"/>
        <v>1.1224759725495343E-2</v>
      </c>
      <c r="H39">
        <f t="shared" si="2"/>
        <v>211.87390521280355</v>
      </c>
      <c r="I39" s="12">
        <f t="shared" si="4"/>
        <v>2.3782336781160951</v>
      </c>
    </row>
    <row r="40" spans="1:9" x14ac:dyDescent="0.25">
      <c r="A40" s="2"/>
      <c r="B40" s="1">
        <v>40209</v>
      </c>
      <c r="C40" s="9">
        <v>37</v>
      </c>
      <c r="D40" s="2">
        <v>29.929031999999999</v>
      </c>
      <c r="E40" s="3">
        <v>37</v>
      </c>
      <c r="F40" s="11">
        <v>0.6347766910619137</v>
      </c>
      <c r="G40" s="10">
        <f t="shared" si="3"/>
        <v>6.9472663364743489E-3</v>
      </c>
      <c r="H40">
        <f t="shared" si="2"/>
        <v>275.81468705021314</v>
      </c>
      <c r="I40" s="12">
        <f t="shared" si="4"/>
        <v>1.9161580904491533</v>
      </c>
    </row>
    <row r="41" spans="1:9" x14ac:dyDescent="0.25">
      <c r="A41" s="2"/>
      <c r="B41" s="1">
        <v>40237</v>
      </c>
      <c r="C41" s="9">
        <v>38</v>
      </c>
      <c r="D41" s="2">
        <v>31.385714</v>
      </c>
      <c r="E41" s="3">
        <v>38</v>
      </c>
      <c r="F41" s="11">
        <v>0.22758660731949393</v>
      </c>
      <c r="G41" s="10">
        <f t="shared" si="3"/>
        <v>9.0869585668767593E-4</v>
      </c>
      <c r="H41">
        <f t="shared" si="2"/>
        <v>260.27869266013658</v>
      </c>
      <c r="I41" s="12">
        <f t="shared" si="4"/>
        <v>0.23651416960435112</v>
      </c>
    </row>
    <row r="42" spans="1:9" x14ac:dyDescent="0.25">
      <c r="A42" s="2"/>
      <c r="B42" s="1">
        <v>40268</v>
      </c>
      <c r="C42" s="9">
        <v>39</v>
      </c>
      <c r="D42" s="2">
        <v>29.109677000000001</v>
      </c>
      <c r="E42" s="3">
        <v>39</v>
      </c>
      <c r="F42" s="11">
        <v>-0.20902358432021734</v>
      </c>
      <c r="G42" s="10">
        <f t="shared" si="3"/>
        <v>7.8019390717983938E-4</v>
      </c>
      <c r="H42">
        <f t="shared" si="2"/>
        <v>183.01833933508991</v>
      </c>
      <c r="I42" s="12">
        <f t="shared" si="4"/>
        <v>0.14278979325140947</v>
      </c>
    </row>
    <row r="43" spans="1:9" x14ac:dyDescent="0.25">
      <c r="A43" s="2"/>
      <c r="B43" s="1">
        <v>40298</v>
      </c>
      <c r="C43" s="9">
        <v>40</v>
      </c>
      <c r="D43" s="2">
        <v>25.98</v>
      </c>
      <c r="E43" s="3">
        <v>40</v>
      </c>
      <c r="F43" s="11">
        <v>-0.44964354644279947</v>
      </c>
      <c r="G43" s="10">
        <f t="shared" si="3"/>
        <v>3.6759876155937812E-3</v>
      </c>
      <c r="H43">
        <f t="shared" ref="H43:H74" si="5">95*97*SUM(G40:G43)</f>
        <v>113.45640434234699</v>
      </c>
      <c r="I43" s="12">
        <f t="shared" si="4"/>
        <v>0.41706433727226799</v>
      </c>
    </row>
    <row r="44" spans="1:9" x14ac:dyDescent="0.25">
      <c r="A44" s="2"/>
      <c r="B44" s="1">
        <v>40329</v>
      </c>
      <c r="C44" s="9">
        <v>41</v>
      </c>
      <c r="D44" s="2">
        <v>23.870968000000001</v>
      </c>
      <c r="E44" s="3">
        <v>41</v>
      </c>
      <c r="F44" s="11">
        <v>-0.62856351884586859</v>
      </c>
      <c r="G44" s="10">
        <f t="shared" si="3"/>
        <v>7.3165203189611222E-3</v>
      </c>
      <c r="H44">
        <f t="shared" si="5"/>
        <v>116.85907979096258</v>
      </c>
      <c r="I44" s="12">
        <f t="shared" si="4"/>
        <v>0.85500183174567679</v>
      </c>
    </row>
    <row r="45" spans="1:9" x14ac:dyDescent="0.25">
      <c r="A45" s="2"/>
      <c r="B45" s="1">
        <v>40359</v>
      </c>
      <c r="C45" s="9">
        <v>42</v>
      </c>
      <c r="D45" s="2">
        <v>22.48</v>
      </c>
      <c r="E45" s="3">
        <v>42</v>
      </c>
      <c r="F45" s="11">
        <v>-0.65147484400624356</v>
      </c>
      <c r="G45" s="10">
        <f t="shared" si="3"/>
        <v>8.0079145730747054E-3</v>
      </c>
      <c r="H45">
        <f t="shared" si="5"/>
        <v>182.27838026246906</v>
      </c>
      <c r="I45" s="12">
        <f t="shared" si="4"/>
        <v>1.4596696976602788</v>
      </c>
    </row>
    <row r="46" spans="1:9" x14ac:dyDescent="0.25">
      <c r="A46" s="2"/>
      <c r="B46" s="1">
        <v>40390</v>
      </c>
      <c r="C46" s="9">
        <v>43</v>
      </c>
      <c r="D46" s="2">
        <v>24.229032</v>
      </c>
      <c r="E46" s="3">
        <v>43</v>
      </c>
      <c r="F46" s="11">
        <v>-0.54074003841124241</v>
      </c>
      <c r="G46" s="10">
        <f t="shared" si="3"/>
        <v>5.6230728680959985E-3</v>
      </c>
      <c r="H46">
        <f t="shared" si="5"/>
        <v>226.90550988731147</v>
      </c>
      <c r="I46" s="12">
        <f t="shared" si="4"/>
        <v>1.2759062162688295</v>
      </c>
    </row>
    <row r="47" spans="1:9" x14ac:dyDescent="0.25">
      <c r="A47" s="2"/>
      <c r="B47" s="1">
        <v>40421</v>
      </c>
      <c r="C47" s="9">
        <v>44</v>
      </c>
      <c r="D47" s="2">
        <v>24.141935</v>
      </c>
      <c r="E47" s="3">
        <v>44</v>
      </c>
      <c r="F47" s="11">
        <v>-0.32943212489533286</v>
      </c>
      <c r="G47" s="10">
        <f t="shared" si="3"/>
        <v>2.1279514688834155E-3</v>
      </c>
      <c r="H47">
        <f t="shared" si="5"/>
        <v>212.64035679537545</v>
      </c>
      <c r="I47" s="12">
        <f t="shared" si="4"/>
        <v>0.45248835958661277</v>
      </c>
    </row>
    <row r="48" spans="1:9" x14ac:dyDescent="0.25">
      <c r="A48" s="2"/>
      <c r="B48" s="1">
        <v>40451</v>
      </c>
      <c r="C48" s="9">
        <v>45</v>
      </c>
      <c r="D48" s="2">
        <v>25.946667000000001</v>
      </c>
      <c r="E48" s="3">
        <v>45</v>
      </c>
      <c r="F48" s="11">
        <v>1.9527802406079996E-2</v>
      </c>
      <c r="G48" s="10">
        <f t="shared" si="3"/>
        <v>7.6267013362180745E-6</v>
      </c>
      <c r="H48">
        <f t="shared" si="5"/>
        <v>145.28890210896196</v>
      </c>
      <c r="I48" s="12">
        <f t="shared" si="4"/>
        <v>1.1080750638520773E-3</v>
      </c>
    </row>
    <row r="49" spans="1:9" x14ac:dyDescent="0.25">
      <c r="A49" s="2"/>
      <c r="B49" s="1">
        <v>40482</v>
      </c>
      <c r="C49" s="9">
        <v>46</v>
      </c>
      <c r="D49" s="2">
        <v>24.945160999999999</v>
      </c>
      <c r="E49" s="3">
        <v>46</v>
      </c>
      <c r="F49" s="11">
        <v>0.44611123363020855</v>
      </c>
      <c r="G49" s="10">
        <f t="shared" si="3"/>
        <v>4.0615353626748266E-3</v>
      </c>
      <c r="H49">
        <f t="shared" si="5"/>
        <v>108.92301768512708</v>
      </c>
      <c r="I49" s="12">
        <f t="shared" si="4"/>
        <v>0.44239468813739918</v>
      </c>
    </row>
    <row r="50" spans="1:9" x14ac:dyDescent="0.25">
      <c r="A50" s="2"/>
      <c r="B50" s="1">
        <v>40512</v>
      </c>
      <c r="C50" s="9">
        <v>47</v>
      </c>
      <c r="D50" s="2">
        <v>27.7</v>
      </c>
      <c r="E50" s="3">
        <v>47</v>
      </c>
      <c r="F50" s="11">
        <v>0.71264784071066289</v>
      </c>
      <c r="G50" s="10">
        <f t="shared" si="3"/>
        <v>1.0580561351449384E-2</v>
      </c>
      <c r="H50">
        <f t="shared" si="5"/>
        <v>154.60627405922853</v>
      </c>
      <c r="I50" s="12">
        <f t="shared" si="4"/>
        <v>1.6358211680026649</v>
      </c>
    </row>
    <row r="51" spans="1:9" x14ac:dyDescent="0.25">
      <c r="A51" s="2"/>
      <c r="B51" s="1">
        <v>40543</v>
      </c>
      <c r="C51" s="9">
        <v>48</v>
      </c>
      <c r="D51" s="2">
        <v>28.996773999999998</v>
      </c>
      <c r="E51" s="3">
        <v>48</v>
      </c>
      <c r="F51" s="11">
        <v>0.80336754261291665</v>
      </c>
      <c r="G51" s="10">
        <f t="shared" si="3"/>
        <v>1.3731902309019498E-2</v>
      </c>
      <c r="H51">
        <f t="shared" si="5"/>
        <v>261.53668105108255</v>
      </c>
      <c r="I51" s="12">
        <f t="shared" si="4"/>
        <v>3.5913961544186566</v>
      </c>
    </row>
    <row r="52" spans="1:9" x14ac:dyDescent="0.25">
      <c r="A52" s="2"/>
      <c r="B52" s="1">
        <v>40574</v>
      </c>
      <c r="C52" s="9">
        <v>49</v>
      </c>
      <c r="D52" s="2">
        <v>30.551613</v>
      </c>
      <c r="E52" s="3">
        <v>49</v>
      </c>
      <c r="F52" s="11">
        <v>0.5639819044745279</v>
      </c>
      <c r="G52" s="10">
        <f t="shared" si="3"/>
        <v>6.9146867081459895E-3</v>
      </c>
      <c r="H52">
        <f t="shared" si="5"/>
        <v>325.18523901383452</v>
      </c>
      <c r="I52" s="12">
        <f t="shared" si="4"/>
        <v>2.248554049894238</v>
      </c>
    </row>
    <row r="53" spans="1:9" x14ac:dyDescent="0.25">
      <c r="A53" s="2"/>
      <c r="B53" s="1">
        <v>40602</v>
      </c>
      <c r="C53" s="9">
        <v>50</v>
      </c>
      <c r="D53" s="2">
        <v>31.171429</v>
      </c>
      <c r="E53" s="3">
        <v>50</v>
      </c>
      <c r="F53" s="11">
        <v>0.23556295205971783</v>
      </c>
      <c r="G53" s="10">
        <f t="shared" si="3"/>
        <v>1.2331089862908649E-3</v>
      </c>
      <c r="H53">
        <f t="shared" si="5"/>
        <v>299.12128995545635</v>
      </c>
      <c r="I53" s="12">
        <f t="shared" si="4"/>
        <v>0.36884915063498863</v>
      </c>
    </row>
    <row r="54" spans="1:9" x14ac:dyDescent="0.25">
      <c r="A54" s="2"/>
      <c r="B54" s="1">
        <v>40633</v>
      </c>
      <c r="C54" s="9">
        <v>51</v>
      </c>
      <c r="D54" s="2">
        <v>26.367742</v>
      </c>
      <c r="E54" s="3">
        <v>51</v>
      </c>
      <c r="F54" s="11">
        <v>-0.21735144064330117</v>
      </c>
      <c r="G54" s="10">
        <f t="shared" si="3"/>
        <v>1.0736738352208743E-3</v>
      </c>
      <c r="H54">
        <f t="shared" si="5"/>
        <v>211.51532149341065</v>
      </c>
      <c r="I54" s="12">
        <f t="shared" si="4"/>
        <v>0.22709846643580645</v>
      </c>
    </row>
    <row r="55" spans="1:9" x14ac:dyDescent="0.25">
      <c r="A55" s="2"/>
      <c r="B55" s="1">
        <v>40663</v>
      </c>
      <c r="C55" s="9">
        <v>52</v>
      </c>
      <c r="D55" s="2">
        <v>27.363333000000001</v>
      </c>
      <c r="E55" s="3">
        <v>52</v>
      </c>
      <c r="F55" s="11">
        <v>-0.46519557240726078</v>
      </c>
      <c r="G55" s="10">
        <f t="shared" si="3"/>
        <v>5.0327190834260236E-3</v>
      </c>
      <c r="H55">
        <f t="shared" si="5"/>
        <v>131.35234806956677</v>
      </c>
      <c r="I55" s="12">
        <f t="shared" si="4"/>
        <v>0.66105946878252608</v>
      </c>
    </row>
    <row r="56" spans="1:9" x14ac:dyDescent="0.25">
      <c r="A56" s="2"/>
      <c r="B56" s="1">
        <v>40694</v>
      </c>
      <c r="C56" s="9">
        <v>53</v>
      </c>
      <c r="D56" s="2">
        <v>23.032257999999999</v>
      </c>
      <c r="E56" s="3">
        <v>53</v>
      </c>
      <c r="F56" s="11">
        <v>-0.61913791030884502</v>
      </c>
      <c r="G56" s="10">
        <f t="shared" si="3"/>
        <v>9.1269464757524621E-3</v>
      </c>
      <c r="H56">
        <f t="shared" si="5"/>
        <v>151.73832182806041</v>
      </c>
      <c r="I56" s="12">
        <f t="shared" si="4"/>
        <v>1.3849075416452088</v>
      </c>
    </row>
    <row r="57" spans="1:9" x14ac:dyDescent="0.25">
      <c r="A57" s="2"/>
      <c r="B57" s="1">
        <v>40724</v>
      </c>
      <c r="C57" s="9">
        <v>54</v>
      </c>
      <c r="D57" s="2">
        <v>21.84</v>
      </c>
      <c r="E57" s="3">
        <v>54</v>
      </c>
      <c r="F57" s="11">
        <v>-0.60710526410681187</v>
      </c>
      <c r="G57" s="10">
        <f t="shared" si="3"/>
        <v>8.9896780903951645E-3</v>
      </c>
      <c r="H57">
        <f t="shared" si="5"/>
        <v>223.21510612238154</v>
      </c>
      <c r="I57" s="12">
        <f t="shared" si="4"/>
        <v>2.0066319489536051</v>
      </c>
    </row>
    <row r="58" spans="1:9" x14ac:dyDescent="0.25">
      <c r="A58" s="2"/>
      <c r="B58" s="1">
        <v>40755</v>
      </c>
      <c r="C58" s="9">
        <v>55</v>
      </c>
      <c r="D58" s="2">
        <v>23.419354999999999</v>
      </c>
      <c r="E58" s="3">
        <v>55</v>
      </c>
      <c r="F58" s="11">
        <v>-0.57028549423174635</v>
      </c>
      <c r="G58" s="10">
        <f t="shared" si="3"/>
        <v>8.1306386232786795E-3</v>
      </c>
      <c r="H58">
        <f t="shared" si="5"/>
        <v>288.24503664433422</v>
      </c>
      <c r="I58" s="12">
        <f t="shared" si="4"/>
        <v>2.343616227908802</v>
      </c>
    </row>
    <row r="59" spans="1:9" x14ac:dyDescent="0.25">
      <c r="A59" s="2"/>
      <c r="B59" s="1">
        <v>40786</v>
      </c>
      <c r="C59" s="9">
        <v>56</v>
      </c>
      <c r="D59" s="2">
        <v>24.9</v>
      </c>
      <c r="E59" s="3">
        <v>56</v>
      </c>
      <c r="F59" s="11">
        <v>-0.32952818323066557</v>
      </c>
      <c r="G59" s="10">
        <f t="shared" si="3"/>
        <v>2.7843288088026433E-3</v>
      </c>
      <c r="H59">
        <f t="shared" si="5"/>
        <v>267.52612026367979</v>
      </c>
      <c r="I59" s="12">
        <f t="shared" si="4"/>
        <v>0.74488068375736427</v>
      </c>
    </row>
    <row r="60" spans="1:9" x14ac:dyDescent="0.25">
      <c r="A60" s="2"/>
      <c r="B60" s="1">
        <v>40816</v>
      </c>
      <c r="C60" s="9">
        <v>57</v>
      </c>
      <c r="D60" s="2">
        <v>25.763332999999999</v>
      </c>
      <c r="E60" s="3">
        <v>57</v>
      </c>
      <c r="F60" s="11">
        <v>-1.8523940850748776E-2</v>
      </c>
      <c r="G60" s="10">
        <f t="shared" si="3"/>
        <v>9.0299048590010339E-6</v>
      </c>
      <c r="H60">
        <f t="shared" si="5"/>
        <v>183.50451906289652</v>
      </c>
      <c r="I60" s="12">
        <f t="shared" si="4"/>
        <v>1.6570283483346971E-3</v>
      </c>
    </row>
    <row r="61" spans="1:9" x14ac:dyDescent="0.25">
      <c r="A61" s="2"/>
      <c r="B61" s="1">
        <v>40847</v>
      </c>
      <c r="C61" s="9">
        <v>58</v>
      </c>
      <c r="D61" s="2">
        <v>26.554839000000001</v>
      </c>
      <c r="E61" s="3">
        <v>58</v>
      </c>
      <c r="F61" s="11">
        <v>0.46005746893860644</v>
      </c>
      <c r="G61" s="10">
        <f t="shared" si="3"/>
        <v>5.720347965572887E-3</v>
      </c>
      <c r="H61">
        <f t="shared" si="5"/>
        <v>153.37764196265923</v>
      </c>
      <c r="I61" s="12">
        <f t="shared" si="4"/>
        <v>0.8773734821654644</v>
      </c>
    </row>
    <row r="62" spans="1:9" x14ac:dyDescent="0.25">
      <c r="A62" s="2"/>
      <c r="B62" s="1">
        <v>40877</v>
      </c>
      <c r="C62" s="9">
        <v>59</v>
      </c>
      <c r="D62" s="2">
        <v>26.32</v>
      </c>
      <c r="E62" s="3">
        <v>59</v>
      </c>
      <c r="F62" s="11">
        <v>0.72915089770512675</v>
      </c>
      <c r="G62" s="10">
        <f t="shared" si="3"/>
        <v>1.4768361989560894E-2</v>
      </c>
      <c r="H62">
        <f t="shared" si="5"/>
        <v>214.54426278294983</v>
      </c>
      <c r="I62" s="12">
        <f t="shared" si="4"/>
        <v>3.16846733556208</v>
      </c>
    </row>
    <row r="63" spans="1:9" x14ac:dyDescent="0.25">
      <c r="A63" s="2"/>
      <c r="B63" s="1">
        <v>40908</v>
      </c>
      <c r="C63" s="9">
        <v>60</v>
      </c>
      <c r="D63" s="2">
        <v>28.354838999999998</v>
      </c>
      <c r="E63" s="3">
        <v>60</v>
      </c>
      <c r="F63" s="11">
        <v>0.83141015531109397</v>
      </c>
      <c r="G63" s="10">
        <f t="shared" si="3"/>
        <v>1.9749795610126211E-2</v>
      </c>
      <c r="H63">
        <f t="shared" si="5"/>
        <v>370.88103935714651</v>
      </c>
      <c r="I63" s="12">
        <f t="shared" si="4"/>
        <v>7.3248247229748182</v>
      </c>
    </row>
    <row r="64" spans="1:9" x14ac:dyDescent="0.25">
      <c r="A64" s="2"/>
      <c r="B64" s="1">
        <v>40939</v>
      </c>
      <c r="C64" s="9">
        <v>61</v>
      </c>
      <c r="D64" s="2">
        <v>27.548387000000002</v>
      </c>
      <c r="E64" s="3">
        <v>61</v>
      </c>
      <c r="F64" s="11">
        <v>0.55671502427117481</v>
      </c>
      <c r="G64" s="10">
        <f t="shared" si="3"/>
        <v>9.1156358308604329E-3</v>
      </c>
      <c r="H64">
        <f t="shared" si="5"/>
        <v>454.79841296524972</v>
      </c>
      <c r="I64" s="12">
        <f t="shared" si="4"/>
        <v>4.1457767090444904</v>
      </c>
    </row>
    <row r="65" spans="1:9" x14ac:dyDescent="0.25">
      <c r="A65" s="2"/>
      <c r="B65" s="1">
        <v>40968</v>
      </c>
      <c r="C65" s="9">
        <v>62</v>
      </c>
      <c r="D65" s="2">
        <v>31.289655</v>
      </c>
      <c r="E65" s="3">
        <v>62</v>
      </c>
      <c r="F65" s="11">
        <v>0.12571833154345805</v>
      </c>
      <c r="G65" s="10">
        <f t="shared" si="3"/>
        <v>4.7894239048699511E-4</v>
      </c>
      <c r="H65">
        <f t="shared" si="5"/>
        <v>406.4988605908332</v>
      </c>
      <c r="I65" s="12">
        <f t="shared" si="4"/>
        <v>0.19468953602161343</v>
      </c>
    </row>
    <row r="66" spans="1:9" x14ac:dyDescent="0.25">
      <c r="A66" s="2"/>
      <c r="B66" s="1">
        <v>40999</v>
      </c>
      <c r="C66" s="9">
        <v>63</v>
      </c>
      <c r="D66" s="2">
        <v>29.090323000000001</v>
      </c>
      <c r="E66" s="3">
        <v>63</v>
      </c>
      <c r="F66" s="11">
        <v>-0.31346671626087624</v>
      </c>
      <c r="G66" s="10">
        <f t="shared" si="3"/>
        <v>3.0706681938555218E-3</v>
      </c>
      <c r="H66">
        <f t="shared" si="5"/>
        <v>298.70461226340819</v>
      </c>
      <c r="I66" s="12">
        <f t="shared" si="4"/>
        <v>0.91722275223519356</v>
      </c>
    </row>
    <row r="67" spans="1:9" x14ac:dyDescent="0.25">
      <c r="A67" s="2"/>
      <c r="B67" s="1">
        <v>41029</v>
      </c>
      <c r="C67" s="9">
        <v>64</v>
      </c>
      <c r="D67" s="2">
        <v>26.933333000000001</v>
      </c>
      <c r="E67" s="3">
        <v>64</v>
      </c>
      <c r="F67" s="11">
        <v>-0.51103758516447684</v>
      </c>
      <c r="G67" s="10">
        <f t="shared" si="3"/>
        <v>8.4244972080883846E-3</v>
      </c>
      <c r="H67">
        <f t="shared" si="5"/>
        <v>194.34198748862966</v>
      </c>
      <c r="I67" s="12">
        <f t="shared" si="4"/>
        <v>1.6372335310123083</v>
      </c>
    </row>
    <row r="68" spans="1:9" x14ac:dyDescent="0.25">
      <c r="A68" s="2"/>
      <c r="B68" s="1">
        <v>41060</v>
      </c>
      <c r="C68" s="9">
        <v>65</v>
      </c>
      <c r="D68" s="2">
        <v>23</v>
      </c>
      <c r="E68" s="3">
        <v>65</v>
      </c>
      <c r="F68" s="11">
        <v>-0.59940888225246935</v>
      </c>
      <c r="G68" s="10">
        <f t="shared" ref="G68:G96" si="6">F68^2/(95-E68)</f>
        <v>1.1976366937438488E-2</v>
      </c>
      <c r="H68">
        <f t="shared" si="5"/>
        <v>220.70362463574642</v>
      </c>
      <c r="I68" s="12">
        <f t="shared" ref="I68:I96" si="7">G68*H68</f>
        <v>2.6432275930603879</v>
      </c>
    </row>
    <row r="69" spans="1:9" x14ac:dyDescent="0.25">
      <c r="A69" s="2"/>
      <c r="B69" s="1">
        <v>41090</v>
      </c>
      <c r="C69" s="9">
        <v>66</v>
      </c>
      <c r="D69" s="2">
        <v>22.35</v>
      </c>
      <c r="E69" s="3">
        <v>66</v>
      </c>
      <c r="F69" s="11">
        <v>-0.47694160710689154</v>
      </c>
      <c r="G69" s="10">
        <f t="shared" si="6"/>
        <v>7.8439067789553268E-3</v>
      </c>
      <c r="H69">
        <f t="shared" si="5"/>
        <v>288.57177147548208</v>
      </c>
      <c r="I69" s="12">
        <f t="shared" si="7"/>
        <v>2.2635300744916811</v>
      </c>
    </row>
    <row r="70" spans="1:9" x14ac:dyDescent="0.25">
      <c r="A70" s="2"/>
      <c r="B70" s="1">
        <v>41121</v>
      </c>
      <c r="C70" s="9">
        <v>67</v>
      </c>
      <c r="D70" s="2">
        <v>23.63871</v>
      </c>
      <c r="E70" s="3">
        <v>67</v>
      </c>
      <c r="F70" s="11">
        <v>-0.45438733976969448</v>
      </c>
      <c r="G70" s="10">
        <f t="shared" si="6"/>
        <v>7.3738519479635634E-3</v>
      </c>
      <c r="H70">
        <f t="shared" si="5"/>
        <v>328.22560976958772</v>
      </c>
      <c r="I70" s="12">
        <f t="shared" si="7"/>
        <v>2.4202870519710027</v>
      </c>
    </row>
    <row r="71" spans="1:9" x14ac:dyDescent="0.25">
      <c r="A71" s="2"/>
      <c r="B71" s="1">
        <v>41152</v>
      </c>
      <c r="C71" s="9">
        <v>68</v>
      </c>
      <c r="D71" s="2">
        <v>25.367742</v>
      </c>
      <c r="E71" s="3">
        <v>68</v>
      </c>
      <c r="F71" s="11">
        <v>-0.21911271516489592</v>
      </c>
      <c r="G71" s="10">
        <f t="shared" si="6"/>
        <v>1.7781622943308447E-3</v>
      </c>
      <c r="H71">
        <f t="shared" si="5"/>
        <v>266.97963353931198</v>
      </c>
      <c r="I71" s="12">
        <f t="shared" si="7"/>
        <v>0.47473311771387111</v>
      </c>
    </row>
    <row r="72" spans="1:9" x14ac:dyDescent="0.25">
      <c r="A72" s="2"/>
      <c r="B72" s="1">
        <v>41182</v>
      </c>
      <c r="C72" s="9">
        <v>69</v>
      </c>
      <c r="D72" s="2">
        <v>27.33</v>
      </c>
      <c r="E72" s="3">
        <v>69</v>
      </c>
      <c r="F72" s="11">
        <v>-1.6521886375515261E-2</v>
      </c>
      <c r="G72" s="10">
        <f t="shared" si="6"/>
        <v>1.0498951130978338E-5</v>
      </c>
      <c r="H72">
        <f t="shared" si="5"/>
        <v>156.71416004548826</v>
      </c>
      <c r="I72" s="12">
        <f t="shared" si="7"/>
        <v>1.645334307849899E-3</v>
      </c>
    </row>
    <row r="73" spans="1:9" x14ac:dyDescent="0.25">
      <c r="A73" s="2"/>
      <c r="B73" s="1">
        <v>41213</v>
      </c>
      <c r="C73" s="9">
        <v>70</v>
      </c>
      <c r="D73" s="2">
        <v>29.738710000000001</v>
      </c>
      <c r="E73" s="3">
        <v>70</v>
      </c>
      <c r="F73" s="11">
        <v>0.33370919533033788</v>
      </c>
      <c r="G73" s="10">
        <f t="shared" si="6"/>
        <v>4.4544730819208638E-3</v>
      </c>
      <c r="H73">
        <f t="shared" si="5"/>
        <v>125.4805285273157</v>
      </c>
      <c r="I73" s="12">
        <f t="shared" si="7"/>
        <v>0.55894963663013086</v>
      </c>
    </row>
    <row r="74" spans="1:9" x14ac:dyDescent="0.25">
      <c r="A74" s="2"/>
      <c r="B74" s="1">
        <v>41243</v>
      </c>
      <c r="C74" s="9">
        <v>71</v>
      </c>
      <c r="D74" s="2">
        <v>26.936667</v>
      </c>
      <c r="E74" s="3">
        <v>71</v>
      </c>
      <c r="F74" s="11">
        <v>0.62344914344644731</v>
      </c>
      <c r="G74" s="10">
        <f t="shared" si="6"/>
        <v>1.6195368102671203E-2</v>
      </c>
      <c r="H74">
        <f t="shared" si="5"/>
        <v>206.7707998929466</v>
      </c>
      <c r="I74" s="12">
        <f t="shared" si="7"/>
        <v>3.3487292171500376</v>
      </c>
    </row>
    <row r="75" spans="1:9" x14ac:dyDescent="0.25">
      <c r="A75" s="2"/>
      <c r="B75" s="1">
        <v>41274</v>
      </c>
      <c r="C75" s="9">
        <v>72</v>
      </c>
      <c r="D75" s="2">
        <v>30.806452</v>
      </c>
      <c r="E75" s="3">
        <v>72</v>
      </c>
      <c r="F75" s="11">
        <v>0.68645212076500217</v>
      </c>
      <c r="G75" s="10">
        <f t="shared" si="6"/>
        <v>2.0487674526207353E-2</v>
      </c>
      <c r="H75">
        <f t="shared" ref="H75:H96" si="8">95*97*SUM(G72:G75)</f>
        <v>379.17895510968862</v>
      </c>
      <c r="I75" s="12">
        <f t="shared" si="7"/>
        <v>7.7684950194746891</v>
      </c>
    </row>
    <row r="76" spans="1:9" x14ac:dyDescent="0.25">
      <c r="A76" s="2"/>
      <c r="B76" s="1">
        <v>41305</v>
      </c>
      <c r="C76" s="9">
        <v>73</v>
      </c>
      <c r="D76" s="2">
        <v>27.090323000000001</v>
      </c>
      <c r="E76" s="3">
        <v>73</v>
      </c>
      <c r="F76" s="11">
        <v>0.46596059873765328</v>
      </c>
      <c r="G76" s="10">
        <f t="shared" si="6"/>
        <v>9.8690581625432879E-3</v>
      </c>
      <c r="H76">
        <f t="shared" si="8"/>
        <v>470.02557824285299</v>
      </c>
      <c r="I76" s="12">
        <f t="shared" si="7"/>
        <v>4.638709769561757</v>
      </c>
    </row>
    <row r="77" spans="1:9" x14ac:dyDescent="0.25">
      <c r="A77" s="2"/>
      <c r="B77" s="1">
        <v>41333</v>
      </c>
      <c r="C77" s="9">
        <v>74</v>
      </c>
      <c r="D77" s="2">
        <v>29.989286</v>
      </c>
      <c r="E77" s="3">
        <v>74</v>
      </c>
      <c r="F77" s="11">
        <v>0.19280807734264155</v>
      </c>
      <c r="G77" s="10">
        <f t="shared" si="6"/>
        <v>1.7702359375507642E-3</v>
      </c>
      <c r="H77">
        <f t="shared" si="8"/>
        <v>445.29033295748258</v>
      </c>
      <c r="I77" s="12">
        <f t="shared" si="7"/>
        <v>0.78826895004528119</v>
      </c>
    </row>
    <row r="78" spans="1:9" x14ac:dyDescent="0.25">
      <c r="A78" s="2"/>
      <c r="B78" s="1">
        <v>41364</v>
      </c>
      <c r="C78" s="9">
        <v>75</v>
      </c>
      <c r="D78" s="2">
        <v>27.406452000000002</v>
      </c>
      <c r="E78" s="3">
        <v>75</v>
      </c>
      <c r="F78" s="11">
        <v>-0.13083901169251855</v>
      </c>
      <c r="G78" s="10">
        <f t="shared" si="6"/>
        <v>8.5594234903375031E-4</v>
      </c>
      <c r="H78">
        <f t="shared" si="8"/>
        <v>303.93752463771347</v>
      </c>
      <c r="I78" s="12">
        <f t="shared" si="7"/>
        <v>0.26015299879790782</v>
      </c>
    </row>
    <row r="79" spans="1:9" x14ac:dyDescent="0.25">
      <c r="A79" s="2"/>
      <c r="B79" s="1">
        <v>41394</v>
      </c>
      <c r="C79" s="9">
        <v>76</v>
      </c>
      <c r="D79" s="2">
        <v>25.453333000000001</v>
      </c>
      <c r="E79" s="3">
        <v>76</v>
      </c>
      <c r="F79" s="11">
        <v>-0.35858778987439405</v>
      </c>
      <c r="G79" s="10">
        <f t="shared" si="6"/>
        <v>6.7676422656317145E-3</v>
      </c>
      <c r="H79">
        <f t="shared" si="8"/>
        <v>177.50742735650894</v>
      </c>
      <c r="I79" s="12">
        <f t="shared" si="7"/>
        <v>1.2013067678414611</v>
      </c>
    </row>
    <row r="80" spans="1:9" x14ac:dyDescent="0.25">
      <c r="A80" s="2"/>
      <c r="B80" s="1">
        <v>41425</v>
      </c>
      <c r="C80" s="9">
        <v>77</v>
      </c>
      <c r="D80" s="2">
        <v>23.645161000000002</v>
      </c>
      <c r="E80" s="3">
        <v>77</v>
      </c>
      <c r="F80" s="11">
        <v>-0.4711721745558391</v>
      </c>
      <c r="G80" s="10">
        <f t="shared" si="6"/>
        <v>1.2333512115315449E-2</v>
      </c>
      <c r="H80">
        <f t="shared" si="8"/>
        <v>200.2173705313044</v>
      </c>
      <c r="I80" s="12">
        <f t="shared" si="7"/>
        <v>2.4693833651444455</v>
      </c>
    </row>
    <row r="81" spans="1:9" x14ac:dyDescent="0.25">
      <c r="A81" s="2"/>
      <c r="B81" s="1">
        <v>41455</v>
      </c>
      <c r="C81" s="9">
        <v>78</v>
      </c>
      <c r="D81" s="2">
        <v>22.806667000000001</v>
      </c>
      <c r="E81" s="3">
        <v>78</v>
      </c>
      <c r="F81" s="11">
        <v>-0.56398521771606203</v>
      </c>
      <c r="G81" s="10">
        <f t="shared" si="6"/>
        <v>1.8710548576601992E-2</v>
      </c>
      <c r="H81">
        <f t="shared" si="8"/>
        <v>356.32235150016146</v>
      </c>
      <c r="I81" s="12">
        <f t="shared" si="7"/>
        <v>6.6669866666728206</v>
      </c>
    </row>
    <row r="82" spans="1:9" x14ac:dyDescent="0.25">
      <c r="A82" s="2"/>
      <c r="B82" s="1">
        <v>41486</v>
      </c>
      <c r="C82" s="9">
        <v>79</v>
      </c>
      <c r="D82" s="2">
        <v>21.770968</v>
      </c>
      <c r="E82" s="3">
        <v>79</v>
      </c>
      <c r="F82" s="11">
        <v>-0.67157880466898567</v>
      </c>
      <c r="G82" s="10">
        <f t="shared" si="6"/>
        <v>2.8188630680038976E-2</v>
      </c>
      <c r="H82">
        <f t="shared" si="8"/>
        <v>608.19307447037465</v>
      </c>
      <c r="I82" s="12">
        <f t="shared" si="7"/>
        <v>17.144129958402832</v>
      </c>
    </row>
    <row r="83" spans="1:9" x14ac:dyDescent="0.25">
      <c r="A83" s="2"/>
      <c r="B83" s="1">
        <v>41517</v>
      </c>
      <c r="C83" s="9">
        <v>80</v>
      </c>
      <c r="D83" s="2">
        <v>24.9</v>
      </c>
      <c r="E83" s="3">
        <v>80</v>
      </c>
      <c r="F83" s="11">
        <v>-0.46611775165176872</v>
      </c>
      <c r="G83" s="10">
        <f t="shared" si="6"/>
        <v>1.4484383893659997E-2</v>
      </c>
      <c r="H83">
        <f t="shared" si="8"/>
        <v>679.30284857265519</v>
      </c>
      <c r="I83" s="12">
        <f t="shared" si="7"/>
        <v>9.8392832387831231</v>
      </c>
    </row>
    <row r="84" spans="1:9" x14ac:dyDescent="0.25">
      <c r="A84" s="2"/>
      <c r="B84" s="1">
        <v>41547</v>
      </c>
      <c r="C84" s="9">
        <v>81</v>
      </c>
      <c r="D84" s="2">
        <v>25.57</v>
      </c>
      <c r="E84" s="3">
        <v>81</v>
      </c>
      <c r="F84" s="11">
        <v>-7.4355048072231658E-2</v>
      </c>
      <c r="G84" s="10">
        <f t="shared" si="6"/>
        <v>3.9490522670170578E-4</v>
      </c>
      <c r="H84">
        <f t="shared" si="8"/>
        <v>569.28858609407962</v>
      </c>
      <c r="I84" s="12">
        <f t="shared" si="7"/>
        <v>0.22481503815017606</v>
      </c>
    </row>
    <row r="85" spans="1:9" x14ac:dyDescent="0.25">
      <c r="A85" s="2"/>
      <c r="B85" s="1">
        <v>41578</v>
      </c>
      <c r="C85" s="9">
        <v>82</v>
      </c>
      <c r="D85" s="2">
        <v>25.56129</v>
      </c>
      <c r="E85" s="3">
        <v>82</v>
      </c>
      <c r="F85" s="11">
        <v>0.45575800622369778</v>
      </c>
      <c r="G85" s="10">
        <f t="shared" si="6"/>
        <v>1.5978104633615396E-2</v>
      </c>
      <c r="H85">
        <f t="shared" si="8"/>
        <v>544.10911515945816</v>
      </c>
      <c r="I85" s="12">
        <f t="shared" si="7"/>
        <v>8.6938323741217118</v>
      </c>
    </row>
    <row r="86" spans="1:9" x14ac:dyDescent="0.25">
      <c r="A86" s="2"/>
      <c r="B86" s="1">
        <v>41608</v>
      </c>
      <c r="C86" s="9">
        <v>83</v>
      </c>
      <c r="D86" s="2">
        <v>27.616667</v>
      </c>
      <c r="E86" s="3">
        <v>83</v>
      </c>
      <c r="F86" s="11">
        <v>0.77627640829313382</v>
      </c>
      <c r="G86" s="10">
        <f t="shared" si="6"/>
        <v>5.0217088506040682E-2</v>
      </c>
      <c r="H86">
        <f t="shared" si="8"/>
        <v>747.10135402606397</v>
      </c>
      <c r="I86" s="12">
        <f t="shared" si="7"/>
        <v>37.517254818109684</v>
      </c>
    </row>
    <row r="87" spans="1:9" x14ac:dyDescent="0.25">
      <c r="A87" s="2"/>
      <c r="B87" s="1">
        <v>41639</v>
      </c>
      <c r="C87" s="9">
        <v>84</v>
      </c>
      <c r="D87" s="2">
        <v>29.545161</v>
      </c>
      <c r="E87" s="3">
        <v>84</v>
      </c>
      <c r="F87" s="11">
        <v>0.8382909486867075</v>
      </c>
      <c r="G87" s="10">
        <f t="shared" si="6"/>
        <v>6.3884701331823654E-2</v>
      </c>
      <c r="H87">
        <f t="shared" si="8"/>
        <v>1202.3252792187418</v>
      </c>
      <c r="I87" s="12">
        <f t="shared" si="7"/>
        <v>76.8101913665908</v>
      </c>
    </row>
    <row r="88" spans="1:9" x14ac:dyDescent="0.25">
      <c r="A88" s="2"/>
      <c r="B88" s="1">
        <v>41670</v>
      </c>
      <c r="C88" s="9">
        <v>85</v>
      </c>
      <c r="D88" s="2">
        <v>32.880645000000001</v>
      </c>
      <c r="E88" s="3">
        <v>85</v>
      </c>
      <c r="F88" s="11">
        <v>0.51569018021125212</v>
      </c>
      <c r="G88" s="10">
        <f t="shared" si="6"/>
        <v>2.6593636196631371E-2</v>
      </c>
      <c r="H88">
        <f t="shared" si="8"/>
        <v>1443.7465851066438</v>
      </c>
      <c r="I88" s="12">
        <f t="shared" si="7"/>
        <v>38.394471444454979</v>
      </c>
    </row>
    <row r="89" spans="1:9" x14ac:dyDescent="0.25">
      <c r="A89" s="2"/>
      <c r="B89" s="1">
        <v>41698</v>
      </c>
      <c r="C89" s="9">
        <v>86</v>
      </c>
      <c r="D89" s="2">
        <v>32.375</v>
      </c>
      <c r="E89" s="3">
        <v>86</v>
      </c>
      <c r="F89" s="11">
        <v>-4.040837274250704E-2</v>
      </c>
      <c r="G89" s="10">
        <f t="shared" si="6"/>
        <v>1.8142628752193177E-4</v>
      </c>
      <c r="H89">
        <f t="shared" si="8"/>
        <v>1298.1801941473927</v>
      </c>
      <c r="I89" s="12">
        <f t="shared" si="7"/>
        <v>0.23552401315866209</v>
      </c>
    </row>
    <row r="90" spans="1:9" x14ac:dyDescent="0.25">
      <c r="A90" s="2"/>
      <c r="B90" s="1">
        <v>41729</v>
      </c>
      <c r="C90" s="9">
        <v>87</v>
      </c>
      <c r="D90" s="2">
        <v>29.354838999999998</v>
      </c>
      <c r="E90" s="3">
        <v>87</v>
      </c>
      <c r="F90" s="11">
        <v>-0.74974294632306349</v>
      </c>
      <c r="G90" s="10">
        <f t="shared" si="6"/>
        <v>7.0264310695148505E-2</v>
      </c>
      <c r="H90">
        <f t="shared" si="8"/>
        <v>1482.915346620021</v>
      </c>
      <c r="I90" s="12">
        <f t="shared" si="7"/>
        <v>104.19602464951299</v>
      </c>
    </row>
    <row r="91" spans="1:9" x14ac:dyDescent="0.25">
      <c r="A91" s="2"/>
      <c r="B91" s="1">
        <v>41759</v>
      </c>
      <c r="C91" s="9">
        <v>88</v>
      </c>
      <c r="D91" s="2">
        <v>26.116667</v>
      </c>
      <c r="E91" s="3">
        <v>88</v>
      </c>
      <c r="F91" s="11">
        <v>-0.9108942427573693</v>
      </c>
      <c r="G91" s="10">
        <f t="shared" si="6"/>
        <v>0.11853261735550304</v>
      </c>
      <c r="H91">
        <f t="shared" si="8"/>
        <v>1986.4958927782268</v>
      </c>
      <c r="I91" s="12">
        <f t="shared" si="7"/>
        <v>235.46455753695994</v>
      </c>
    </row>
    <row r="92" spans="1:9" x14ac:dyDescent="0.25">
      <c r="A92" s="2"/>
      <c r="B92" s="1">
        <v>41790</v>
      </c>
      <c r="C92" s="9">
        <v>89</v>
      </c>
      <c r="D92" s="2">
        <v>23.364515999999998</v>
      </c>
      <c r="E92" s="3">
        <v>89</v>
      </c>
      <c r="F92" s="11">
        <v>-0.77170000074564316</v>
      </c>
      <c r="G92" s="10">
        <f t="shared" si="6"/>
        <v>9.9253481858470938E-2</v>
      </c>
      <c r="H92">
        <f t="shared" si="8"/>
        <v>2656.0563705520781</v>
      </c>
      <c r="I92" s="12">
        <f t="shared" si="7"/>
        <v>263.62284278966683</v>
      </c>
    </row>
    <row r="93" spans="1:9" x14ac:dyDescent="0.25">
      <c r="A93" s="2"/>
      <c r="B93" s="1">
        <v>41820</v>
      </c>
      <c r="C93" s="9">
        <v>90</v>
      </c>
      <c r="D93" s="2">
        <v>22.987500000000001</v>
      </c>
      <c r="E93" s="3">
        <v>90</v>
      </c>
      <c r="F93" s="11">
        <v>-0.18597313696570866</v>
      </c>
      <c r="G93" s="10">
        <f t="shared" si="6"/>
        <v>6.9172015345732472E-3</v>
      </c>
      <c r="H93">
        <f t="shared" si="8"/>
        <v>2718.1265394536558</v>
      </c>
      <c r="I93" s="12">
        <f t="shared" si="7"/>
        <v>18.801829069873097</v>
      </c>
    </row>
    <row r="94" spans="1:9" x14ac:dyDescent="0.25">
      <c r="A94" s="2"/>
      <c r="B94" s="1">
        <v>41851</v>
      </c>
      <c r="C94" s="9">
        <v>91</v>
      </c>
      <c r="D94" s="2">
        <v>21.941379000000001</v>
      </c>
      <c r="E94" s="3">
        <v>91</v>
      </c>
      <c r="F94" s="11">
        <v>0.66012794096458105</v>
      </c>
      <c r="G94" s="10">
        <f t="shared" si="6"/>
        <v>0.10894222461053435</v>
      </c>
      <c r="H94">
        <f t="shared" si="8"/>
        <v>3074.5435161839364</v>
      </c>
      <c r="I94" s="12">
        <f t="shared" si="7"/>
        <v>334.94761031497245</v>
      </c>
    </row>
    <row r="95" spans="1:9" x14ac:dyDescent="0.25">
      <c r="A95" s="2"/>
      <c r="B95" s="1">
        <v>41882</v>
      </c>
      <c r="C95" s="9">
        <v>92</v>
      </c>
      <c r="D95" s="2">
        <v>25.103225999999999</v>
      </c>
      <c r="E95" s="3">
        <v>92</v>
      </c>
      <c r="F95" s="11">
        <v>0.44908287958184756</v>
      </c>
      <c r="G95" s="10">
        <f t="shared" si="6"/>
        <v>6.7225144244508067E-2</v>
      </c>
      <c r="H95">
        <f t="shared" si="8"/>
        <v>2601.7451514661179</v>
      </c>
      <c r="I95" s="12">
        <f t="shared" si="7"/>
        <v>174.90269309475926</v>
      </c>
    </row>
    <row r="96" spans="1:9" x14ac:dyDescent="0.25">
      <c r="A96" s="2"/>
      <c r="B96" s="1">
        <v>41912</v>
      </c>
      <c r="C96" s="9">
        <v>93</v>
      </c>
      <c r="D96" s="2">
        <v>27.503333000000001</v>
      </c>
      <c r="E96" s="3">
        <v>93</v>
      </c>
      <c r="F96" s="11">
        <v>-1</v>
      </c>
      <c r="G96" s="10">
        <f t="shared" si="6"/>
        <v>0.5</v>
      </c>
      <c r="H96">
        <f t="shared" si="8"/>
        <v>6294.6243161403081</v>
      </c>
      <c r="I96" s="12">
        <f t="shared" si="7"/>
        <v>3147.3121580701541</v>
      </c>
    </row>
    <row r="97" spans="1:7" x14ac:dyDescent="0.25">
      <c r="A97" s="2"/>
      <c r="B97" s="1">
        <v>41943</v>
      </c>
      <c r="C97" s="9">
        <v>94</v>
      </c>
      <c r="D97" s="2">
        <v>29.064516000000001</v>
      </c>
      <c r="E97" s="3">
        <v>94</v>
      </c>
      <c r="F97" s="11"/>
      <c r="G97" s="10"/>
    </row>
    <row r="98" spans="1:7" x14ac:dyDescent="0.25">
      <c r="A98" s="2"/>
      <c r="B98" s="1">
        <v>41973</v>
      </c>
      <c r="C98" s="9">
        <v>95</v>
      </c>
      <c r="D98" s="2">
        <v>27.75</v>
      </c>
      <c r="E98" s="3">
        <v>95</v>
      </c>
      <c r="F98" s="11"/>
      <c r="G98" s="10"/>
    </row>
    <row r="99" spans="1:7" x14ac:dyDescent="0.25">
      <c r="D99" s="2"/>
    </row>
    <row r="100" spans="1:7" x14ac:dyDescent="0.25">
      <c r="D100" s="2"/>
    </row>
    <row r="101" spans="1:7" x14ac:dyDescent="0.25">
      <c r="D101" s="2"/>
    </row>
    <row r="102" spans="1:7" x14ac:dyDescent="0.25">
      <c r="D102" s="2"/>
    </row>
    <row r="103" spans="1:7" x14ac:dyDescent="0.25">
      <c r="D103" s="2"/>
    </row>
    <row r="104" spans="1:7" x14ac:dyDescent="0.25">
      <c r="D104" s="2"/>
    </row>
    <row r="105" spans="1:7" x14ac:dyDescent="0.25">
      <c r="D105" s="2"/>
    </row>
    <row r="106" spans="1:7" x14ac:dyDescent="0.25">
      <c r="D106" s="2"/>
    </row>
    <row r="107" spans="1:7" x14ac:dyDescent="0.25">
      <c r="D107" s="2"/>
    </row>
    <row r="108" spans="1:7" x14ac:dyDescent="0.25">
      <c r="D108" s="2"/>
    </row>
    <row r="109" spans="1:7" x14ac:dyDescent="0.25">
      <c r="D109" s="2"/>
    </row>
    <row r="110" spans="1:7" x14ac:dyDescent="0.25">
      <c r="D110" s="2"/>
    </row>
    <row r="111" spans="1:7" x14ac:dyDescent="0.25">
      <c r="D111" s="2"/>
    </row>
    <row r="112" spans="1:7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219" spans="5:5" x14ac:dyDescent="0.25">
      <c r="E219" s="2"/>
    </row>
  </sheetData>
  <autoFilter ref="B3:I3">
    <sortState ref="B4:I98">
      <sortCondition ref="B3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31" workbookViewId="0">
      <selection activeCell="G50" sqref="G50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7" t="s">
        <v>15</v>
      </c>
      <c r="B3" s="7"/>
    </row>
    <row r="4" spans="1:9" x14ac:dyDescent="0.25">
      <c r="A4" s="4" t="s">
        <v>16</v>
      </c>
      <c r="B4" s="4">
        <v>0.87865677438875134</v>
      </c>
    </row>
    <row r="5" spans="1:9" x14ac:dyDescent="0.25">
      <c r="A5" s="4" t="s">
        <v>17</v>
      </c>
      <c r="B5" s="4">
        <v>0.77203772717924513</v>
      </c>
    </row>
    <row r="6" spans="1:9" x14ac:dyDescent="0.25">
      <c r="A6" s="4" t="s">
        <v>18</v>
      </c>
      <c r="B6" s="4">
        <v>0.70915158295282998</v>
      </c>
    </row>
    <row r="7" spans="1:9" x14ac:dyDescent="0.25">
      <c r="A7" s="4" t="s">
        <v>19</v>
      </c>
      <c r="B7" s="4">
        <v>1.5323091198535606</v>
      </c>
    </row>
    <row r="8" spans="1:9" ht="15.75" thickBot="1" x14ac:dyDescent="0.3">
      <c r="A8" s="5" t="s">
        <v>20</v>
      </c>
      <c r="B8" s="5">
        <v>75</v>
      </c>
    </row>
    <row r="10" spans="1:9" ht="15.75" thickBot="1" x14ac:dyDescent="0.3">
      <c r="A10" t="s">
        <v>21</v>
      </c>
    </row>
    <row r="11" spans="1:9" x14ac:dyDescent="0.25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25">
      <c r="A12" s="4" t="s">
        <v>22</v>
      </c>
      <c r="B12" s="4">
        <v>16</v>
      </c>
      <c r="C12" s="4">
        <v>461.2074474525549</v>
      </c>
      <c r="D12" s="4">
        <v>28.825465465784681</v>
      </c>
      <c r="E12" s="4">
        <v>12.276754071606018</v>
      </c>
      <c r="F12" s="4">
        <v>3.4968003118807737E-13</v>
      </c>
    </row>
    <row r="13" spans="1:9" x14ac:dyDescent="0.25">
      <c r="A13" s="4" t="s">
        <v>23</v>
      </c>
      <c r="B13" s="4">
        <v>58</v>
      </c>
      <c r="C13" s="4">
        <v>136.18233184961082</v>
      </c>
      <c r="D13" s="4">
        <v>2.3479712387863936</v>
      </c>
      <c r="E13" s="4"/>
      <c r="F13" s="4"/>
    </row>
    <row r="14" spans="1:9" ht="15.75" thickBot="1" x14ac:dyDescent="0.3">
      <c r="A14" s="5" t="s">
        <v>24</v>
      </c>
      <c r="B14" s="5">
        <v>74</v>
      </c>
      <c r="C14" s="5">
        <v>597.38977930216572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9" x14ac:dyDescent="0.25">
      <c r="A17" s="4" t="s">
        <v>25</v>
      </c>
      <c r="B17" s="4">
        <v>25.150594615728245</v>
      </c>
      <c r="C17" s="4">
        <v>17.068299448559767</v>
      </c>
      <c r="D17" s="4">
        <v>1.4735266797683508</v>
      </c>
      <c r="E17" s="4">
        <v>0.14601595092187014</v>
      </c>
      <c r="F17" s="4">
        <v>-9.0153188150803132</v>
      </c>
      <c r="G17" s="4">
        <v>59.316508046536804</v>
      </c>
      <c r="H17" s="4">
        <v>-9.0153188150803132</v>
      </c>
      <c r="I17" s="4">
        <v>59.316508046536804</v>
      </c>
    </row>
    <row r="18" spans="1:9" x14ac:dyDescent="0.25">
      <c r="A18" s="4" t="s">
        <v>38</v>
      </c>
      <c r="B18" s="4">
        <v>0.31280235304823251</v>
      </c>
      <c r="C18" s="4">
        <v>0.13202412511495829</v>
      </c>
      <c r="D18" s="4">
        <v>2.3692817716145735</v>
      </c>
      <c r="E18" s="4">
        <v>2.1172246228034101E-2</v>
      </c>
      <c r="F18" s="4">
        <v>4.8527353476642443E-2</v>
      </c>
      <c r="G18" s="4">
        <v>0.57707735261982251</v>
      </c>
      <c r="H18" s="4">
        <v>4.8527353476642443E-2</v>
      </c>
      <c r="I18" s="4">
        <v>0.57707735261982251</v>
      </c>
    </row>
    <row r="19" spans="1:9" x14ac:dyDescent="0.25">
      <c r="A19" s="4" t="s">
        <v>39</v>
      </c>
      <c r="B19" s="4">
        <v>0.14679441643144897</v>
      </c>
      <c r="C19" s="4">
        <v>0.14149127278809417</v>
      </c>
      <c r="D19" s="4">
        <v>1.0374803586034391</v>
      </c>
      <c r="E19" s="4">
        <v>0.30381811592577079</v>
      </c>
      <c r="F19" s="4">
        <v>-0.13643113816244207</v>
      </c>
      <c r="G19" s="4">
        <v>0.43001997102534001</v>
      </c>
      <c r="H19" s="4">
        <v>-0.13643113816244207</v>
      </c>
      <c r="I19" s="4">
        <v>0.43001997102534001</v>
      </c>
    </row>
    <row r="20" spans="1:9" x14ac:dyDescent="0.25">
      <c r="A20" s="4" t="s">
        <v>40</v>
      </c>
      <c r="B20" s="4">
        <v>-0.21200906513897433</v>
      </c>
      <c r="C20" s="4">
        <v>0.14563779685896752</v>
      </c>
      <c r="D20" s="4">
        <v>-1.4557283185509824</v>
      </c>
      <c r="E20" s="4">
        <v>0.15085952602516542</v>
      </c>
      <c r="F20" s="4">
        <v>-0.50353478946396169</v>
      </c>
      <c r="G20" s="4">
        <v>7.9516659186012972E-2</v>
      </c>
      <c r="H20" s="4">
        <v>-0.50353478946396169</v>
      </c>
      <c r="I20" s="4">
        <v>7.9516659186012972E-2</v>
      </c>
    </row>
    <row r="21" spans="1:9" x14ac:dyDescent="0.25">
      <c r="A21" s="4" t="s">
        <v>41</v>
      </c>
      <c r="B21" s="4">
        <v>-0.21026359343508641</v>
      </c>
      <c r="C21" s="4">
        <v>0.14804455679382922</v>
      </c>
      <c r="D21" s="4">
        <v>-1.4202723692699157</v>
      </c>
      <c r="E21" s="4">
        <v>0.16088182103530249</v>
      </c>
      <c r="F21" s="4">
        <v>-0.50660697120182663</v>
      </c>
      <c r="G21" s="4">
        <v>8.607978433165378E-2</v>
      </c>
      <c r="H21" s="4">
        <v>-0.50660697120182663</v>
      </c>
      <c r="I21" s="4">
        <v>8.607978433165378E-2</v>
      </c>
    </row>
    <row r="22" spans="1:9" x14ac:dyDescent="0.25">
      <c r="A22" s="4" t="s">
        <v>42</v>
      </c>
      <c r="B22" s="4">
        <v>-5.0867137832171901E-2</v>
      </c>
      <c r="C22" s="4">
        <v>0.15156285123386007</v>
      </c>
      <c r="D22" s="4">
        <v>-0.33561745122942022</v>
      </c>
      <c r="E22" s="4">
        <v>0.738370376597415</v>
      </c>
      <c r="F22" s="4">
        <v>-0.35425314709389283</v>
      </c>
      <c r="G22" s="4">
        <v>0.25251887142954904</v>
      </c>
      <c r="H22" s="4">
        <v>-0.35425314709389283</v>
      </c>
      <c r="I22" s="4">
        <v>0.25251887142954904</v>
      </c>
    </row>
    <row r="23" spans="1:9" x14ac:dyDescent="0.25">
      <c r="A23" s="4" t="s">
        <v>134</v>
      </c>
      <c r="B23" s="4">
        <v>7.7899580571905228E-2</v>
      </c>
      <c r="C23" s="4">
        <v>0.15348261969824895</v>
      </c>
      <c r="D23" s="4">
        <v>0.50754659208357233</v>
      </c>
      <c r="E23" s="4">
        <v>0.61369599478784154</v>
      </c>
      <c r="F23" s="4">
        <v>-0.22932926279049359</v>
      </c>
      <c r="G23" s="4">
        <v>0.38512842393430402</v>
      </c>
      <c r="H23" s="4">
        <v>-0.22932926279049359</v>
      </c>
      <c r="I23" s="4">
        <v>0.38512842393430402</v>
      </c>
    </row>
    <row r="24" spans="1:9" x14ac:dyDescent="0.25">
      <c r="A24" s="4" t="s">
        <v>135</v>
      </c>
      <c r="B24" s="4">
        <v>-0.1261934126608393</v>
      </c>
      <c r="C24" s="4">
        <v>0.15177027183959116</v>
      </c>
      <c r="D24" s="4">
        <v>-0.83147648832187293</v>
      </c>
      <c r="E24" s="4">
        <v>0.40911465171596306</v>
      </c>
      <c r="F24" s="4">
        <v>-0.42999461937562411</v>
      </c>
      <c r="G24" s="4">
        <v>0.17760779405394553</v>
      </c>
      <c r="H24" s="4">
        <v>-0.42999461937562411</v>
      </c>
      <c r="I24" s="4">
        <v>0.17760779405394553</v>
      </c>
    </row>
    <row r="25" spans="1:9" x14ac:dyDescent="0.25">
      <c r="A25" s="4" t="s">
        <v>136</v>
      </c>
      <c r="B25" s="4">
        <v>-0.12756936668026825</v>
      </c>
      <c r="C25" s="4">
        <v>0.14779729538605019</v>
      </c>
      <c r="D25" s="4">
        <v>-0.86313735543707959</v>
      </c>
      <c r="E25" s="4">
        <v>0.39161716575806105</v>
      </c>
      <c r="F25" s="4">
        <v>-0.4234177969639028</v>
      </c>
      <c r="G25" s="4">
        <v>0.16827906360336631</v>
      </c>
      <c r="H25" s="4">
        <v>-0.4234177969639028</v>
      </c>
      <c r="I25" s="4">
        <v>0.16827906360336631</v>
      </c>
    </row>
    <row r="26" spans="1:9" x14ac:dyDescent="0.25">
      <c r="A26" s="4" t="s">
        <v>137</v>
      </c>
      <c r="B26" s="4">
        <v>-0.18981783938713526</v>
      </c>
      <c r="C26" s="4">
        <v>0.14408895473431449</v>
      </c>
      <c r="D26" s="4">
        <v>-1.3173656491376471</v>
      </c>
      <c r="E26" s="4">
        <v>0.19289669110969562</v>
      </c>
      <c r="F26" s="4">
        <v>-0.47824321935102393</v>
      </c>
      <c r="G26" s="4">
        <v>9.8607540576753416E-2</v>
      </c>
      <c r="H26" s="4">
        <v>-0.47824321935102393</v>
      </c>
      <c r="I26" s="4">
        <v>9.8607540576753416E-2</v>
      </c>
    </row>
    <row r="27" spans="1:9" x14ac:dyDescent="0.25">
      <c r="A27" s="4" t="s">
        <v>138</v>
      </c>
      <c r="B27" s="4">
        <v>0.22265506337072694</v>
      </c>
      <c r="C27" s="4">
        <v>0.14367023069960663</v>
      </c>
      <c r="D27" s="4">
        <v>1.5497647792900535</v>
      </c>
      <c r="E27" s="4">
        <v>0.12663780270401487</v>
      </c>
      <c r="F27" s="4">
        <v>-6.4932149371855208E-2</v>
      </c>
      <c r="G27" s="4">
        <v>0.51024227611330908</v>
      </c>
      <c r="H27" s="4">
        <v>-6.4932149371855208E-2</v>
      </c>
      <c r="I27" s="4">
        <v>0.51024227611330908</v>
      </c>
    </row>
    <row r="28" spans="1:9" x14ac:dyDescent="0.25">
      <c r="A28" s="4" t="s">
        <v>139</v>
      </c>
      <c r="B28" s="4">
        <v>2.3065039977147074E-2</v>
      </c>
      <c r="C28" s="4">
        <v>0.1540722825793317</v>
      </c>
      <c r="D28" s="4">
        <v>0.14970272128778844</v>
      </c>
      <c r="E28" s="4">
        <v>0.88151852200836356</v>
      </c>
      <c r="F28" s="4">
        <v>-0.28534414188406648</v>
      </c>
      <c r="G28" s="4">
        <v>0.33147422183836067</v>
      </c>
      <c r="H28" s="4">
        <v>-0.28534414188406648</v>
      </c>
      <c r="I28" s="4">
        <v>0.33147422183836067</v>
      </c>
    </row>
    <row r="29" spans="1:9" x14ac:dyDescent="0.25">
      <c r="A29" s="4" t="s">
        <v>140</v>
      </c>
      <c r="B29" s="4">
        <v>0.17394443740624146</v>
      </c>
      <c r="C29" s="4">
        <v>0.14990164574101342</v>
      </c>
      <c r="D29" s="4">
        <v>1.1603904449906242</v>
      </c>
      <c r="E29" s="4">
        <v>0.25064401749100029</v>
      </c>
      <c r="F29" s="4">
        <v>-0.12611630777569025</v>
      </c>
      <c r="G29" s="4">
        <v>0.47400518258817315</v>
      </c>
      <c r="H29" s="4">
        <v>-0.12611630777569025</v>
      </c>
      <c r="I29" s="4">
        <v>0.47400518258817315</v>
      </c>
    </row>
    <row r="30" spans="1:9" x14ac:dyDescent="0.25">
      <c r="A30" s="4" t="s">
        <v>141</v>
      </c>
      <c r="B30" s="4">
        <v>8.5123546781469189E-2</v>
      </c>
      <c r="C30" s="4">
        <v>0.14651432052113356</v>
      </c>
      <c r="D30" s="4">
        <v>0.58099130841746471</v>
      </c>
      <c r="E30" s="4">
        <v>0.56349725407175599</v>
      </c>
      <c r="F30" s="4">
        <v>-0.20815673028334289</v>
      </c>
      <c r="G30" s="4">
        <v>0.37840382384628124</v>
      </c>
      <c r="H30" s="4">
        <v>-0.20815673028334289</v>
      </c>
      <c r="I30" s="4">
        <v>0.37840382384628124</v>
      </c>
    </row>
    <row r="31" spans="1:9" x14ac:dyDescent="0.25">
      <c r="A31" s="4" t="s">
        <v>142</v>
      </c>
      <c r="B31" s="4">
        <v>-1.0665420039766751E-2</v>
      </c>
      <c r="C31" s="4">
        <v>0.14295805755851704</v>
      </c>
      <c r="D31" s="4">
        <v>-7.4605238920520955E-2</v>
      </c>
      <c r="E31" s="4">
        <v>0.94078552750715416</v>
      </c>
      <c r="F31" s="4">
        <v>-0.2968270633540912</v>
      </c>
      <c r="G31" s="4">
        <v>0.27549622327455775</v>
      </c>
      <c r="H31" s="4">
        <v>-0.2968270633540912</v>
      </c>
      <c r="I31" s="4">
        <v>0.27549622327455775</v>
      </c>
    </row>
    <row r="32" spans="1:9" x14ac:dyDescent="0.25">
      <c r="A32" s="4" t="s">
        <v>143</v>
      </c>
      <c r="B32" s="4">
        <v>-2.4924940534679828E-2</v>
      </c>
      <c r="C32" s="4">
        <v>0.141223531480581</v>
      </c>
      <c r="D32" s="4">
        <v>-0.17649282859143869</v>
      </c>
      <c r="E32" s="4">
        <v>0.86052161816242134</v>
      </c>
      <c r="F32" s="4">
        <v>-0.30761455267209387</v>
      </c>
      <c r="G32" s="4">
        <v>0.25776467160273425</v>
      </c>
      <c r="H32" s="4">
        <v>-0.30761455267209387</v>
      </c>
      <c r="I32" s="4">
        <v>0.25776467160273425</v>
      </c>
    </row>
    <row r="33" spans="1:9" ht="15.75" thickBot="1" x14ac:dyDescent="0.3">
      <c r="A33" s="5" t="s">
        <v>144</v>
      </c>
      <c r="B33" s="5">
        <v>-3.9237531098081965E-2</v>
      </c>
      <c r="C33" s="5">
        <v>0.14042198454330246</v>
      </c>
      <c r="D33" s="5">
        <v>-0.2794258408018877</v>
      </c>
      <c r="E33" s="5">
        <v>0.78091207683389285</v>
      </c>
      <c r="F33" s="5">
        <v>-0.3203226727167825</v>
      </c>
      <c r="G33" s="5">
        <v>0.24184761052061854</v>
      </c>
      <c r="H33" s="5">
        <v>-0.3203226727167825</v>
      </c>
      <c r="I33" s="5">
        <v>0.24184761052061854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1"/>
  <sheetViews>
    <sheetView topLeftCell="I1" workbookViewId="0">
      <selection activeCell="Y111" sqref="Y111"/>
    </sheetView>
  </sheetViews>
  <sheetFormatPr defaultRowHeight="15" x14ac:dyDescent="0.25"/>
  <cols>
    <col min="2" max="7" width="9.5703125" bestFit="1" customWidth="1"/>
    <col min="8" max="8" width="12" bestFit="1" customWidth="1"/>
    <col min="9" max="22" width="9.5703125" bestFit="1" customWidth="1"/>
  </cols>
  <sheetData>
    <row r="1" spans="1:9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3" t="s">
        <v>116</v>
      </c>
      <c r="CC1" s="3" t="s">
        <v>117</v>
      </c>
      <c r="CD1" s="3" t="s">
        <v>118</v>
      </c>
      <c r="CE1" s="3" t="s">
        <v>119</v>
      </c>
      <c r="CF1" s="3" t="s">
        <v>120</v>
      </c>
      <c r="CG1" s="3" t="s">
        <v>121</v>
      </c>
      <c r="CH1" s="3" t="s">
        <v>122</v>
      </c>
      <c r="CI1" s="3" t="s">
        <v>123</v>
      </c>
      <c r="CJ1" s="3" t="s">
        <v>124</v>
      </c>
      <c r="CK1" s="3" t="s">
        <v>125</v>
      </c>
      <c r="CL1" s="3" t="s">
        <v>126</v>
      </c>
      <c r="CM1" s="3" t="s">
        <v>127</v>
      </c>
      <c r="CN1" s="3" t="s">
        <v>128</v>
      </c>
      <c r="CO1" s="3" t="s">
        <v>129</v>
      </c>
      <c r="CP1" s="3" t="s">
        <v>130</v>
      </c>
      <c r="CQ1" s="3" t="s">
        <v>131</v>
      </c>
      <c r="CR1" s="3" t="s">
        <v>132</v>
      </c>
      <c r="CS1" s="3" t="s">
        <v>133</v>
      </c>
    </row>
    <row r="2" spans="1:97" x14ac:dyDescent="0.25">
      <c r="A2">
        <v>1</v>
      </c>
      <c r="B2" s="2"/>
    </row>
    <row r="3" spans="1:97" x14ac:dyDescent="0.25">
      <c r="A3">
        <v>2</v>
      </c>
      <c r="B3" s="2"/>
      <c r="C3" s="2"/>
    </row>
    <row r="4" spans="1:97" x14ac:dyDescent="0.25">
      <c r="A4">
        <v>3</v>
      </c>
      <c r="B4" s="2"/>
      <c r="C4" s="2"/>
      <c r="D4" s="2"/>
    </row>
    <row r="5" spans="1:97" x14ac:dyDescent="0.25">
      <c r="A5">
        <v>4</v>
      </c>
      <c r="B5" s="2"/>
      <c r="C5" s="2"/>
      <c r="D5" s="2"/>
      <c r="E5" s="2"/>
    </row>
    <row r="6" spans="1:97" x14ac:dyDescent="0.25">
      <c r="A6">
        <v>5</v>
      </c>
      <c r="B6" s="2"/>
      <c r="C6" s="2"/>
      <c r="D6" s="2"/>
      <c r="E6" s="2"/>
      <c r="F6" s="2"/>
    </row>
    <row r="7" spans="1:97" x14ac:dyDescent="0.25">
      <c r="A7">
        <v>6</v>
      </c>
      <c r="B7" s="2"/>
      <c r="C7" s="2"/>
      <c r="D7" s="2"/>
      <c r="E7" s="2"/>
      <c r="F7" s="2"/>
      <c r="G7" s="2"/>
    </row>
    <row r="8" spans="1:97" x14ac:dyDescent="0.25">
      <c r="A8">
        <v>7</v>
      </c>
      <c r="B8" s="2"/>
      <c r="C8" s="2"/>
      <c r="D8" s="2"/>
      <c r="E8" s="2"/>
      <c r="F8" s="2"/>
      <c r="G8" s="2"/>
      <c r="H8" s="2"/>
    </row>
    <row r="9" spans="1:97" x14ac:dyDescent="0.25">
      <c r="A9">
        <v>8</v>
      </c>
      <c r="B9" s="2"/>
      <c r="C9" s="2"/>
      <c r="D9" s="2"/>
      <c r="E9" s="2"/>
      <c r="F9" s="2"/>
      <c r="G9" s="2"/>
      <c r="H9" s="2"/>
      <c r="I9" s="2"/>
    </row>
    <row r="10" spans="1:97" x14ac:dyDescent="0.25">
      <c r="A10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97" x14ac:dyDescent="0.25">
      <c r="A11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97" x14ac:dyDescent="0.25">
      <c r="A1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97" x14ac:dyDescent="0.25">
      <c r="A13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97" x14ac:dyDescent="0.25">
      <c r="A14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97" x14ac:dyDescent="0.25">
      <c r="A15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97" x14ac:dyDescent="0.25">
      <c r="A16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2" x14ac:dyDescent="0.25">
      <c r="A17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2" x14ac:dyDescent="0.25">
      <c r="A18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22" x14ac:dyDescent="0.25">
      <c r="A19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2" x14ac:dyDescent="0.25">
      <c r="A20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2" x14ac:dyDescent="0.25">
      <c r="A2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2" x14ac:dyDescent="0.25">
      <c r="A22">
        <v>21</v>
      </c>
      <c r="B22" s="2">
        <v>23.603332999999999</v>
      </c>
      <c r="C22" s="2">
        <v>24.977419000000001</v>
      </c>
      <c r="D22" s="2">
        <v>23.993548000000001</v>
      </c>
      <c r="E22" s="2">
        <v>22.463332999999999</v>
      </c>
      <c r="F22" s="2">
        <v>22.809677000000001</v>
      </c>
      <c r="G22" s="2">
        <v>26.336666999999998</v>
      </c>
      <c r="H22" s="2">
        <v>27.632258</v>
      </c>
      <c r="I22" s="2">
        <v>28.782758999999999</v>
      </c>
      <c r="J22" s="2">
        <v>27.222581000000002</v>
      </c>
      <c r="K22" s="2">
        <v>28.983871000000001</v>
      </c>
      <c r="L22" s="2">
        <v>26.2</v>
      </c>
      <c r="M22" s="2">
        <v>28.396774000000001</v>
      </c>
      <c r="N22" s="2">
        <v>28.41</v>
      </c>
      <c r="O22" s="2">
        <v>25.412903</v>
      </c>
      <c r="P22" s="2">
        <v>21.919354999999999</v>
      </c>
      <c r="Q22" s="2">
        <v>24.666667</v>
      </c>
      <c r="R22" s="2">
        <v>23.270968</v>
      </c>
      <c r="S22" s="2">
        <v>27.656666999999999</v>
      </c>
      <c r="T22" s="2">
        <v>31.36129</v>
      </c>
      <c r="U22" s="2">
        <v>30.628571000000001</v>
      </c>
      <c r="V22" s="2">
        <v>27.948387</v>
      </c>
    </row>
    <row r="23" spans="1:22" x14ac:dyDescent="0.25">
      <c r="A23">
        <v>22</v>
      </c>
      <c r="B23" s="2">
        <v>27.158065000000001</v>
      </c>
      <c r="C23" s="2">
        <v>23.603332999999999</v>
      </c>
      <c r="D23" s="2">
        <v>24.977419000000001</v>
      </c>
      <c r="E23" s="2">
        <v>23.993548000000001</v>
      </c>
      <c r="F23" s="2">
        <v>22.463332999999999</v>
      </c>
      <c r="G23" s="2">
        <v>22.809677000000001</v>
      </c>
      <c r="H23" s="2">
        <v>26.336666999999998</v>
      </c>
      <c r="I23" s="2">
        <v>27.632258</v>
      </c>
      <c r="J23" s="2">
        <v>28.782758999999999</v>
      </c>
      <c r="K23" s="2">
        <v>27.222581000000002</v>
      </c>
      <c r="L23" s="2">
        <v>28.983871000000001</v>
      </c>
      <c r="M23" s="2">
        <v>26.2</v>
      </c>
      <c r="N23" s="2">
        <v>28.396774000000001</v>
      </c>
      <c r="O23" s="2">
        <v>28.41</v>
      </c>
      <c r="P23" s="2">
        <v>25.412903</v>
      </c>
      <c r="Q23" s="2">
        <v>21.919354999999999</v>
      </c>
      <c r="R23" s="2">
        <v>24.666667</v>
      </c>
      <c r="S23" s="2">
        <v>23.270968</v>
      </c>
      <c r="T23" s="2">
        <v>27.656666999999999</v>
      </c>
      <c r="U23" s="2">
        <v>31.36129</v>
      </c>
      <c r="V23" s="2">
        <v>30.628571000000001</v>
      </c>
    </row>
    <row r="24" spans="1:22" x14ac:dyDescent="0.25">
      <c r="A24">
        <v>23</v>
      </c>
      <c r="B24" s="2">
        <v>26.633333</v>
      </c>
      <c r="C24" s="2">
        <v>27.158065000000001</v>
      </c>
      <c r="D24" s="2">
        <v>23.603332999999999</v>
      </c>
      <c r="E24" s="2">
        <v>24.977419000000001</v>
      </c>
      <c r="F24" s="2">
        <v>23.993548000000001</v>
      </c>
      <c r="G24" s="2">
        <v>22.463332999999999</v>
      </c>
      <c r="H24" s="2">
        <v>22.809677000000001</v>
      </c>
      <c r="I24" s="2">
        <v>26.336666999999998</v>
      </c>
      <c r="J24" s="2">
        <v>27.632258</v>
      </c>
      <c r="K24" s="2">
        <v>28.782758999999999</v>
      </c>
      <c r="L24" s="2">
        <v>27.222581000000002</v>
      </c>
      <c r="M24" s="2">
        <v>28.983871000000001</v>
      </c>
      <c r="N24" s="2">
        <v>26.2</v>
      </c>
      <c r="O24" s="2">
        <v>28.396774000000001</v>
      </c>
      <c r="P24" s="2">
        <v>28.41</v>
      </c>
      <c r="Q24" s="2">
        <v>25.412903</v>
      </c>
      <c r="R24" s="2">
        <v>21.919354999999999</v>
      </c>
      <c r="S24" s="2">
        <v>24.666667</v>
      </c>
      <c r="T24" s="2">
        <v>23.270968</v>
      </c>
      <c r="U24" s="2">
        <v>27.656666999999999</v>
      </c>
      <c r="V24" s="2">
        <v>31.36129</v>
      </c>
    </row>
    <row r="25" spans="1:22" x14ac:dyDescent="0.25">
      <c r="A25">
        <v>24</v>
      </c>
      <c r="B25" s="2">
        <v>27.319355000000002</v>
      </c>
      <c r="C25" s="2">
        <v>26.633333</v>
      </c>
      <c r="D25" s="2">
        <v>27.158065000000001</v>
      </c>
      <c r="E25" s="2">
        <v>23.603332999999999</v>
      </c>
      <c r="F25" s="2">
        <v>24.977419000000001</v>
      </c>
      <c r="G25" s="2">
        <v>23.993548000000001</v>
      </c>
      <c r="H25" s="2">
        <v>22.463332999999999</v>
      </c>
      <c r="I25" s="2">
        <v>22.809677000000001</v>
      </c>
      <c r="J25" s="2">
        <v>26.336666999999998</v>
      </c>
      <c r="K25" s="2">
        <v>27.632258</v>
      </c>
      <c r="L25" s="2">
        <v>28.782758999999999</v>
      </c>
      <c r="M25" s="2">
        <v>27.222581000000002</v>
      </c>
      <c r="N25" s="2">
        <v>28.983871000000001</v>
      </c>
      <c r="O25" s="2">
        <v>26.2</v>
      </c>
      <c r="P25" s="2">
        <v>28.396774000000001</v>
      </c>
      <c r="Q25" s="2">
        <v>28.41</v>
      </c>
      <c r="R25" s="2">
        <v>25.412903</v>
      </c>
      <c r="S25" s="2">
        <v>21.919354999999999</v>
      </c>
      <c r="T25" s="2">
        <v>24.666667</v>
      </c>
      <c r="U25" s="2">
        <v>23.270968</v>
      </c>
      <c r="V25" s="2">
        <v>27.656666999999999</v>
      </c>
    </row>
    <row r="26" spans="1:22" x14ac:dyDescent="0.25">
      <c r="A26">
        <v>25</v>
      </c>
      <c r="B26" s="2">
        <v>27.835484000000001</v>
      </c>
      <c r="C26" s="2">
        <v>27.319355000000002</v>
      </c>
      <c r="D26" s="2">
        <v>26.633333</v>
      </c>
      <c r="E26" s="2">
        <v>27.158065000000001</v>
      </c>
      <c r="F26" s="2">
        <v>23.603332999999999</v>
      </c>
      <c r="G26" s="2">
        <v>24.977419000000001</v>
      </c>
      <c r="H26" s="2">
        <v>23.993548000000001</v>
      </c>
      <c r="I26" s="2">
        <v>22.463332999999999</v>
      </c>
      <c r="J26" s="2">
        <v>22.809677000000001</v>
      </c>
      <c r="K26" s="2">
        <v>26.336666999999998</v>
      </c>
      <c r="L26" s="2">
        <v>27.632258</v>
      </c>
      <c r="M26" s="2">
        <v>28.782758999999999</v>
      </c>
      <c r="N26" s="2">
        <v>27.222581000000002</v>
      </c>
      <c r="O26" s="2">
        <v>28.983871000000001</v>
      </c>
      <c r="P26" s="2">
        <v>26.2</v>
      </c>
      <c r="Q26" s="2">
        <v>28.396774000000001</v>
      </c>
      <c r="R26" s="2">
        <v>28.41</v>
      </c>
      <c r="S26" s="2">
        <v>25.412903</v>
      </c>
      <c r="T26" s="2">
        <v>21.919354999999999</v>
      </c>
      <c r="U26" s="2">
        <v>24.666667</v>
      </c>
      <c r="V26" s="2">
        <v>23.270968</v>
      </c>
    </row>
    <row r="27" spans="1:22" x14ac:dyDescent="0.25">
      <c r="A27">
        <v>26</v>
      </c>
      <c r="B27" s="2">
        <v>29.946428999999998</v>
      </c>
      <c r="C27" s="2">
        <v>27.835484000000001</v>
      </c>
      <c r="D27" s="2">
        <v>27.319355000000002</v>
      </c>
      <c r="E27" s="2">
        <v>26.633333</v>
      </c>
      <c r="F27" s="2">
        <v>27.158065000000001</v>
      </c>
      <c r="G27" s="2">
        <v>23.603332999999999</v>
      </c>
      <c r="H27" s="2">
        <v>24.977419000000001</v>
      </c>
      <c r="I27" s="2">
        <v>23.993548000000001</v>
      </c>
      <c r="J27" s="2">
        <v>22.463332999999999</v>
      </c>
      <c r="K27" s="2">
        <v>22.809677000000001</v>
      </c>
      <c r="L27" s="2">
        <v>26.336666999999998</v>
      </c>
      <c r="M27" s="2">
        <v>27.632258</v>
      </c>
      <c r="N27" s="2">
        <v>28.782758999999999</v>
      </c>
      <c r="O27" s="2">
        <v>27.222581000000002</v>
      </c>
      <c r="P27" s="2">
        <v>28.983871000000001</v>
      </c>
      <c r="Q27" s="2">
        <v>26.2</v>
      </c>
      <c r="R27" s="2">
        <v>28.396774000000001</v>
      </c>
      <c r="S27" s="2">
        <v>28.41</v>
      </c>
      <c r="T27" s="2">
        <v>25.412903</v>
      </c>
      <c r="U27" s="2">
        <v>21.919354999999999</v>
      </c>
      <c r="V27" s="2">
        <v>24.666667</v>
      </c>
    </row>
    <row r="28" spans="1:22" x14ac:dyDescent="0.25">
      <c r="A28">
        <v>27</v>
      </c>
      <c r="B28" s="2">
        <v>29.116129000000001</v>
      </c>
      <c r="C28" s="2">
        <v>29.946428999999998</v>
      </c>
      <c r="D28" s="2">
        <v>27.835484000000001</v>
      </c>
      <c r="E28" s="2">
        <v>27.319355000000002</v>
      </c>
      <c r="F28" s="2">
        <v>26.633333</v>
      </c>
      <c r="G28" s="2">
        <v>27.158065000000001</v>
      </c>
      <c r="H28" s="2">
        <v>23.603332999999999</v>
      </c>
      <c r="I28" s="2">
        <v>24.977419000000001</v>
      </c>
      <c r="J28" s="2">
        <v>23.993548000000001</v>
      </c>
      <c r="K28" s="2">
        <v>22.463332999999999</v>
      </c>
      <c r="L28" s="2">
        <v>22.809677000000001</v>
      </c>
      <c r="M28" s="2">
        <v>26.336666999999998</v>
      </c>
      <c r="N28" s="2">
        <v>27.632258</v>
      </c>
      <c r="O28" s="2">
        <v>28.782758999999999</v>
      </c>
      <c r="P28" s="2">
        <v>27.222581000000002</v>
      </c>
      <c r="Q28" s="2">
        <v>28.983871000000001</v>
      </c>
      <c r="R28" s="2">
        <v>26.2</v>
      </c>
      <c r="S28" s="2">
        <v>28.396774000000001</v>
      </c>
      <c r="T28" s="2">
        <v>28.41</v>
      </c>
      <c r="U28" s="2">
        <v>25.412903</v>
      </c>
      <c r="V28" s="2">
        <v>21.919354999999999</v>
      </c>
    </row>
    <row r="29" spans="1:22" x14ac:dyDescent="0.25">
      <c r="A29">
        <v>28</v>
      </c>
      <c r="B29" s="2">
        <v>25.98</v>
      </c>
      <c r="C29" s="2">
        <v>29.116129000000001</v>
      </c>
      <c r="D29" s="2">
        <v>29.946428999999998</v>
      </c>
      <c r="E29" s="2">
        <v>27.835484000000001</v>
      </c>
      <c r="F29" s="2">
        <v>27.319355000000002</v>
      </c>
      <c r="G29" s="2">
        <v>26.633333</v>
      </c>
      <c r="H29" s="2">
        <v>27.158065000000001</v>
      </c>
      <c r="I29" s="2">
        <v>23.603332999999999</v>
      </c>
      <c r="J29" s="2">
        <v>24.977419000000001</v>
      </c>
      <c r="K29" s="2">
        <v>23.993548000000001</v>
      </c>
      <c r="L29" s="2">
        <v>22.463332999999999</v>
      </c>
      <c r="M29" s="2">
        <v>22.809677000000001</v>
      </c>
      <c r="N29" s="2">
        <v>26.336666999999998</v>
      </c>
      <c r="O29" s="2">
        <v>27.632258</v>
      </c>
      <c r="P29" s="2">
        <v>28.782758999999999</v>
      </c>
      <c r="Q29" s="2">
        <v>27.222581000000002</v>
      </c>
      <c r="R29" s="2">
        <v>28.983871000000001</v>
      </c>
      <c r="S29" s="2">
        <v>26.2</v>
      </c>
      <c r="T29" s="2">
        <v>28.396774000000001</v>
      </c>
      <c r="U29" s="2">
        <v>28.41</v>
      </c>
      <c r="V29" s="2">
        <v>25.412903</v>
      </c>
    </row>
    <row r="30" spans="1:22" x14ac:dyDescent="0.25">
      <c r="A30">
        <v>29</v>
      </c>
      <c r="B30" s="2">
        <v>24.945160999999999</v>
      </c>
      <c r="C30" s="2">
        <v>25.98</v>
      </c>
      <c r="D30" s="2">
        <v>29.116129000000001</v>
      </c>
      <c r="E30" s="2">
        <v>29.946428999999998</v>
      </c>
      <c r="F30" s="2">
        <v>27.835484000000001</v>
      </c>
      <c r="G30" s="2">
        <v>27.319355000000002</v>
      </c>
      <c r="H30" s="2">
        <v>26.633333</v>
      </c>
      <c r="I30" s="2">
        <v>27.158065000000001</v>
      </c>
      <c r="J30" s="2">
        <v>23.603332999999999</v>
      </c>
      <c r="K30" s="2">
        <v>24.977419000000001</v>
      </c>
      <c r="L30" s="2">
        <v>23.993548000000001</v>
      </c>
      <c r="M30" s="2">
        <v>22.463332999999999</v>
      </c>
      <c r="N30" s="2">
        <v>22.809677000000001</v>
      </c>
      <c r="O30" s="2">
        <v>26.336666999999998</v>
      </c>
      <c r="P30" s="2">
        <v>27.632258</v>
      </c>
      <c r="Q30" s="2">
        <v>28.782758999999999</v>
      </c>
      <c r="R30" s="2">
        <v>27.222581000000002</v>
      </c>
      <c r="S30" s="2">
        <v>28.983871000000001</v>
      </c>
      <c r="T30" s="2">
        <v>26.2</v>
      </c>
      <c r="U30" s="2">
        <v>28.396774000000001</v>
      </c>
      <c r="V30" s="2">
        <v>28.41</v>
      </c>
    </row>
    <row r="31" spans="1:22" x14ac:dyDescent="0.25">
      <c r="A31">
        <v>30</v>
      </c>
      <c r="B31" s="2">
        <v>21.116667</v>
      </c>
      <c r="C31" s="2">
        <v>24.945160999999999</v>
      </c>
      <c r="D31" s="2">
        <v>25.98</v>
      </c>
      <c r="E31" s="2">
        <v>29.116129000000001</v>
      </c>
      <c r="F31" s="2">
        <v>29.946428999999998</v>
      </c>
      <c r="G31" s="2">
        <v>27.835484000000001</v>
      </c>
      <c r="H31" s="2">
        <v>27.319355000000002</v>
      </c>
      <c r="I31" s="2">
        <v>26.633333</v>
      </c>
      <c r="J31" s="2">
        <v>27.158065000000001</v>
      </c>
      <c r="K31" s="2">
        <v>23.603332999999999</v>
      </c>
      <c r="L31" s="2">
        <v>24.977419000000001</v>
      </c>
      <c r="M31" s="2">
        <v>23.993548000000001</v>
      </c>
      <c r="N31" s="2">
        <v>22.463332999999999</v>
      </c>
      <c r="O31" s="2">
        <v>22.809677000000001</v>
      </c>
      <c r="P31" s="2">
        <v>26.336666999999998</v>
      </c>
      <c r="Q31" s="2">
        <v>27.632258</v>
      </c>
      <c r="R31" s="2">
        <v>28.782758999999999</v>
      </c>
      <c r="S31" s="2">
        <v>27.222581000000002</v>
      </c>
      <c r="T31" s="2">
        <v>28.983871000000001</v>
      </c>
      <c r="U31" s="2">
        <v>26.2</v>
      </c>
      <c r="V31" s="2">
        <v>28.396774000000001</v>
      </c>
    </row>
    <row r="32" spans="1:22" x14ac:dyDescent="0.25">
      <c r="A32">
        <v>31</v>
      </c>
      <c r="B32" s="2">
        <v>21.522580999999999</v>
      </c>
      <c r="C32" s="2">
        <v>21.116667</v>
      </c>
      <c r="D32" s="2">
        <v>24.945160999999999</v>
      </c>
      <c r="E32" s="2">
        <v>25.98</v>
      </c>
      <c r="F32" s="2">
        <v>29.116129000000001</v>
      </c>
      <c r="G32" s="2">
        <v>29.946428999999998</v>
      </c>
      <c r="H32" s="2">
        <v>27.835484000000001</v>
      </c>
      <c r="I32" s="2">
        <v>27.319355000000002</v>
      </c>
      <c r="J32" s="2">
        <v>26.633333</v>
      </c>
      <c r="K32" s="2">
        <v>27.158065000000001</v>
      </c>
      <c r="L32" s="2">
        <v>23.603332999999999</v>
      </c>
      <c r="M32" s="2">
        <v>24.977419000000001</v>
      </c>
      <c r="N32" s="2">
        <v>23.993548000000001</v>
      </c>
      <c r="O32" s="2">
        <v>22.463332999999999</v>
      </c>
      <c r="P32" s="2">
        <v>22.809677000000001</v>
      </c>
      <c r="Q32" s="2">
        <v>26.336666999999998</v>
      </c>
      <c r="R32" s="2">
        <v>27.632258</v>
      </c>
      <c r="S32" s="2">
        <v>28.782758999999999</v>
      </c>
      <c r="T32" s="2">
        <v>27.222581000000002</v>
      </c>
      <c r="U32" s="2">
        <v>28.983871000000001</v>
      </c>
      <c r="V32" s="2">
        <v>26.2</v>
      </c>
    </row>
    <row r="33" spans="1:22" x14ac:dyDescent="0.25">
      <c r="A33">
        <v>32</v>
      </c>
      <c r="B33" s="2">
        <v>24.558064999999999</v>
      </c>
      <c r="C33" s="2">
        <v>21.522580999999999</v>
      </c>
      <c r="D33" s="2">
        <v>21.116667</v>
      </c>
      <c r="E33" s="2">
        <v>24.945160999999999</v>
      </c>
      <c r="F33" s="2">
        <v>25.98</v>
      </c>
      <c r="G33" s="2">
        <v>29.116129000000001</v>
      </c>
      <c r="H33" s="2">
        <v>29.946428999999998</v>
      </c>
      <c r="I33" s="2">
        <v>27.835484000000001</v>
      </c>
      <c r="J33" s="2">
        <v>27.319355000000002</v>
      </c>
      <c r="K33" s="2">
        <v>26.633333</v>
      </c>
      <c r="L33" s="2">
        <v>27.158065000000001</v>
      </c>
      <c r="M33" s="2">
        <v>23.603332999999999</v>
      </c>
      <c r="N33" s="2">
        <v>24.977419000000001</v>
      </c>
      <c r="O33" s="2">
        <v>23.993548000000001</v>
      </c>
      <c r="P33" s="2">
        <v>22.463332999999999</v>
      </c>
      <c r="Q33" s="2">
        <v>22.809677000000001</v>
      </c>
      <c r="R33" s="2">
        <v>26.336666999999998</v>
      </c>
      <c r="S33" s="2">
        <v>27.632258</v>
      </c>
      <c r="T33" s="2">
        <v>28.782758999999999</v>
      </c>
      <c r="U33" s="2">
        <v>27.222581000000002</v>
      </c>
      <c r="V33" s="2">
        <v>28.983871000000001</v>
      </c>
    </row>
    <row r="34" spans="1:22" x14ac:dyDescent="0.25">
      <c r="A34">
        <v>33</v>
      </c>
      <c r="B34" s="2">
        <v>25.123332999999999</v>
      </c>
      <c r="C34" s="2">
        <v>24.558064999999999</v>
      </c>
      <c r="D34" s="2">
        <v>21.522580999999999</v>
      </c>
      <c r="E34" s="2">
        <v>21.116667</v>
      </c>
      <c r="F34" s="2">
        <v>24.945160999999999</v>
      </c>
      <c r="G34" s="2">
        <v>25.98</v>
      </c>
      <c r="H34" s="2">
        <v>29.116129000000001</v>
      </c>
      <c r="I34" s="2">
        <v>29.946428999999998</v>
      </c>
      <c r="J34" s="2">
        <v>27.835484000000001</v>
      </c>
      <c r="K34" s="2">
        <v>27.319355000000002</v>
      </c>
      <c r="L34" s="2">
        <v>26.633333</v>
      </c>
      <c r="M34" s="2">
        <v>27.158065000000001</v>
      </c>
      <c r="N34" s="2">
        <v>23.603332999999999</v>
      </c>
      <c r="O34" s="2">
        <v>24.977419000000001</v>
      </c>
      <c r="P34" s="2">
        <v>23.993548000000001</v>
      </c>
      <c r="Q34" s="2">
        <v>22.463332999999999</v>
      </c>
      <c r="R34" s="2">
        <v>22.809677000000001</v>
      </c>
      <c r="S34" s="2">
        <v>26.336666999999998</v>
      </c>
      <c r="T34" s="2">
        <v>27.632258</v>
      </c>
      <c r="U34" s="2">
        <v>28.782758999999999</v>
      </c>
      <c r="V34" s="2">
        <v>27.222581000000002</v>
      </c>
    </row>
    <row r="35" spans="1:22" x14ac:dyDescent="0.25">
      <c r="A35">
        <v>34</v>
      </c>
      <c r="B35" s="2">
        <v>25.925806000000001</v>
      </c>
      <c r="C35" s="2">
        <v>25.123332999999999</v>
      </c>
      <c r="D35" s="2">
        <v>24.558064999999999</v>
      </c>
      <c r="E35" s="2">
        <v>21.522580999999999</v>
      </c>
      <c r="F35" s="2">
        <v>21.116667</v>
      </c>
      <c r="G35" s="2">
        <v>24.945160999999999</v>
      </c>
      <c r="H35" s="2">
        <v>25.98</v>
      </c>
      <c r="I35" s="2">
        <v>29.116129000000001</v>
      </c>
      <c r="J35" s="2">
        <v>29.946428999999998</v>
      </c>
      <c r="K35" s="2">
        <v>27.835484000000001</v>
      </c>
      <c r="L35" s="2">
        <v>27.319355000000002</v>
      </c>
      <c r="M35" s="2">
        <v>26.633333</v>
      </c>
      <c r="N35" s="2">
        <v>27.158065000000001</v>
      </c>
      <c r="O35" s="2">
        <v>23.603332999999999</v>
      </c>
      <c r="P35" s="2">
        <v>24.977419000000001</v>
      </c>
      <c r="Q35" s="2">
        <v>23.993548000000001</v>
      </c>
      <c r="R35" s="2">
        <v>22.463332999999999</v>
      </c>
      <c r="S35" s="2">
        <v>22.809677000000001</v>
      </c>
      <c r="T35" s="2">
        <v>26.336666999999998</v>
      </c>
      <c r="U35" s="2">
        <v>27.632258</v>
      </c>
      <c r="V35" s="2">
        <v>28.782758999999999</v>
      </c>
    </row>
    <row r="36" spans="1:22" x14ac:dyDescent="0.25">
      <c r="A36">
        <v>35</v>
      </c>
      <c r="B36" s="2">
        <v>30.323333000000002</v>
      </c>
      <c r="C36" s="2">
        <v>25.925806000000001</v>
      </c>
      <c r="D36" s="2">
        <v>25.123332999999999</v>
      </c>
      <c r="E36" s="2">
        <v>24.558064999999999</v>
      </c>
      <c r="F36" s="2">
        <v>21.522580999999999</v>
      </c>
      <c r="G36" s="2">
        <v>21.116667</v>
      </c>
      <c r="H36" s="2">
        <v>24.945160999999999</v>
      </c>
      <c r="I36" s="2">
        <v>25.98</v>
      </c>
      <c r="J36" s="2">
        <v>29.116129000000001</v>
      </c>
      <c r="K36" s="2">
        <v>29.946428999999998</v>
      </c>
      <c r="L36" s="2">
        <v>27.835484000000001</v>
      </c>
      <c r="M36" s="2">
        <v>27.319355000000002</v>
      </c>
      <c r="N36" s="2">
        <v>26.633333</v>
      </c>
      <c r="O36" s="2">
        <v>27.158065000000001</v>
      </c>
      <c r="P36" s="2">
        <v>23.603332999999999</v>
      </c>
      <c r="Q36" s="2">
        <v>24.977419000000001</v>
      </c>
      <c r="R36" s="2">
        <v>23.993548000000001</v>
      </c>
      <c r="S36" s="2">
        <v>22.463332999999999</v>
      </c>
      <c r="T36" s="2">
        <v>22.809677000000001</v>
      </c>
      <c r="U36" s="2">
        <v>26.336666999999998</v>
      </c>
      <c r="V36" s="2">
        <v>27.632258</v>
      </c>
    </row>
    <row r="37" spans="1:22" x14ac:dyDescent="0.25">
      <c r="A37">
        <v>36</v>
      </c>
      <c r="B37" s="2">
        <v>28.454839</v>
      </c>
      <c r="C37" s="2">
        <v>30.323333000000002</v>
      </c>
      <c r="D37" s="2">
        <v>25.925806000000001</v>
      </c>
      <c r="E37" s="2">
        <v>25.123332999999999</v>
      </c>
      <c r="F37" s="2">
        <v>24.558064999999999</v>
      </c>
      <c r="G37" s="2">
        <v>21.522580999999999</v>
      </c>
      <c r="H37" s="2">
        <v>21.116667</v>
      </c>
      <c r="I37" s="2">
        <v>24.945160999999999</v>
      </c>
      <c r="J37" s="2">
        <v>25.98</v>
      </c>
      <c r="K37" s="2">
        <v>29.116129000000001</v>
      </c>
      <c r="L37" s="2">
        <v>29.946428999999998</v>
      </c>
      <c r="M37" s="2">
        <v>27.835484000000001</v>
      </c>
      <c r="N37" s="2">
        <v>27.319355000000002</v>
      </c>
      <c r="O37" s="2">
        <v>26.633333</v>
      </c>
      <c r="P37" s="2">
        <v>27.158065000000001</v>
      </c>
      <c r="Q37" s="2">
        <v>23.603332999999999</v>
      </c>
      <c r="R37" s="2">
        <v>24.977419000000001</v>
      </c>
      <c r="S37" s="2">
        <v>23.993548000000001</v>
      </c>
      <c r="T37" s="2">
        <v>22.463332999999999</v>
      </c>
      <c r="U37" s="2">
        <v>22.809677000000001</v>
      </c>
      <c r="V37" s="2">
        <v>26.336666999999998</v>
      </c>
    </row>
    <row r="38" spans="1:22" x14ac:dyDescent="0.25">
      <c r="A38">
        <v>37</v>
      </c>
      <c r="B38" s="2">
        <v>29.929031999999999</v>
      </c>
      <c r="C38" s="2">
        <v>28.454839</v>
      </c>
      <c r="D38" s="2">
        <v>30.323333000000002</v>
      </c>
      <c r="E38" s="2">
        <v>25.925806000000001</v>
      </c>
      <c r="F38" s="2">
        <v>25.123332999999999</v>
      </c>
      <c r="G38" s="2">
        <v>24.558064999999999</v>
      </c>
      <c r="H38" s="2">
        <v>21.522580999999999</v>
      </c>
      <c r="I38" s="2">
        <v>21.116667</v>
      </c>
      <c r="J38" s="2">
        <v>24.945160999999999</v>
      </c>
      <c r="K38" s="2">
        <v>25.98</v>
      </c>
      <c r="L38" s="2">
        <v>29.116129000000001</v>
      </c>
      <c r="M38" s="2">
        <v>29.946428999999998</v>
      </c>
      <c r="N38" s="2">
        <v>27.835484000000001</v>
      </c>
      <c r="O38" s="2">
        <v>27.319355000000002</v>
      </c>
      <c r="P38" s="2">
        <v>26.633333</v>
      </c>
      <c r="Q38" s="2">
        <v>27.158065000000001</v>
      </c>
      <c r="R38" s="2">
        <v>23.603332999999999</v>
      </c>
      <c r="S38" s="2">
        <v>24.977419000000001</v>
      </c>
      <c r="T38" s="2">
        <v>23.993548000000001</v>
      </c>
      <c r="U38" s="2">
        <v>22.463332999999999</v>
      </c>
      <c r="V38" s="2">
        <v>22.809677000000001</v>
      </c>
    </row>
    <row r="39" spans="1:22" x14ac:dyDescent="0.25">
      <c r="A39">
        <v>38</v>
      </c>
      <c r="B39" s="2">
        <v>31.385714</v>
      </c>
      <c r="C39" s="2">
        <v>29.929031999999999</v>
      </c>
      <c r="D39" s="2">
        <v>28.454839</v>
      </c>
      <c r="E39" s="2">
        <v>30.323333000000002</v>
      </c>
      <c r="F39" s="2">
        <v>25.925806000000001</v>
      </c>
      <c r="G39" s="2">
        <v>25.123332999999999</v>
      </c>
      <c r="H39" s="2">
        <v>24.558064999999999</v>
      </c>
      <c r="I39" s="2">
        <v>21.522580999999999</v>
      </c>
      <c r="J39" s="2">
        <v>21.116667</v>
      </c>
      <c r="K39" s="2">
        <v>24.945160999999999</v>
      </c>
      <c r="L39" s="2">
        <v>25.98</v>
      </c>
      <c r="M39" s="2">
        <v>29.116129000000001</v>
      </c>
      <c r="N39" s="2">
        <v>29.946428999999998</v>
      </c>
      <c r="O39" s="2">
        <v>27.835484000000001</v>
      </c>
      <c r="P39" s="2">
        <v>27.319355000000002</v>
      </c>
      <c r="Q39" s="2">
        <v>26.633333</v>
      </c>
      <c r="R39" s="2">
        <v>27.158065000000001</v>
      </c>
      <c r="S39" s="2">
        <v>23.603332999999999</v>
      </c>
      <c r="T39" s="2">
        <v>24.977419000000001</v>
      </c>
      <c r="U39" s="2">
        <v>23.993548000000001</v>
      </c>
      <c r="V39" s="2">
        <v>22.463332999999999</v>
      </c>
    </row>
    <row r="40" spans="1:22" x14ac:dyDescent="0.25">
      <c r="A40">
        <v>39</v>
      </c>
      <c r="B40" s="2">
        <v>29.109677000000001</v>
      </c>
      <c r="C40" s="2">
        <v>31.385714</v>
      </c>
      <c r="D40" s="2">
        <v>29.929031999999999</v>
      </c>
      <c r="E40" s="2">
        <v>28.454839</v>
      </c>
      <c r="F40" s="2">
        <v>30.323333000000002</v>
      </c>
      <c r="G40" s="2">
        <v>25.925806000000001</v>
      </c>
      <c r="H40" s="2">
        <v>25.123332999999999</v>
      </c>
      <c r="I40" s="2">
        <v>24.558064999999999</v>
      </c>
      <c r="J40" s="2">
        <v>21.522580999999999</v>
      </c>
      <c r="K40" s="2">
        <v>21.116667</v>
      </c>
      <c r="L40" s="2">
        <v>24.945160999999999</v>
      </c>
      <c r="M40" s="2">
        <v>25.98</v>
      </c>
      <c r="N40" s="2">
        <v>29.116129000000001</v>
      </c>
      <c r="O40" s="2">
        <v>29.946428999999998</v>
      </c>
      <c r="P40" s="2">
        <v>27.835484000000001</v>
      </c>
      <c r="Q40" s="2">
        <v>27.319355000000002</v>
      </c>
      <c r="R40" s="2">
        <v>26.633333</v>
      </c>
      <c r="S40" s="2">
        <v>27.158065000000001</v>
      </c>
      <c r="T40" s="2">
        <v>23.603332999999999</v>
      </c>
      <c r="U40" s="2">
        <v>24.977419000000001</v>
      </c>
      <c r="V40" s="2">
        <v>23.993548000000001</v>
      </c>
    </row>
    <row r="41" spans="1:22" x14ac:dyDescent="0.25">
      <c r="A41">
        <v>40</v>
      </c>
      <c r="B41" s="2">
        <v>25.98</v>
      </c>
      <c r="C41" s="2">
        <v>29.109677000000001</v>
      </c>
      <c r="D41" s="2">
        <v>31.385714</v>
      </c>
      <c r="E41" s="2">
        <v>29.929031999999999</v>
      </c>
      <c r="F41" s="2">
        <v>28.454839</v>
      </c>
      <c r="G41" s="2">
        <v>30.323333000000002</v>
      </c>
      <c r="H41" s="2">
        <v>25.925806000000001</v>
      </c>
      <c r="I41" s="2">
        <v>25.123332999999999</v>
      </c>
      <c r="J41" s="2">
        <v>24.558064999999999</v>
      </c>
      <c r="K41" s="2">
        <v>21.522580999999999</v>
      </c>
      <c r="L41" s="2">
        <v>21.116667</v>
      </c>
      <c r="M41" s="2">
        <v>24.945160999999999</v>
      </c>
      <c r="N41" s="2">
        <v>25.98</v>
      </c>
      <c r="O41" s="2">
        <v>29.116129000000001</v>
      </c>
      <c r="P41" s="2">
        <v>29.946428999999998</v>
      </c>
      <c r="Q41" s="2">
        <v>27.835484000000001</v>
      </c>
      <c r="R41" s="2">
        <v>27.319355000000002</v>
      </c>
      <c r="S41" s="2">
        <v>26.633333</v>
      </c>
      <c r="T41" s="2">
        <v>27.158065000000001</v>
      </c>
      <c r="U41" s="2">
        <v>23.603332999999999</v>
      </c>
      <c r="V41" s="2">
        <v>24.977419000000001</v>
      </c>
    </row>
    <row r="42" spans="1:22" x14ac:dyDescent="0.25">
      <c r="A42">
        <v>41</v>
      </c>
      <c r="B42" s="2">
        <v>23.870968000000001</v>
      </c>
      <c r="C42" s="2">
        <v>25.98</v>
      </c>
      <c r="D42" s="2">
        <v>29.109677000000001</v>
      </c>
      <c r="E42" s="2">
        <v>31.385714</v>
      </c>
      <c r="F42" s="2">
        <v>29.929031999999999</v>
      </c>
      <c r="G42" s="2">
        <v>28.454839</v>
      </c>
      <c r="H42" s="2">
        <v>30.323333000000002</v>
      </c>
      <c r="I42" s="2">
        <v>25.925806000000001</v>
      </c>
      <c r="J42" s="2">
        <v>25.123332999999999</v>
      </c>
      <c r="K42" s="2">
        <v>24.558064999999999</v>
      </c>
      <c r="L42" s="2">
        <v>21.522580999999999</v>
      </c>
      <c r="M42" s="2">
        <v>21.116667</v>
      </c>
      <c r="N42" s="2">
        <v>24.945160999999999</v>
      </c>
      <c r="O42" s="2">
        <v>25.98</v>
      </c>
      <c r="P42" s="2">
        <v>29.116129000000001</v>
      </c>
      <c r="Q42" s="2">
        <v>29.946428999999998</v>
      </c>
      <c r="R42" s="2">
        <v>27.835484000000001</v>
      </c>
      <c r="S42" s="2">
        <v>27.319355000000002</v>
      </c>
      <c r="T42" s="2">
        <v>26.633333</v>
      </c>
      <c r="U42" s="2">
        <v>27.158065000000001</v>
      </c>
      <c r="V42" s="2">
        <v>23.603332999999999</v>
      </c>
    </row>
    <row r="43" spans="1:22" x14ac:dyDescent="0.25">
      <c r="A43">
        <v>42</v>
      </c>
      <c r="B43" s="2">
        <v>22.48</v>
      </c>
      <c r="C43" s="2">
        <v>23.870968000000001</v>
      </c>
      <c r="D43" s="2">
        <v>25.98</v>
      </c>
      <c r="E43" s="2">
        <v>29.109677000000001</v>
      </c>
      <c r="F43" s="2">
        <v>31.385714</v>
      </c>
      <c r="G43" s="2">
        <v>29.929031999999999</v>
      </c>
      <c r="H43" s="2">
        <v>28.454839</v>
      </c>
      <c r="I43" s="2">
        <v>30.323333000000002</v>
      </c>
      <c r="J43" s="2">
        <v>25.925806000000001</v>
      </c>
      <c r="K43" s="2">
        <v>25.123332999999999</v>
      </c>
      <c r="L43" s="2">
        <v>24.558064999999999</v>
      </c>
      <c r="M43" s="2">
        <v>21.522580999999999</v>
      </c>
      <c r="N43" s="2">
        <v>21.116667</v>
      </c>
      <c r="O43" s="2">
        <v>24.945160999999999</v>
      </c>
      <c r="P43" s="2">
        <v>25.98</v>
      </c>
      <c r="Q43" s="2">
        <v>29.116129000000001</v>
      </c>
      <c r="R43" s="2">
        <v>29.946428999999998</v>
      </c>
      <c r="S43" s="2">
        <v>27.835484000000001</v>
      </c>
      <c r="T43" s="2">
        <v>27.319355000000002</v>
      </c>
      <c r="U43" s="2">
        <v>26.633333</v>
      </c>
      <c r="V43" s="2">
        <v>27.158065000000001</v>
      </c>
    </row>
    <row r="44" spans="1:22" x14ac:dyDescent="0.25">
      <c r="A44">
        <v>43</v>
      </c>
      <c r="B44" s="2">
        <v>24.229032</v>
      </c>
      <c r="C44" s="2">
        <v>22.48</v>
      </c>
      <c r="D44" s="2">
        <v>23.870968000000001</v>
      </c>
      <c r="E44" s="2">
        <v>25.98</v>
      </c>
      <c r="F44" s="2">
        <v>29.109677000000001</v>
      </c>
      <c r="G44" s="2">
        <v>31.385714</v>
      </c>
      <c r="H44" s="2">
        <v>29.929031999999999</v>
      </c>
      <c r="I44" s="2">
        <v>28.454839</v>
      </c>
      <c r="J44" s="2">
        <v>30.323333000000002</v>
      </c>
      <c r="K44" s="2">
        <v>25.925806000000001</v>
      </c>
      <c r="L44" s="2">
        <v>25.123332999999999</v>
      </c>
      <c r="M44" s="2">
        <v>24.558064999999999</v>
      </c>
      <c r="N44" s="2">
        <v>21.522580999999999</v>
      </c>
      <c r="O44" s="2">
        <v>21.116667</v>
      </c>
      <c r="P44" s="2">
        <v>24.945160999999999</v>
      </c>
      <c r="Q44" s="2">
        <v>25.98</v>
      </c>
      <c r="R44" s="2">
        <v>29.116129000000001</v>
      </c>
      <c r="S44" s="2">
        <v>29.946428999999998</v>
      </c>
      <c r="T44" s="2">
        <v>27.835484000000001</v>
      </c>
      <c r="U44" s="2">
        <v>27.319355000000002</v>
      </c>
      <c r="V44" s="2">
        <v>26.633333</v>
      </c>
    </row>
    <row r="45" spans="1:22" x14ac:dyDescent="0.25">
      <c r="A45">
        <v>44</v>
      </c>
      <c r="B45" s="2">
        <v>24.141935</v>
      </c>
      <c r="C45" s="2">
        <v>24.229032</v>
      </c>
      <c r="D45" s="2">
        <v>22.48</v>
      </c>
      <c r="E45" s="2">
        <v>23.870968000000001</v>
      </c>
      <c r="F45" s="2">
        <v>25.98</v>
      </c>
      <c r="G45" s="2">
        <v>29.109677000000001</v>
      </c>
      <c r="H45" s="2">
        <v>31.385714</v>
      </c>
      <c r="I45" s="2">
        <v>29.929031999999999</v>
      </c>
      <c r="J45" s="2">
        <v>28.454839</v>
      </c>
      <c r="K45" s="2">
        <v>30.323333000000002</v>
      </c>
      <c r="L45" s="2">
        <v>25.925806000000001</v>
      </c>
      <c r="M45" s="2">
        <v>25.123332999999999</v>
      </c>
      <c r="N45" s="2">
        <v>24.558064999999999</v>
      </c>
      <c r="O45" s="2">
        <v>21.522580999999999</v>
      </c>
      <c r="P45" s="2">
        <v>21.116667</v>
      </c>
      <c r="Q45" s="2">
        <v>24.945160999999999</v>
      </c>
      <c r="R45" s="2">
        <v>25.98</v>
      </c>
      <c r="S45" s="2">
        <v>29.116129000000001</v>
      </c>
      <c r="T45" s="2">
        <v>29.946428999999998</v>
      </c>
      <c r="U45" s="2">
        <v>27.835484000000001</v>
      </c>
      <c r="V45" s="2">
        <v>27.319355000000002</v>
      </c>
    </row>
    <row r="46" spans="1:22" x14ac:dyDescent="0.25">
      <c r="A46">
        <v>45</v>
      </c>
      <c r="B46" s="2">
        <v>25.946667000000001</v>
      </c>
      <c r="C46" s="2">
        <v>24.141935</v>
      </c>
      <c r="D46" s="2">
        <v>24.229032</v>
      </c>
      <c r="E46" s="2">
        <v>22.48</v>
      </c>
      <c r="F46" s="2">
        <v>23.870968000000001</v>
      </c>
      <c r="G46" s="2">
        <v>25.98</v>
      </c>
      <c r="H46" s="2">
        <v>29.109677000000001</v>
      </c>
      <c r="I46" s="2">
        <v>31.385714</v>
      </c>
      <c r="J46" s="2">
        <v>29.929031999999999</v>
      </c>
      <c r="K46" s="2">
        <v>28.454839</v>
      </c>
      <c r="L46" s="2">
        <v>30.323333000000002</v>
      </c>
      <c r="M46" s="2">
        <v>25.925806000000001</v>
      </c>
      <c r="N46" s="2">
        <v>25.123332999999999</v>
      </c>
      <c r="O46" s="2">
        <v>24.558064999999999</v>
      </c>
      <c r="P46" s="2">
        <v>21.522580999999999</v>
      </c>
      <c r="Q46" s="2">
        <v>21.116667</v>
      </c>
      <c r="R46" s="2">
        <v>24.945160999999999</v>
      </c>
      <c r="S46" s="2">
        <v>25.98</v>
      </c>
      <c r="T46" s="2">
        <v>29.116129000000001</v>
      </c>
      <c r="U46" s="2">
        <v>29.946428999999998</v>
      </c>
      <c r="V46" s="2">
        <v>27.835484000000001</v>
      </c>
    </row>
    <row r="47" spans="1:22" x14ac:dyDescent="0.25">
      <c r="A47">
        <v>46</v>
      </c>
      <c r="B47" s="2">
        <v>24.945160999999999</v>
      </c>
      <c r="C47" s="2">
        <v>25.946667000000001</v>
      </c>
      <c r="D47" s="2">
        <v>24.141935</v>
      </c>
      <c r="E47" s="2">
        <v>24.229032</v>
      </c>
      <c r="F47" s="2">
        <v>22.48</v>
      </c>
      <c r="G47" s="2">
        <v>23.870968000000001</v>
      </c>
      <c r="H47" s="2">
        <v>25.98</v>
      </c>
      <c r="I47" s="2">
        <v>29.109677000000001</v>
      </c>
      <c r="J47" s="2">
        <v>31.385714</v>
      </c>
      <c r="K47" s="2">
        <v>29.929031999999999</v>
      </c>
      <c r="L47" s="2">
        <v>28.454839</v>
      </c>
      <c r="M47" s="2">
        <v>30.323333000000002</v>
      </c>
      <c r="N47" s="2">
        <v>25.925806000000001</v>
      </c>
      <c r="O47" s="2">
        <v>25.123332999999999</v>
      </c>
      <c r="P47" s="2">
        <v>24.558064999999999</v>
      </c>
      <c r="Q47" s="2">
        <v>21.522580999999999</v>
      </c>
      <c r="R47" s="2">
        <v>21.116667</v>
      </c>
      <c r="S47" s="2">
        <v>24.945160999999999</v>
      </c>
      <c r="T47" s="2">
        <v>25.98</v>
      </c>
      <c r="U47" s="2">
        <v>29.116129000000001</v>
      </c>
      <c r="V47" s="2">
        <v>29.946428999999998</v>
      </c>
    </row>
    <row r="48" spans="1:22" x14ac:dyDescent="0.25">
      <c r="A48">
        <v>47</v>
      </c>
      <c r="B48" s="2">
        <v>27.7</v>
      </c>
      <c r="C48" s="2">
        <v>24.945160999999999</v>
      </c>
      <c r="D48" s="2">
        <v>25.946667000000001</v>
      </c>
      <c r="E48" s="2">
        <v>24.141935</v>
      </c>
      <c r="F48" s="2">
        <v>24.229032</v>
      </c>
      <c r="G48" s="2">
        <v>22.48</v>
      </c>
      <c r="H48" s="2">
        <v>23.870968000000001</v>
      </c>
      <c r="I48" s="2">
        <v>25.98</v>
      </c>
      <c r="J48" s="2">
        <v>29.109677000000001</v>
      </c>
      <c r="K48" s="2">
        <v>31.385714</v>
      </c>
      <c r="L48" s="2">
        <v>29.929031999999999</v>
      </c>
      <c r="M48" s="2">
        <v>28.454839</v>
      </c>
      <c r="N48" s="2">
        <v>30.323333000000002</v>
      </c>
      <c r="O48" s="2">
        <v>25.925806000000001</v>
      </c>
      <c r="P48" s="2">
        <v>25.123332999999999</v>
      </c>
      <c r="Q48" s="2">
        <v>24.558064999999999</v>
      </c>
      <c r="R48" s="2">
        <v>21.522580999999999</v>
      </c>
      <c r="S48" s="2">
        <v>21.116667</v>
      </c>
      <c r="T48" s="2">
        <v>24.945160999999999</v>
      </c>
      <c r="U48" s="2">
        <v>25.98</v>
      </c>
      <c r="V48" s="2">
        <v>29.116129000000001</v>
      </c>
    </row>
    <row r="49" spans="1:22" x14ac:dyDescent="0.25">
      <c r="A49">
        <v>48</v>
      </c>
      <c r="B49" s="2">
        <v>28.996773999999998</v>
      </c>
      <c r="C49" s="2">
        <v>27.7</v>
      </c>
      <c r="D49" s="2">
        <v>24.945160999999999</v>
      </c>
      <c r="E49" s="2">
        <v>25.946667000000001</v>
      </c>
      <c r="F49" s="2">
        <v>24.141935</v>
      </c>
      <c r="G49" s="2">
        <v>24.229032</v>
      </c>
      <c r="H49" s="2">
        <v>22.48</v>
      </c>
      <c r="I49" s="2">
        <v>23.870968000000001</v>
      </c>
      <c r="J49" s="2">
        <v>25.98</v>
      </c>
      <c r="K49" s="2">
        <v>29.109677000000001</v>
      </c>
      <c r="L49" s="2">
        <v>31.385714</v>
      </c>
      <c r="M49" s="2">
        <v>29.929031999999999</v>
      </c>
      <c r="N49" s="2">
        <v>28.454839</v>
      </c>
      <c r="O49" s="2">
        <v>30.323333000000002</v>
      </c>
      <c r="P49" s="2">
        <v>25.925806000000001</v>
      </c>
      <c r="Q49" s="2">
        <v>25.123332999999999</v>
      </c>
      <c r="R49" s="2">
        <v>24.558064999999999</v>
      </c>
      <c r="S49" s="2">
        <v>21.522580999999999</v>
      </c>
      <c r="T49" s="2">
        <v>21.116667</v>
      </c>
      <c r="U49" s="2">
        <v>24.945160999999999</v>
      </c>
      <c r="V49" s="2">
        <v>25.98</v>
      </c>
    </row>
    <row r="50" spans="1:22" x14ac:dyDescent="0.25">
      <c r="A50">
        <v>49</v>
      </c>
      <c r="B50" s="2">
        <v>30.551613</v>
      </c>
      <c r="C50" s="2">
        <v>28.996773999999998</v>
      </c>
      <c r="D50" s="2">
        <v>27.7</v>
      </c>
      <c r="E50" s="2">
        <v>24.945160999999999</v>
      </c>
      <c r="F50" s="2">
        <v>25.946667000000001</v>
      </c>
      <c r="G50" s="2">
        <v>24.141935</v>
      </c>
      <c r="H50" s="2">
        <v>24.229032</v>
      </c>
      <c r="I50" s="2">
        <v>22.48</v>
      </c>
      <c r="J50" s="2">
        <v>23.870968000000001</v>
      </c>
      <c r="K50" s="2">
        <v>25.98</v>
      </c>
      <c r="L50" s="2">
        <v>29.109677000000001</v>
      </c>
      <c r="M50" s="2">
        <v>31.385714</v>
      </c>
      <c r="N50" s="2">
        <v>29.929031999999999</v>
      </c>
      <c r="O50" s="2">
        <v>28.454839</v>
      </c>
      <c r="P50" s="2">
        <v>30.323333000000002</v>
      </c>
      <c r="Q50" s="2">
        <v>25.925806000000001</v>
      </c>
      <c r="R50" s="2">
        <v>25.123332999999999</v>
      </c>
      <c r="S50" s="2">
        <v>24.558064999999999</v>
      </c>
      <c r="T50" s="2">
        <v>21.522580999999999</v>
      </c>
      <c r="U50" s="2">
        <v>21.116667</v>
      </c>
      <c r="V50" s="2">
        <v>24.945160999999999</v>
      </c>
    </row>
    <row r="51" spans="1:22" x14ac:dyDescent="0.25">
      <c r="A51">
        <v>50</v>
      </c>
      <c r="B51" s="2">
        <v>31.171429</v>
      </c>
      <c r="C51" s="2">
        <v>30.551613</v>
      </c>
      <c r="D51" s="2">
        <v>28.996773999999998</v>
      </c>
      <c r="E51" s="2">
        <v>27.7</v>
      </c>
      <c r="F51" s="2">
        <v>24.945160999999999</v>
      </c>
      <c r="G51" s="2">
        <v>25.946667000000001</v>
      </c>
      <c r="H51" s="2">
        <v>24.141935</v>
      </c>
      <c r="I51" s="2">
        <v>24.229032</v>
      </c>
      <c r="J51" s="2">
        <v>22.48</v>
      </c>
      <c r="K51" s="2">
        <v>23.870968000000001</v>
      </c>
      <c r="L51" s="2">
        <v>25.98</v>
      </c>
      <c r="M51" s="2">
        <v>29.109677000000001</v>
      </c>
      <c r="N51" s="2">
        <v>31.385714</v>
      </c>
      <c r="O51" s="2">
        <v>29.929031999999999</v>
      </c>
      <c r="P51" s="2">
        <v>28.454839</v>
      </c>
      <c r="Q51" s="2">
        <v>30.323333000000002</v>
      </c>
      <c r="R51" s="2">
        <v>25.925806000000001</v>
      </c>
      <c r="S51" s="2">
        <v>25.123332999999999</v>
      </c>
      <c r="T51" s="2">
        <v>24.558064999999999</v>
      </c>
      <c r="U51" s="2">
        <v>21.522580999999999</v>
      </c>
      <c r="V51" s="2">
        <v>21.116667</v>
      </c>
    </row>
    <row r="52" spans="1:22" x14ac:dyDescent="0.25">
      <c r="A52">
        <v>51</v>
      </c>
      <c r="B52" s="2">
        <v>26.367742</v>
      </c>
      <c r="C52" s="2">
        <v>31.171429</v>
      </c>
      <c r="D52" s="2">
        <v>30.551613</v>
      </c>
      <c r="E52" s="2">
        <v>28.996773999999998</v>
      </c>
      <c r="F52" s="2">
        <v>27.7</v>
      </c>
      <c r="G52" s="2">
        <v>24.945160999999999</v>
      </c>
      <c r="H52" s="2">
        <v>25.946667000000001</v>
      </c>
      <c r="I52" s="2">
        <v>24.141935</v>
      </c>
      <c r="J52" s="2">
        <v>24.229032</v>
      </c>
      <c r="K52" s="2">
        <v>22.48</v>
      </c>
      <c r="L52" s="2">
        <v>23.870968000000001</v>
      </c>
      <c r="M52" s="2">
        <v>25.98</v>
      </c>
      <c r="N52" s="2">
        <v>29.109677000000001</v>
      </c>
      <c r="O52" s="2">
        <v>31.385714</v>
      </c>
      <c r="P52" s="2">
        <v>29.929031999999999</v>
      </c>
      <c r="Q52" s="2">
        <v>28.454839</v>
      </c>
      <c r="R52" s="2">
        <v>30.323333000000002</v>
      </c>
      <c r="S52" s="2">
        <v>25.925806000000001</v>
      </c>
      <c r="T52" s="2">
        <v>25.123332999999999</v>
      </c>
      <c r="U52" s="2">
        <v>24.558064999999999</v>
      </c>
      <c r="V52" s="2">
        <v>21.522580999999999</v>
      </c>
    </row>
    <row r="53" spans="1:22" x14ac:dyDescent="0.25">
      <c r="A53">
        <v>52</v>
      </c>
      <c r="B53" s="2">
        <v>27.363333000000001</v>
      </c>
      <c r="C53" s="2">
        <v>26.367742</v>
      </c>
      <c r="D53" s="2">
        <v>31.171429</v>
      </c>
      <c r="E53" s="2">
        <v>30.551613</v>
      </c>
      <c r="F53" s="2">
        <v>28.996773999999998</v>
      </c>
      <c r="G53" s="2">
        <v>27.7</v>
      </c>
      <c r="H53" s="2">
        <v>24.945160999999999</v>
      </c>
      <c r="I53" s="2">
        <v>25.946667000000001</v>
      </c>
      <c r="J53" s="2">
        <v>24.141935</v>
      </c>
      <c r="K53" s="2">
        <v>24.229032</v>
      </c>
      <c r="L53" s="2">
        <v>22.48</v>
      </c>
      <c r="M53" s="2">
        <v>23.870968000000001</v>
      </c>
      <c r="N53" s="2">
        <v>25.98</v>
      </c>
      <c r="O53" s="2">
        <v>29.109677000000001</v>
      </c>
      <c r="P53" s="2">
        <v>31.385714</v>
      </c>
      <c r="Q53" s="2">
        <v>29.929031999999999</v>
      </c>
      <c r="R53" s="2">
        <v>28.454839</v>
      </c>
      <c r="S53" s="2">
        <v>30.323333000000002</v>
      </c>
      <c r="T53" s="2">
        <v>25.925806000000001</v>
      </c>
      <c r="U53" s="2">
        <v>25.123332999999999</v>
      </c>
      <c r="V53" s="2">
        <v>24.558064999999999</v>
      </c>
    </row>
    <row r="54" spans="1:22" x14ac:dyDescent="0.25">
      <c r="A54">
        <v>53</v>
      </c>
      <c r="B54" s="2">
        <v>23.032257999999999</v>
      </c>
      <c r="C54" s="2">
        <v>27.363333000000001</v>
      </c>
      <c r="D54" s="2">
        <v>26.367742</v>
      </c>
      <c r="E54" s="2">
        <v>31.171429</v>
      </c>
      <c r="F54" s="2">
        <v>30.551613</v>
      </c>
      <c r="G54" s="2">
        <v>28.996773999999998</v>
      </c>
      <c r="H54" s="2">
        <v>27.7</v>
      </c>
      <c r="I54" s="2">
        <v>24.945160999999999</v>
      </c>
      <c r="J54" s="2">
        <v>25.946667000000001</v>
      </c>
      <c r="K54" s="2">
        <v>24.141935</v>
      </c>
      <c r="L54" s="2">
        <v>24.229032</v>
      </c>
      <c r="M54" s="2">
        <v>22.48</v>
      </c>
      <c r="N54" s="2">
        <v>23.870968000000001</v>
      </c>
      <c r="O54" s="2">
        <v>25.98</v>
      </c>
      <c r="P54" s="2">
        <v>29.109677000000001</v>
      </c>
      <c r="Q54" s="2">
        <v>31.385714</v>
      </c>
      <c r="R54" s="2">
        <v>29.929031999999999</v>
      </c>
      <c r="S54" s="2">
        <v>28.454839</v>
      </c>
      <c r="T54" s="2">
        <v>30.323333000000002</v>
      </c>
      <c r="U54" s="2">
        <v>25.925806000000001</v>
      </c>
      <c r="V54" s="2">
        <v>25.123332999999999</v>
      </c>
    </row>
    <row r="55" spans="1:22" x14ac:dyDescent="0.25">
      <c r="A55">
        <v>54</v>
      </c>
      <c r="B55" s="2">
        <v>21.84</v>
      </c>
      <c r="C55" s="2">
        <v>23.032257999999999</v>
      </c>
      <c r="D55" s="2">
        <v>27.363333000000001</v>
      </c>
      <c r="E55" s="2">
        <v>26.367742</v>
      </c>
      <c r="F55" s="2">
        <v>31.171429</v>
      </c>
      <c r="G55" s="2">
        <v>30.551613</v>
      </c>
      <c r="H55" s="2">
        <v>28.996773999999998</v>
      </c>
      <c r="I55" s="2">
        <v>27.7</v>
      </c>
      <c r="J55" s="2">
        <v>24.945160999999999</v>
      </c>
      <c r="K55" s="2">
        <v>25.946667000000001</v>
      </c>
      <c r="L55" s="2">
        <v>24.141935</v>
      </c>
      <c r="M55" s="2">
        <v>24.229032</v>
      </c>
      <c r="N55" s="2">
        <v>22.48</v>
      </c>
      <c r="O55" s="2">
        <v>23.870968000000001</v>
      </c>
      <c r="P55" s="2">
        <v>25.98</v>
      </c>
      <c r="Q55" s="2">
        <v>29.109677000000001</v>
      </c>
      <c r="R55" s="2">
        <v>31.385714</v>
      </c>
      <c r="S55" s="2">
        <v>29.929031999999999</v>
      </c>
      <c r="T55" s="2">
        <v>28.454839</v>
      </c>
      <c r="U55" s="2">
        <v>30.323333000000002</v>
      </c>
      <c r="V55" s="2">
        <v>25.925806000000001</v>
      </c>
    </row>
    <row r="56" spans="1:22" x14ac:dyDescent="0.25">
      <c r="A56">
        <v>55</v>
      </c>
      <c r="B56" s="2">
        <v>23.419354999999999</v>
      </c>
      <c r="C56" s="2">
        <v>21.84</v>
      </c>
      <c r="D56" s="2">
        <v>23.032257999999999</v>
      </c>
      <c r="E56" s="2">
        <v>27.363333000000001</v>
      </c>
      <c r="F56" s="2">
        <v>26.367742</v>
      </c>
      <c r="G56" s="2">
        <v>31.171429</v>
      </c>
      <c r="H56" s="2">
        <v>30.551613</v>
      </c>
      <c r="I56" s="2">
        <v>28.996773999999998</v>
      </c>
      <c r="J56" s="2">
        <v>27.7</v>
      </c>
      <c r="K56" s="2">
        <v>24.945160999999999</v>
      </c>
      <c r="L56" s="2">
        <v>25.946667000000001</v>
      </c>
      <c r="M56" s="2">
        <v>24.141935</v>
      </c>
      <c r="N56" s="2">
        <v>24.229032</v>
      </c>
      <c r="O56" s="2">
        <v>22.48</v>
      </c>
      <c r="P56" s="2">
        <v>23.870968000000001</v>
      </c>
      <c r="Q56" s="2">
        <v>25.98</v>
      </c>
      <c r="R56" s="2">
        <v>29.109677000000001</v>
      </c>
      <c r="S56" s="2">
        <v>31.385714</v>
      </c>
      <c r="T56" s="2">
        <v>29.929031999999999</v>
      </c>
      <c r="U56" s="2">
        <v>28.454839</v>
      </c>
      <c r="V56" s="2">
        <v>30.323333000000002</v>
      </c>
    </row>
    <row r="57" spans="1:22" x14ac:dyDescent="0.25">
      <c r="A57">
        <v>56</v>
      </c>
      <c r="B57" s="2">
        <v>24.9</v>
      </c>
      <c r="C57" s="2">
        <v>23.419354999999999</v>
      </c>
      <c r="D57" s="2">
        <v>21.84</v>
      </c>
      <c r="E57" s="2">
        <v>23.032257999999999</v>
      </c>
      <c r="F57" s="2">
        <v>27.363333000000001</v>
      </c>
      <c r="G57" s="2">
        <v>26.367742</v>
      </c>
      <c r="H57" s="2">
        <v>31.171429</v>
      </c>
      <c r="I57" s="2">
        <v>30.551613</v>
      </c>
      <c r="J57" s="2">
        <v>28.996773999999998</v>
      </c>
      <c r="K57" s="2">
        <v>27.7</v>
      </c>
      <c r="L57" s="2">
        <v>24.945160999999999</v>
      </c>
      <c r="M57" s="2">
        <v>25.946667000000001</v>
      </c>
      <c r="N57" s="2">
        <v>24.141935</v>
      </c>
      <c r="O57" s="2">
        <v>24.229032</v>
      </c>
      <c r="P57" s="2">
        <v>22.48</v>
      </c>
      <c r="Q57" s="2">
        <v>23.870968000000001</v>
      </c>
      <c r="R57" s="2">
        <v>25.98</v>
      </c>
      <c r="S57" s="2">
        <v>29.109677000000001</v>
      </c>
      <c r="T57" s="2">
        <v>31.385714</v>
      </c>
      <c r="U57" s="2">
        <v>29.929031999999999</v>
      </c>
      <c r="V57" s="2">
        <v>28.454839</v>
      </c>
    </row>
    <row r="58" spans="1:22" x14ac:dyDescent="0.25">
      <c r="A58">
        <v>57</v>
      </c>
      <c r="B58" s="2">
        <v>25.763332999999999</v>
      </c>
      <c r="C58" s="2">
        <v>24.9</v>
      </c>
      <c r="D58" s="2">
        <v>23.419354999999999</v>
      </c>
      <c r="E58" s="2">
        <v>21.84</v>
      </c>
      <c r="F58" s="2">
        <v>23.032257999999999</v>
      </c>
      <c r="G58" s="2">
        <v>27.363333000000001</v>
      </c>
      <c r="H58" s="2">
        <v>26.367742</v>
      </c>
      <c r="I58" s="2">
        <v>31.171429</v>
      </c>
      <c r="J58" s="2">
        <v>30.551613</v>
      </c>
      <c r="K58" s="2">
        <v>28.996773999999998</v>
      </c>
      <c r="L58" s="2">
        <v>27.7</v>
      </c>
      <c r="M58" s="2">
        <v>24.945160999999999</v>
      </c>
      <c r="N58" s="2">
        <v>25.946667000000001</v>
      </c>
      <c r="O58" s="2">
        <v>24.141935</v>
      </c>
      <c r="P58" s="2">
        <v>24.229032</v>
      </c>
      <c r="Q58" s="2">
        <v>22.48</v>
      </c>
      <c r="R58" s="2">
        <v>23.870968000000001</v>
      </c>
      <c r="S58" s="2">
        <v>25.98</v>
      </c>
      <c r="T58" s="2">
        <v>29.109677000000001</v>
      </c>
      <c r="U58" s="2">
        <v>31.385714</v>
      </c>
      <c r="V58" s="2">
        <v>29.929031999999999</v>
      </c>
    </row>
    <row r="59" spans="1:22" x14ac:dyDescent="0.25">
      <c r="A59">
        <v>58</v>
      </c>
      <c r="B59" s="2">
        <v>26.554839000000001</v>
      </c>
      <c r="C59" s="2">
        <v>25.763332999999999</v>
      </c>
      <c r="D59" s="2">
        <v>24.9</v>
      </c>
      <c r="E59" s="2">
        <v>23.419354999999999</v>
      </c>
      <c r="F59" s="2">
        <v>21.84</v>
      </c>
      <c r="G59" s="2">
        <v>23.032257999999999</v>
      </c>
      <c r="H59" s="2">
        <v>27.363333000000001</v>
      </c>
      <c r="I59" s="2">
        <v>26.367742</v>
      </c>
      <c r="J59" s="2">
        <v>31.171429</v>
      </c>
      <c r="K59" s="2">
        <v>30.551613</v>
      </c>
      <c r="L59" s="2">
        <v>28.996773999999998</v>
      </c>
      <c r="M59" s="2">
        <v>27.7</v>
      </c>
      <c r="N59" s="2">
        <v>24.945160999999999</v>
      </c>
      <c r="O59" s="2">
        <v>25.946667000000001</v>
      </c>
      <c r="P59" s="2">
        <v>24.141935</v>
      </c>
      <c r="Q59" s="2">
        <v>24.229032</v>
      </c>
      <c r="R59" s="2">
        <v>22.48</v>
      </c>
      <c r="S59" s="2">
        <v>23.870968000000001</v>
      </c>
      <c r="T59" s="2">
        <v>25.98</v>
      </c>
      <c r="U59" s="2">
        <v>29.109677000000001</v>
      </c>
      <c r="V59" s="2">
        <v>31.385714</v>
      </c>
    </row>
    <row r="60" spans="1:22" x14ac:dyDescent="0.25">
      <c r="A60">
        <v>59</v>
      </c>
      <c r="B60" s="2">
        <v>26.32</v>
      </c>
      <c r="C60" s="2">
        <v>26.554839000000001</v>
      </c>
      <c r="D60" s="2">
        <v>25.763332999999999</v>
      </c>
      <c r="E60" s="2">
        <v>24.9</v>
      </c>
      <c r="F60" s="2">
        <v>23.419354999999999</v>
      </c>
      <c r="G60" s="2">
        <v>21.84</v>
      </c>
      <c r="H60" s="2">
        <v>23.032257999999999</v>
      </c>
      <c r="I60" s="2">
        <v>27.363333000000001</v>
      </c>
      <c r="J60" s="2">
        <v>26.367742</v>
      </c>
      <c r="K60" s="2">
        <v>31.171429</v>
      </c>
      <c r="L60" s="2">
        <v>30.551613</v>
      </c>
      <c r="M60" s="2">
        <v>28.996773999999998</v>
      </c>
      <c r="N60" s="2">
        <v>27.7</v>
      </c>
      <c r="O60" s="2">
        <v>24.945160999999999</v>
      </c>
      <c r="P60" s="2">
        <v>25.946667000000001</v>
      </c>
      <c r="Q60" s="2">
        <v>24.141935</v>
      </c>
      <c r="R60" s="2">
        <v>24.229032</v>
      </c>
      <c r="S60" s="2">
        <v>22.48</v>
      </c>
      <c r="T60" s="2">
        <v>23.870968000000001</v>
      </c>
      <c r="U60" s="2">
        <v>25.98</v>
      </c>
      <c r="V60" s="2">
        <v>29.109677000000001</v>
      </c>
    </row>
    <row r="61" spans="1:22" x14ac:dyDescent="0.25">
      <c r="A61">
        <v>60</v>
      </c>
      <c r="B61" s="2">
        <v>28.354838999999998</v>
      </c>
      <c r="C61" s="2">
        <v>26.32</v>
      </c>
      <c r="D61" s="2">
        <v>26.554839000000001</v>
      </c>
      <c r="E61" s="2">
        <v>25.763332999999999</v>
      </c>
      <c r="F61" s="2">
        <v>24.9</v>
      </c>
      <c r="G61" s="2">
        <v>23.419354999999999</v>
      </c>
      <c r="H61" s="2">
        <v>21.84</v>
      </c>
      <c r="I61" s="2">
        <v>23.032257999999999</v>
      </c>
      <c r="J61" s="2">
        <v>27.363333000000001</v>
      </c>
      <c r="K61" s="2">
        <v>26.367742</v>
      </c>
      <c r="L61" s="2">
        <v>31.171429</v>
      </c>
      <c r="M61" s="2">
        <v>30.551613</v>
      </c>
      <c r="N61" s="2">
        <v>28.996773999999998</v>
      </c>
      <c r="O61" s="2">
        <v>27.7</v>
      </c>
      <c r="P61" s="2">
        <v>24.945160999999999</v>
      </c>
      <c r="Q61" s="2">
        <v>25.946667000000001</v>
      </c>
      <c r="R61" s="2">
        <v>24.141935</v>
      </c>
      <c r="S61" s="2">
        <v>24.229032</v>
      </c>
      <c r="T61" s="2">
        <v>22.48</v>
      </c>
      <c r="U61" s="2">
        <v>23.870968000000001</v>
      </c>
      <c r="V61" s="2">
        <v>25.98</v>
      </c>
    </row>
    <row r="62" spans="1:22" x14ac:dyDescent="0.25">
      <c r="A62">
        <v>61</v>
      </c>
      <c r="B62" s="2">
        <v>27.548387000000002</v>
      </c>
      <c r="C62" s="2">
        <v>28.354838999999998</v>
      </c>
      <c r="D62" s="2">
        <v>26.32</v>
      </c>
      <c r="E62" s="2">
        <v>26.554839000000001</v>
      </c>
      <c r="F62" s="2">
        <v>25.763332999999999</v>
      </c>
      <c r="G62" s="2">
        <v>24.9</v>
      </c>
      <c r="H62" s="2">
        <v>23.419354999999999</v>
      </c>
      <c r="I62" s="2">
        <v>21.84</v>
      </c>
      <c r="J62" s="2">
        <v>23.032257999999999</v>
      </c>
      <c r="K62" s="2">
        <v>27.363333000000001</v>
      </c>
      <c r="L62" s="2">
        <v>26.367742</v>
      </c>
      <c r="M62" s="2">
        <v>31.171429</v>
      </c>
      <c r="N62" s="2">
        <v>30.551613</v>
      </c>
      <c r="O62" s="2">
        <v>28.996773999999998</v>
      </c>
      <c r="P62" s="2">
        <v>27.7</v>
      </c>
      <c r="Q62" s="2">
        <v>24.945160999999999</v>
      </c>
      <c r="R62" s="2">
        <v>25.946667000000001</v>
      </c>
      <c r="S62" s="2">
        <v>24.141935</v>
      </c>
      <c r="T62" s="2">
        <v>24.229032</v>
      </c>
      <c r="U62" s="2">
        <v>22.48</v>
      </c>
      <c r="V62" s="2">
        <v>23.870968000000001</v>
      </c>
    </row>
    <row r="63" spans="1:22" x14ac:dyDescent="0.25">
      <c r="A63">
        <v>62</v>
      </c>
      <c r="B63" s="2">
        <v>31.289655</v>
      </c>
      <c r="C63" s="2">
        <v>27.548387000000002</v>
      </c>
      <c r="D63" s="2">
        <v>28.354838999999998</v>
      </c>
      <c r="E63" s="2">
        <v>26.32</v>
      </c>
      <c r="F63" s="2">
        <v>26.554839000000001</v>
      </c>
      <c r="G63" s="2">
        <v>25.763332999999999</v>
      </c>
      <c r="H63" s="2">
        <v>24.9</v>
      </c>
      <c r="I63" s="2">
        <v>23.419354999999999</v>
      </c>
      <c r="J63" s="2">
        <v>21.84</v>
      </c>
      <c r="K63" s="2">
        <v>23.032257999999999</v>
      </c>
      <c r="L63" s="2">
        <v>27.363333000000001</v>
      </c>
      <c r="M63" s="2">
        <v>26.367742</v>
      </c>
      <c r="N63" s="2">
        <v>31.171429</v>
      </c>
      <c r="O63" s="2">
        <v>30.551613</v>
      </c>
      <c r="P63" s="2">
        <v>28.996773999999998</v>
      </c>
      <c r="Q63" s="2">
        <v>27.7</v>
      </c>
      <c r="R63" s="2">
        <v>24.945160999999999</v>
      </c>
      <c r="S63" s="2">
        <v>25.946667000000001</v>
      </c>
      <c r="T63" s="2">
        <v>24.141935</v>
      </c>
      <c r="U63" s="2">
        <v>24.229032</v>
      </c>
      <c r="V63" s="2">
        <v>22.48</v>
      </c>
    </row>
    <row r="64" spans="1:22" x14ac:dyDescent="0.25">
      <c r="A64">
        <v>63</v>
      </c>
      <c r="B64" s="2">
        <v>29.090323000000001</v>
      </c>
      <c r="C64" s="2">
        <v>31.289655</v>
      </c>
      <c r="D64" s="2">
        <v>27.548387000000002</v>
      </c>
      <c r="E64" s="2">
        <v>28.354838999999998</v>
      </c>
      <c r="F64" s="2">
        <v>26.32</v>
      </c>
      <c r="G64" s="2">
        <v>26.554839000000001</v>
      </c>
      <c r="H64" s="2">
        <v>25.763332999999999</v>
      </c>
      <c r="I64" s="2">
        <v>24.9</v>
      </c>
      <c r="J64" s="2">
        <v>23.419354999999999</v>
      </c>
      <c r="K64" s="2">
        <v>21.84</v>
      </c>
      <c r="L64" s="2">
        <v>23.032257999999999</v>
      </c>
      <c r="M64" s="2">
        <v>27.363333000000001</v>
      </c>
      <c r="N64" s="2">
        <v>26.367742</v>
      </c>
      <c r="O64" s="2">
        <v>31.171429</v>
      </c>
      <c r="P64" s="2">
        <v>30.551613</v>
      </c>
      <c r="Q64" s="2">
        <v>28.996773999999998</v>
      </c>
      <c r="R64" s="2">
        <v>27.7</v>
      </c>
      <c r="S64" s="2">
        <v>24.945160999999999</v>
      </c>
      <c r="T64" s="2">
        <v>25.946667000000001</v>
      </c>
      <c r="U64" s="2">
        <v>24.141935</v>
      </c>
      <c r="V64" s="2">
        <v>24.229032</v>
      </c>
    </row>
    <row r="65" spans="1:22" x14ac:dyDescent="0.25">
      <c r="A65">
        <v>64</v>
      </c>
      <c r="B65" s="2">
        <v>26.933333000000001</v>
      </c>
      <c r="C65" s="2">
        <v>29.090323000000001</v>
      </c>
      <c r="D65" s="2">
        <v>31.289655</v>
      </c>
      <c r="E65" s="2">
        <v>27.548387000000002</v>
      </c>
      <c r="F65" s="2">
        <v>28.354838999999998</v>
      </c>
      <c r="G65" s="2">
        <v>26.32</v>
      </c>
      <c r="H65" s="2">
        <v>26.554839000000001</v>
      </c>
      <c r="I65" s="2">
        <v>25.763332999999999</v>
      </c>
      <c r="J65" s="2">
        <v>24.9</v>
      </c>
      <c r="K65" s="2">
        <v>23.419354999999999</v>
      </c>
      <c r="L65" s="2">
        <v>21.84</v>
      </c>
      <c r="M65" s="2">
        <v>23.032257999999999</v>
      </c>
      <c r="N65" s="2">
        <v>27.363333000000001</v>
      </c>
      <c r="O65" s="2">
        <v>26.367742</v>
      </c>
      <c r="P65" s="2">
        <v>31.171429</v>
      </c>
      <c r="Q65" s="2">
        <v>30.551613</v>
      </c>
      <c r="R65" s="2">
        <v>28.996773999999998</v>
      </c>
      <c r="S65" s="2">
        <v>27.7</v>
      </c>
      <c r="T65" s="2">
        <v>24.945160999999999</v>
      </c>
      <c r="U65" s="2">
        <v>25.946667000000001</v>
      </c>
      <c r="V65" s="2">
        <v>24.141935</v>
      </c>
    </row>
    <row r="66" spans="1:22" x14ac:dyDescent="0.25">
      <c r="A66">
        <v>65</v>
      </c>
      <c r="B66" s="2">
        <v>23</v>
      </c>
      <c r="C66" s="2">
        <v>26.933333000000001</v>
      </c>
      <c r="D66" s="2">
        <v>29.090323000000001</v>
      </c>
      <c r="E66" s="2">
        <v>31.289655</v>
      </c>
      <c r="F66" s="2">
        <v>27.548387000000002</v>
      </c>
      <c r="G66" s="2">
        <v>28.354838999999998</v>
      </c>
      <c r="H66" s="2">
        <v>26.32</v>
      </c>
      <c r="I66" s="2">
        <v>26.554839000000001</v>
      </c>
      <c r="J66" s="2">
        <v>25.763332999999999</v>
      </c>
      <c r="K66" s="2">
        <v>24.9</v>
      </c>
      <c r="L66" s="2">
        <v>23.419354999999999</v>
      </c>
      <c r="M66" s="2">
        <v>21.84</v>
      </c>
      <c r="N66" s="2">
        <v>23.032257999999999</v>
      </c>
      <c r="O66" s="2">
        <v>27.363333000000001</v>
      </c>
      <c r="P66" s="2">
        <v>26.367742</v>
      </c>
      <c r="Q66" s="2">
        <v>31.171429</v>
      </c>
      <c r="R66" s="2">
        <v>30.551613</v>
      </c>
      <c r="S66" s="2">
        <v>28.996773999999998</v>
      </c>
      <c r="T66" s="2">
        <v>27.7</v>
      </c>
      <c r="U66" s="2">
        <v>24.945160999999999</v>
      </c>
      <c r="V66" s="2">
        <v>25.946667000000001</v>
      </c>
    </row>
    <row r="67" spans="1:22" x14ac:dyDescent="0.25">
      <c r="A67">
        <v>66</v>
      </c>
      <c r="B67" s="2">
        <v>22.35</v>
      </c>
      <c r="C67" s="2">
        <v>23</v>
      </c>
      <c r="D67" s="2">
        <v>26.933333000000001</v>
      </c>
      <c r="E67" s="2">
        <v>29.090323000000001</v>
      </c>
      <c r="F67" s="2">
        <v>31.289655</v>
      </c>
      <c r="G67" s="2">
        <v>27.548387000000002</v>
      </c>
      <c r="H67" s="2">
        <v>28.354838999999998</v>
      </c>
      <c r="I67" s="2">
        <v>26.32</v>
      </c>
      <c r="J67" s="2">
        <v>26.554839000000001</v>
      </c>
      <c r="K67" s="2">
        <v>25.763332999999999</v>
      </c>
      <c r="L67" s="2">
        <v>24.9</v>
      </c>
      <c r="M67" s="2">
        <v>23.419354999999999</v>
      </c>
      <c r="N67" s="2">
        <v>21.84</v>
      </c>
      <c r="O67" s="2">
        <v>23.032257999999999</v>
      </c>
      <c r="P67" s="2">
        <v>27.363333000000001</v>
      </c>
      <c r="Q67" s="2">
        <v>26.367742</v>
      </c>
      <c r="R67" s="2">
        <v>31.171429</v>
      </c>
      <c r="S67" s="2">
        <v>30.551613</v>
      </c>
      <c r="T67" s="2">
        <v>28.996773999999998</v>
      </c>
      <c r="U67" s="2">
        <v>27.7</v>
      </c>
      <c r="V67" s="2">
        <v>24.945160999999999</v>
      </c>
    </row>
    <row r="68" spans="1:22" x14ac:dyDescent="0.25">
      <c r="A68">
        <v>67</v>
      </c>
      <c r="B68" s="2">
        <v>23.63871</v>
      </c>
      <c r="C68" s="2">
        <v>22.35</v>
      </c>
      <c r="D68" s="2">
        <v>23</v>
      </c>
      <c r="E68" s="2">
        <v>26.933333000000001</v>
      </c>
      <c r="F68" s="2">
        <v>29.090323000000001</v>
      </c>
      <c r="G68" s="2">
        <v>31.289655</v>
      </c>
      <c r="H68" s="2">
        <v>27.548387000000002</v>
      </c>
      <c r="I68" s="2">
        <v>28.354838999999998</v>
      </c>
      <c r="J68" s="2">
        <v>26.32</v>
      </c>
      <c r="K68" s="2">
        <v>26.554839000000001</v>
      </c>
      <c r="L68" s="2">
        <v>25.763332999999999</v>
      </c>
      <c r="M68" s="2">
        <v>24.9</v>
      </c>
      <c r="N68" s="2">
        <v>23.419354999999999</v>
      </c>
      <c r="O68" s="2">
        <v>21.84</v>
      </c>
      <c r="P68" s="2">
        <v>23.032257999999999</v>
      </c>
      <c r="Q68" s="2">
        <v>27.363333000000001</v>
      </c>
      <c r="R68" s="2">
        <v>26.367742</v>
      </c>
      <c r="S68" s="2">
        <v>31.171429</v>
      </c>
      <c r="T68" s="2">
        <v>30.551613</v>
      </c>
      <c r="U68" s="2">
        <v>28.996773999999998</v>
      </c>
      <c r="V68" s="2">
        <v>27.7</v>
      </c>
    </row>
    <row r="69" spans="1:22" x14ac:dyDescent="0.25">
      <c r="A69">
        <v>68</v>
      </c>
      <c r="B69" s="2">
        <v>25.367742</v>
      </c>
      <c r="C69" s="2">
        <v>23.63871</v>
      </c>
      <c r="D69" s="2">
        <v>22.35</v>
      </c>
      <c r="E69" s="2">
        <v>23</v>
      </c>
      <c r="F69" s="2">
        <v>26.933333000000001</v>
      </c>
      <c r="G69" s="2">
        <v>29.090323000000001</v>
      </c>
      <c r="H69" s="2">
        <v>31.289655</v>
      </c>
      <c r="I69" s="2">
        <v>27.548387000000002</v>
      </c>
      <c r="J69" s="2">
        <v>28.354838999999998</v>
      </c>
      <c r="K69" s="2">
        <v>26.32</v>
      </c>
      <c r="L69" s="2">
        <v>26.554839000000001</v>
      </c>
      <c r="M69" s="2">
        <v>25.763332999999999</v>
      </c>
      <c r="N69" s="2">
        <v>24.9</v>
      </c>
      <c r="O69" s="2">
        <v>23.419354999999999</v>
      </c>
      <c r="P69" s="2">
        <v>21.84</v>
      </c>
      <c r="Q69" s="2">
        <v>23.032257999999999</v>
      </c>
      <c r="R69" s="2">
        <v>27.363333000000001</v>
      </c>
      <c r="S69" s="2">
        <v>26.367742</v>
      </c>
      <c r="T69" s="2">
        <v>31.171429</v>
      </c>
      <c r="U69" s="2">
        <v>30.551613</v>
      </c>
      <c r="V69" s="2">
        <v>28.996773999999998</v>
      </c>
    </row>
    <row r="70" spans="1:22" x14ac:dyDescent="0.25">
      <c r="A70">
        <v>69</v>
      </c>
      <c r="B70" s="2">
        <v>27.33</v>
      </c>
      <c r="C70" s="2">
        <v>25.367742</v>
      </c>
      <c r="D70" s="2">
        <v>23.63871</v>
      </c>
      <c r="E70" s="2">
        <v>22.35</v>
      </c>
      <c r="F70" s="2">
        <v>23</v>
      </c>
      <c r="G70" s="2">
        <v>26.933333000000001</v>
      </c>
      <c r="H70" s="2">
        <v>29.090323000000001</v>
      </c>
      <c r="I70" s="2">
        <v>31.289655</v>
      </c>
      <c r="J70" s="2">
        <v>27.548387000000002</v>
      </c>
      <c r="K70" s="2">
        <v>28.354838999999998</v>
      </c>
      <c r="L70" s="2">
        <v>26.32</v>
      </c>
      <c r="M70" s="2">
        <v>26.554839000000001</v>
      </c>
      <c r="N70" s="2">
        <v>25.763332999999999</v>
      </c>
      <c r="O70" s="2">
        <v>24.9</v>
      </c>
      <c r="P70" s="2">
        <v>23.419354999999999</v>
      </c>
      <c r="Q70" s="2">
        <v>21.84</v>
      </c>
      <c r="R70" s="2">
        <v>23.032257999999999</v>
      </c>
      <c r="S70" s="2">
        <v>27.363333000000001</v>
      </c>
      <c r="T70" s="2">
        <v>26.367742</v>
      </c>
      <c r="U70" s="2">
        <v>31.171429</v>
      </c>
      <c r="V70" s="2">
        <v>30.551613</v>
      </c>
    </row>
    <row r="71" spans="1:22" x14ac:dyDescent="0.25">
      <c r="A71">
        <v>70</v>
      </c>
      <c r="B71" s="2">
        <v>29.738710000000001</v>
      </c>
      <c r="C71" s="2">
        <v>27.33</v>
      </c>
      <c r="D71" s="2">
        <v>25.367742</v>
      </c>
      <c r="E71" s="2">
        <v>23.63871</v>
      </c>
      <c r="F71" s="2">
        <v>22.35</v>
      </c>
      <c r="G71" s="2">
        <v>23</v>
      </c>
      <c r="H71" s="2">
        <v>26.933333000000001</v>
      </c>
      <c r="I71" s="2">
        <v>29.090323000000001</v>
      </c>
      <c r="J71" s="2">
        <v>31.289655</v>
      </c>
      <c r="K71" s="2">
        <v>27.548387000000002</v>
      </c>
      <c r="L71" s="2">
        <v>28.354838999999998</v>
      </c>
      <c r="M71" s="2">
        <v>26.32</v>
      </c>
      <c r="N71" s="2">
        <v>26.554839000000001</v>
      </c>
      <c r="O71" s="2">
        <v>25.763332999999999</v>
      </c>
      <c r="P71" s="2">
        <v>24.9</v>
      </c>
      <c r="Q71" s="2">
        <v>23.419354999999999</v>
      </c>
      <c r="R71" s="2">
        <v>21.84</v>
      </c>
      <c r="S71" s="2">
        <v>23.032257999999999</v>
      </c>
      <c r="T71" s="2">
        <v>27.363333000000001</v>
      </c>
      <c r="U71" s="2">
        <v>26.367742</v>
      </c>
      <c r="V71" s="2">
        <v>31.171429</v>
      </c>
    </row>
    <row r="72" spans="1:22" x14ac:dyDescent="0.25">
      <c r="A72">
        <v>71</v>
      </c>
      <c r="B72" s="2">
        <v>26.936667</v>
      </c>
      <c r="C72" s="2">
        <v>29.738710000000001</v>
      </c>
      <c r="D72" s="2">
        <v>27.33</v>
      </c>
      <c r="E72" s="2">
        <v>25.367742</v>
      </c>
      <c r="F72" s="2">
        <v>23.63871</v>
      </c>
      <c r="G72" s="2">
        <v>22.35</v>
      </c>
      <c r="H72" s="2">
        <v>23</v>
      </c>
      <c r="I72" s="2">
        <v>26.933333000000001</v>
      </c>
      <c r="J72" s="2">
        <v>29.090323000000001</v>
      </c>
      <c r="K72" s="2">
        <v>31.289655</v>
      </c>
      <c r="L72" s="2">
        <v>27.548387000000002</v>
      </c>
      <c r="M72" s="2">
        <v>28.354838999999998</v>
      </c>
      <c r="N72" s="2">
        <v>26.32</v>
      </c>
      <c r="O72" s="2">
        <v>26.554839000000001</v>
      </c>
      <c r="P72" s="2">
        <v>25.763332999999999</v>
      </c>
      <c r="Q72" s="2">
        <v>24.9</v>
      </c>
      <c r="R72" s="2">
        <v>23.419354999999999</v>
      </c>
      <c r="S72" s="2">
        <v>21.84</v>
      </c>
      <c r="T72" s="2">
        <v>23.032257999999999</v>
      </c>
      <c r="U72" s="2">
        <v>27.363333000000001</v>
      </c>
      <c r="V72" s="2">
        <v>26.367742</v>
      </c>
    </row>
    <row r="73" spans="1:22" x14ac:dyDescent="0.25">
      <c r="A73">
        <v>72</v>
      </c>
      <c r="B73" s="2">
        <v>30.806452</v>
      </c>
      <c r="C73" s="2">
        <v>26.936667</v>
      </c>
      <c r="D73" s="2">
        <v>29.738710000000001</v>
      </c>
      <c r="E73" s="2">
        <v>27.33</v>
      </c>
      <c r="F73" s="2">
        <v>25.367742</v>
      </c>
      <c r="G73" s="2">
        <v>23.63871</v>
      </c>
      <c r="H73" s="2">
        <v>22.35</v>
      </c>
      <c r="I73" s="2">
        <v>23</v>
      </c>
      <c r="J73" s="2">
        <v>26.933333000000001</v>
      </c>
      <c r="K73" s="2">
        <v>29.090323000000001</v>
      </c>
      <c r="L73" s="2">
        <v>31.289655</v>
      </c>
      <c r="M73" s="2">
        <v>27.548387000000002</v>
      </c>
      <c r="N73" s="2">
        <v>28.354838999999998</v>
      </c>
      <c r="O73" s="2">
        <v>26.32</v>
      </c>
      <c r="P73" s="2">
        <v>26.554839000000001</v>
      </c>
      <c r="Q73" s="2">
        <v>25.763332999999999</v>
      </c>
      <c r="R73" s="2">
        <v>24.9</v>
      </c>
      <c r="S73" s="2">
        <v>23.419354999999999</v>
      </c>
      <c r="T73" s="2">
        <v>21.84</v>
      </c>
      <c r="U73" s="2">
        <v>23.032257999999999</v>
      </c>
      <c r="V73" s="2">
        <v>27.363333000000001</v>
      </c>
    </row>
    <row r="74" spans="1:22" x14ac:dyDescent="0.25">
      <c r="A74">
        <v>73</v>
      </c>
      <c r="B74" s="2">
        <v>27.090323000000001</v>
      </c>
      <c r="C74" s="2">
        <v>30.806452</v>
      </c>
      <c r="D74" s="2">
        <v>26.936667</v>
      </c>
      <c r="E74" s="2">
        <v>29.738710000000001</v>
      </c>
      <c r="F74" s="2">
        <v>27.33</v>
      </c>
      <c r="G74" s="2">
        <v>25.367742</v>
      </c>
      <c r="H74" s="2">
        <v>23.63871</v>
      </c>
      <c r="I74" s="2">
        <v>22.35</v>
      </c>
      <c r="J74" s="2">
        <v>23</v>
      </c>
      <c r="K74" s="2">
        <v>26.933333000000001</v>
      </c>
      <c r="L74" s="2">
        <v>29.090323000000001</v>
      </c>
      <c r="M74" s="2">
        <v>31.289655</v>
      </c>
      <c r="N74" s="2">
        <v>27.548387000000002</v>
      </c>
      <c r="O74" s="2">
        <v>28.354838999999998</v>
      </c>
      <c r="P74" s="2">
        <v>26.32</v>
      </c>
      <c r="Q74" s="2">
        <v>26.554839000000001</v>
      </c>
      <c r="R74" s="2">
        <v>25.763332999999999</v>
      </c>
      <c r="S74" s="2">
        <v>24.9</v>
      </c>
      <c r="T74" s="2">
        <v>23.419354999999999</v>
      </c>
      <c r="U74" s="2">
        <v>21.84</v>
      </c>
      <c r="V74" s="2">
        <v>23.032257999999999</v>
      </c>
    </row>
    <row r="75" spans="1:22" x14ac:dyDescent="0.25">
      <c r="A75">
        <v>74</v>
      </c>
      <c r="B75" s="2">
        <v>29.989286</v>
      </c>
      <c r="C75" s="2">
        <v>27.090323000000001</v>
      </c>
      <c r="D75" s="2">
        <v>30.806452</v>
      </c>
      <c r="E75" s="2">
        <v>26.936667</v>
      </c>
      <c r="F75" s="2">
        <v>29.738710000000001</v>
      </c>
      <c r="G75" s="2">
        <v>27.33</v>
      </c>
      <c r="H75" s="2">
        <v>25.367742</v>
      </c>
      <c r="I75" s="2">
        <v>23.63871</v>
      </c>
      <c r="J75" s="2">
        <v>22.35</v>
      </c>
      <c r="K75" s="2">
        <v>23</v>
      </c>
      <c r="L75" s="2">
        <v>26.933333000000001</v>
      </c>
      <c r="M75" s="2">
        <v>29.090323000000001</v>
      </c>
      <c r="N75" s="2">
        <v>31.289655</v>
      </c>
      <c r="O75" s="2">
        <v>27.548387000000002</v>
      </c>
      <c r="P75" s="2">
        <v>28.354838999999998</v>
      </c>
      <c r="Q75" s="2">
        <v>26.32</v>
      </c>
      <c r="R75" s="2">
        <v>26.554839000000001</v>
      </c>
      <c r="S75" s="2">
        <v>25.763332999999999</v>
      </c>
      <c r="T75" s="2">
        <v>24.9</v>
      </c>
      <c r="U75" s="2">
        <v>23.419354999999999</v>
      </c>
      <c r="V75" s="2">
        <v>21.84</v>
      </c>
    </row>
    <row r="76" spans="1:22" x14ac:dyDescent="0.25">
      <c r="A76">
        <v>75</v>
      </c>
      <c r="B76" s="2">
        <v>27.406452000000002</v>
      </c>
      <c r="C76" s="2">
        <v>29.989286</v>
      </c>
      <c r="D76" s="2">
        <v>27.090323000000001</v>
      </c>
      <c r="E76" s="2">
        <v>30.806452</v>
      </c>
      <c r="F76" s="2">
        <v>26.936667</v>
      </c>
      <c r="G76" s="2">
        <v>29.738710000000001</v>
      </c>
      <c r="H76" s="2">
        <v>27.33</v>
      </c>
      <c r="I76" s="2">
        <v>25.367742</v>
      </c>
      <c r="J76" s="2">
        <v>23.63871</v>
      </c>
      <c r="K76" s="2">
        <v>22.35</v>
      </c>
      <c r="L76" s="2">
        <v>23</v>
      </c>
      <c r="M76" s="2">
        <v>26.933333000000001</v>
      </c>
      <c r="N76" s="2">
        <v>29.090323000000001</v>
      </c>
      <c r="O76" s="2">
        <v>31.289655</v>
      </c>
      <c r="P76" s="2">
        <v>27.548387000000002</v>
      </c>
      <c r="Q76" s="2">
        <v>28.354838999999998</v>
      </c>
      <c r="R76" s="2">
        <v>26.32</v>
      </c>
      <c r="S76" s="2">
        <v>26.554839000000001</v>
      </c>
      <c r="T76" s="2">
        <v>25.763332999999999</v>
      </c>
      <c r="U76" s="2">
        <v>24.9</v>
      </c>
      <c r="V76" s="2">
        <v>23.419354999999999</v>
      </c>
    </row>
    <row r="77" spans="1:22" x14ac:dyDescent="0.25">
      <c r="A77">
        <v>76</v>
      </c>
      <c r="B77" s="2">
        <v>25.453333000000001</v>
      </c>
      <c r="C77" s="2">
        <v>27.406452000000002</v>
      </c>
      <c r="D77" s="2">
        <v>29.989286</v>
      </c>
      <c r="E77" s="2">
        <v>27.090323000000001</v>
      </c>
      <c r="F77" s="2">
        <v>30.806452</v>
      </c>
      <c r="G77" s="2">
        <v>26.936667</v>
      </c>
      <c r="H77" s="2">
        <v>29.738710000000001</v>
      </c>
      <c r="I77" s="2">
        <v>27.33</v>
      </c>
      <c r="J77" s="2">
        <v>25.367742</v>
      </c>
      <c r="K77" s="2">
        <v>23.63871</v>
      </c>
      <c r="L77" s="2">
        <v>22.35</v>
      </c>
      <c r="M77" s="2">
        <v>23</v>
      </c>
      <c r="N77" s="2">
        <v>26.933333000000001</v>
      </c>
      <c r="O77" s="2">
        <v>29.090323000000001</v>
      </c>
      <c r="P77" s="2">
        <v>31.289655</v>
      </c>
      <c r="Q77" s="2">
        <v>27.548387000000002</v>
      </c>
      <c r="R77" s="2">
        <v>28.354838999999998</v>
      </c>
      <c r="S77" s="2">
        <v>26.32</v>
      </c>
      <c r="T77" s="2">
        <v>26.554839000000001</v>
      </c>
      <c r="U77" s="2">
        <v>25.763332999999999</v>
      </c>
      <c r="V77" s="2">
        <v>24.9</v>
      </c>
    </row>
    <row r="78" spans="1:22" x14ac:dyDescent="0.25">
      <c r="A78">
        <v>77</v>
      </c>
      <c r="B78" s="2">
        <v>23.645161000000002</v>
      </c>
      <c r="C78" s="2">
        <v>25.453333000000001</v>
      </c>
      <c r="D78" s="2">
        <v>27.406452000000002</v>
      </c>
      <c r="E78" s="2">
        <v>29.989286</v>
      </c>
      <c r="F78" s="2">
        <v>27.090323000000001</v>
      </c>
      <c r="G78" s="2">
        <v>30.806452</v>
      </c>
      <c r="H78" s="2">
        <v>26.936667</v>
      </c>
      <c r="I78" s="2">
        <v>29.738710000000001</v>
      </c>
      <c r="J78" s="2">
        <v>27.33</v>
      </c>
      <c r="K78" s="2">
        <v>25.367742</v>
      </c>
      <c r="L78" s="2">
        <v>23.63871</v>
      </c>
      <c r="M78" s="2">
        <v>22.35</v>
      </c>
      <c r="N78" s="2">
        <v>23</v>
      </c>
      <c r="O78" s="2">
        <v>26.933333000000001</v>
      </c>
      <c r="P78" s="2">
        <v>29.090323000000001</v>
      </c>
      <c r="Q78" s="2">
        <v>31.289655</v>
      </c>
      <c r="R78" s="2">
        <v>27.548387000000002</v>
      </c>
      <c r="S78" s="2">
        <v>28.354838999999998</v>
      </c>
      <c r="T78" s="2">
        <v>26.32</v>
      </c>
      <c r="U78" s="2">
        <v>26.554839000000001</v>
      </c>
      <c r="V78" s="2">
        <v>25.763332999999999</v>
      </c>
    </row>
    <row r="79" spans="1:22" x14ac:dyDescent="0.25">
      <c r="A79">
        <v>78</v>
      </c>
      <c r="B79" s="2">
        <v>22.806667000000001</v>
      </c>
      <c r="C79" s="2">
        <v>23.645161000000002</v>
      </c>
      <c r="D79" s="2">
        <v>25.453333000000001</v>
      </c>
      <c r="E79" s="2">
        <v>27.406452000000002</v>
      </c>
      <c r="F79" s="2">
        <v>29.989286</v>
      </c>
      <c r="G79" s="2">
        <v>27.090323000000001</v>
      </c>
      <c r="H79" s="2">
        <v>30.806452</v>
      </c>
      <c r="I79" s="2">
        <v>26.936667</v>
      </c>
      <c r="J79" s="2">
        <v>29.738710000000001</v>
      </c>
      <c r="K79" s="2">
        <v>27.33</v>
      </c>
      <c r="L79" s="2">
        <v>25.367742</v>
      </c>
      <c r="M79" s="2">
        <v>23.63871</v>
      </c>
      <c r="N79" s="2">
        <v>22.35</v>
      </c>
      <c r="O79" s="2">
        <v>23</v>
      </c>
      <c r="P79" s="2">
        <v>26.933333000000001</v>
      </c>
      <c r="Q79" s="2">
        <v>29.090323000000001</v>
      </c>
      <c r="R79" s="2">
        <v>31.289655</v>
      </c>
      <c r="S79" s="2">
        <v>27.548387000000002</v>
      </c>
      <c r="T79" s="2">
        <v>28.354838999999998</v>
      </c>
      <c r="U79" s="2">
        <v>26.32</v>
      </c>
      <c r="V79" s="2">
        <v>26.554839000000001</v>
      </c>
    </row>
    <row r="80" spans="1:22" x14ac:dyDescent="0.25">
      <c r="A80">
        <v>79</v>
      </c>
      <c r="B80" s="2">
        <v>21.770968</v>
      </c>
      <c r="C80" s="2">
        <v>22.806667000000001</v>
      </c>
      <c r="D80" s="2">
        <v>23.645161000000002</v>
      </c>
      <c r="E80" s="2">
        <v>25.453333000000001</v>
      </c>
      <c r="F80" s="2">
        <v>27.406452000000002</v>
      </c>
      <c r="G80" s="2">
        <v>29.989286</v>
      </c>
      <c r="H80" s="2">
        <v>27.090323000000001</v>
      </c>
      <c r="I80" s="2">
        <v>30.806452</v>
      </c>
      <c r="J80" s="2">
        <v>26.936667</v>
      </c>
      <c r="K80" s="2">
        <v>29.738710000000001</v>
      </c>
      <c r="L80" s="2">
        <v>27.33</v>
      </c>
      <c r="M80" s="2">
        <v>25.367742</v>
      </c>
      <c r="N80" s="2">
        <v>23.63871</v>
      </c>
      <c r="O80" s="2">
        <v>22.35</v>
      </c>
      <c r="P80" s="2">
        <v>23</v>
      </c>
      <c r="Q80" s="2">
        <v>26.933333000000001</v>
      </c>
      <c r="R80" s="2">
        <v>29.090323000000001</v>
      </c>
      <c r="S80" s="2">
        <v>31.289655</v>
      </c>
      <c r="T80" s="2">
        <v>27.548387000000002</v>
      </c>
      <c r="U80" s="2">
        <v>28.354838999999998</v>
      </c>
      <c r="V80" s="2">
        <v>26.32</v>
      </c>
    </row>
    <row r="81" spans="1:22" x14ac:dyDescent="0.25">
      <c r="A81">
        <v>80</v>
      </c>
      <c r="B81" s="2">
        <v>24.9</v>
      </c>
      <c r="C81" s="2">
        <v>21.770968</v>
      </c>
      <c r="D81" s="2">
        <v>22.806667000000001</v>
      </c>
      <c r="E81" s="2">
        <v>23.645161000000002</v>
      </c>
      <c r="F81" s="2">
        <v>25.453333000000001</v>
      </c>
      <c r="G81" s="2">
        <v>27.406452000000002</v>
      </c>
      <c r="H81" s="2">
        <v>29.989286</v>
      </c>
      <c r="I81" s="2">
        <v>27.090323000000001</v>
      </c>
      <c r="J81" s="2">
        <v>30.806452</v>
      </c>
      <c r="K81" s="2">
        <v>26.936667</v>
      </c>
      <c r="L81" s="2">
        <v>29.738710000000001</v>
      </c>
      <c r="M81" s="2">
        <v>27.33</v>
      </c>
      <c r="N81" s="2">
        <v>25.367742</v>
      </c>
      <c r="O81" s="2">
        <v>23.63871</v>
      </c>
      <c r="P81" s="2">
        <v>22.35</v>
      </c>
      <c r="Q81" s="2">
        <v>23</v>
      </c>
      <c r="R81" s="2">
        <v>26.933333000000001</v>
      </c>
      <c r="S81" s="2">
        <v>29.090323000000001</v>
      </c>
      <c r="T81" s="2">
        <v>31.289655</v>
      </c>
      <c r="U81" s="2">
        <v>27.548387000000002</v>
      </c>
      <c r="V81" s="2">
        <v>28.354838999999998</v>
      </c>
    </row>
    <row r="82" spans="1:22" x14ac:dyDescent="0.25">
      <c r="A82">
        <v>81</v>
      </c>
      <c r="B82" s="2">
        <v>25.57</v>
      </c>
      <c r="C82" s="2">
        <v>24.9</v>
      </c>
      <c r="D82" s="2">
        <v>21.770968</v>
      </c>
      <c r="E82" s="2">
        <v>22.806667000000001</v>
      </c>
      <c r="F82" s="2">
        <v>23.645161000000002</v>
      </c>
      <c r="G82" s="2">
        <v>25.453333000000001</v>
      </c>
      <c r="H82" s="2">
        <v>27.406452000000002</v>
      </c>
      <c r="I82" s="2">
        <v>29.989286</v>
      </c>
      <c r="J82" s="2">
        <v>27.090323000000001</v>
      </c>
      <c r="K82" s="2">
        <v>30.806452</v>
      </c>
      <c r="L82" s="2">
        <v>26.936667</v>
      </c>
      <c r="M82" s="2">
        <v>29.738710000000001</v>
      </c>
      <c r="N82" s="2">
        <v>27.33</v>
      </c>
      <c r="O82" s="2">
        <v>25.367742</v>
      </c>
      <c r="P82" s="2">
        <v>23.63871</v>
      </c>
      <c r="Q82" s="2">
        <v>22.35</v>
      </c>
      <c r="R82" s="2">
        <v>23</v>
      </c>
      <c r="S82" s="2">
        <v>26.933333000000001</v>
      </c>
      <c r="T82" s="2">
        <v>29.090323000000001</v>
      </c>
      <c r="U82" s="2">
        <v>31.289655</v>
      </c>
      <c r="V82" s="2">
        <v>27.548387000000002</v>
      </c>
    </row>
    <row r="83" spans="1:22" x14ac:dyDescent="0.25">
      <c r="A83">
        <v>82</v>
      </c>
      <c r="B83" s="2">
        <v>25.56129</v>
      </c>
      <c r="C83" s="2">
        <v>25.57</v>
      </c>
      <c r="D83" s="2">
        <v>24.9</v>
      </c>
      <c r="E83" s="2">
        <v>21.770968</v>
      </c>
      <c r="F83" s="2">
        <v>22.806667000000001</v>
      </c>
      <c r="G83" s="2">
        <v>23.645161000000002</v>
      </c>
      <c r="H83" s="2">
        <v>25.453333000000001</v>
      </c>
      <c r="I83" s="2">
        <v>27.406452000000002</v>
      </c>
      <c r="J83" s="2">
        <v>29.989286</v>
      </c>
      <c r="K83" s="2">
        <v>27.090323000000001</v>
      </c>
      <c r="L83" s="2">
        <v>30.806452</v>
      </c>
      <c r="M83" s="2">
        <v>26.936667</v>
      </c>
      <c r="N83" s="2">
        <v>29.738710000000001</v>
      </c>
      <c r="O83" s="2">
        <v>27.33</v>
      </c>
      <c r="P83" s="2">
        <v>25.367742</v>
      </c>
      <c r="Q83" s="2">
        <v>23.63871</v>
      </c>
      <c r="R83" s="2">
        <v>22.35</v>
      </c>
      <c r="S83" s="2">
        <v>23</v>
      </c>
      <c r="T83" s="2">
        <v>26.933333000000001</v>
      </c>
      <c r="U83" s="2">
        <v>29.090323000000001</v>
      </c>
      <c r="V83" s="2">
        <v>31.289655</v>
      </c>
    </row>
    <row r="84" spans="1:22" x14ac:dyDescent="0.25">
      <c r="A84">
        <v>83</v>
      </c>
      <c r="B84" s="2">
        <v>27.616667</v>
      </c>
      <c r="C84" s="2">
        <v>25.56129</v>
      </c>
      <c r="D84" s="2">
        <v>25.57</v>
      </c>
      <c r="E84" s="2">
        <v>24.9</v>
      </c>
      <c r="F84" s="2">
        <v>21.770968</v>
      </c>
      <c r="G84" s="2">
        <v>22.806667000000001</v>
      </c>
      <c r="H84" s="2">
        <v>23.645161000000002</v>
      </c>
      <c r="I84" s="2">
        <v>25.453333000000001</v>
      </c>
      <c r="J84" s="2">
        <v>27.406452000000002</v>
      </c>
      <c r="K84" s="2">
        <v>29.989286</v>
      </c>
      <c r="L84" s="2">
        <v>27.090323000000001</v>
      </c>
      <c r="M84" s="2">
        <v>30.806452</v>
      </c>
      <c r="N84" s="2">
        <v>26.936667</v>
      </c>
      <c r="O84" s="2">
        <v>29.738710000000001</v>
      </c>
      <c r="P84" s="2">
        <v>27.33</v>
      </c>
      <c r="Q84" s="2">
        <v>25.367742</v>
      </c>
      <c r="R84" s="2">
        <v>23.63871</v>
      </c>
      <c r="S84" s="2">
        <v>22.35</v>
      </c>
      <c r="T84" s="2">
        <v>23</v>
      </c>
      <c r="U84" s="2">
        <v>26.933333000000001</v>
      </c>
      <c r="V84" s="2">
        <v>29.090323000000001</v>
      </c>
    </row>
    <row r="85" spans="1:22" x14ac:dyDescent="0.25">
      <c r="A85">
        <v>84</v>
      </c>
      <c r="B85" s="2">
        <v>29.545161</v>
      </c>
      <c r="C85" s="2">
        <v>27.616667</v>
      </c>
      <c r="D85" s="2">
        <v>25.56129</v>
      </c>
      <c r="E85" s="2">
        <v>25.57</v>
      </c>
      <c r="F85" s="2">
        <v>24.9</v>
      </c>
      <c r="G85" s="2">
        <v>21.770968</v>
      </c>
      <c r="H85" s="2">
        <v>22.806667000000001</v>
      </c>
      <c r="I85" s="2">
        <v>23.645161000000002</v>
      </c>
      <c r="J85" s="2">
        <v>25.453333000000001</v>
      </c>
      <c r="K85" s="2">
        <v>27.406452000000002</v>
      </c>
      <c r="L85" s="2">
        <v>29.989286</v>
      </c>
      <c r="M85" s="2">
        <v>27.090323000000001</v>
      </c>
      <c r="N85" s="2">
        <v>30.806452</v>
      </c>
      <c r="O85" s="2">
        <v>26.936667</v>
      </c>
      <c r="P85" s="2">
        <v>29.738710000000001</v>
      </c>
      <c r="Q85" s="2">
        <v>27.33</v>
      </c>
      <c r="R85" s="2">
        <v>25.367742</v>
      </c>
      <c r="S85" s="2">
        <v>23.63871</v>
      </c>
      <c r="T85" s="2">
        <v>22.35</v>
      </c>
      <c r="U85" s="2">
        <v>23</v>
      </c>
      <c r="V85" s="2">
        <v>26.933333000000001</v>
      </c>
    </row>
    <row r="86" spans="1:22" x14ac:dyDescent="0.25">
      <c r="A86">
        <v>85</v>
      </c>
      <c r="B86" s="2">
        <v>32.880645000000001</v>
      </c>
      <c r="C86" s="2">
        <v>29.545161</v>
      </c>
      <c r="D86" s="2">
        <v>27.616667</v>
      </c>
      <c r="E86" s="2">
        <v>25.56129</v>
      </c>
      <c r="F86" s="2">
        <v>25.57</v>
      </c>
      <c r="G86" s="2">
        <v>24.9</v>
      </c>
      <c r="H86" s="2">
        <v>21.770968</v>
      </c>
      <c r="I86" s="2">
        <v>22.806667000000001</v>
      </c>
      <c r="J86" s="2">
        <v>23.645161000000002</v>
      </c>
      <c r="K86" s="2">
        <v>25.453333000000001</v>
      </c>
      <c r="L86" s="2">
        <v>27.406452000000002</v>
      </c>
      <c r="M86" s="2">
        <v>29.989286</v>
      </c>
      <c r="N86" s="2">
        <v>27.090323000000001</v>
      </c>
      <c r="O86" s="2">
        <v>30.806452</v>
      </c>
      <c r="P86" s="2">
        <v>26.936667</v>
      </c>
      <c r="Q86" s="2">
        <v>29.738710000000001</v>
      </c>
      <c r="R86" s="2">
        <v>27.33</v>
      </c>
      <c r="S86" s="2">
        <v>25.367742</v>
      </c>
      <c r="T86" s="2">
        <v>23.63871</v>
      </c>
      <c r="U86" s="2">
        <v>22.35</v>
      </c>
      <c r="V86" s="2">
        <v>23</v>
      </c>
    </row>
    <row r="87" spans="1:22" x14ac:dyDescent="0.25">
      <c r="A87">
        <v>86</v>
      </c>
      <c r="B87" s="2">
        <v>32.375</v>
      </c>
      <c r="C87" s="2">
        <v>32.880645000000001</v>
      </c>
      <c r="D87" s="2">
        <v>29.545161</v>
      </c>
      <c r="E87" s="2">
        <v>27.616667</v>
      </c>
      <c r="F87" s="2">
        <v>25.56129</v>
      </c>
      <c r="G87" s="2">
        <v>25.57</v>
      </c>
      <c r="H87" s="2">
        <v>24.9</v>
      </c>
      <c r="I87" s="2">
        <v>21.770968</v>
      </c>
      <c r="J87" s="2">
        <v>22.806667000000001</v>
      </c>
      <c r="K87" s="2">
        <v>23.645161000000002</v>
      </c>
      <c r="L87" s="2">
        <v>25.453333000000001</v>
      </c>
      <c r="M87" s="2">
        <v>27.406452000000002</v>
      </c>
      <c r="N87" s="2">
        <v>29.989286</v>
      </c>
      <c r="O87" s="2">
        <v>27.090323000000001</v>
      </c>
      <c r="P87" s="2">
        <v>30.806452</v>
      </c>
      <c r="Q87" s="2">
        <v>26.936667</v>
      </c>
      <c r="R87" s="2">
        <v>29.738710000000001</v>
      </c>
      <c r="S87" s="2">
        <v>27.33</v>
      </c>
      <c r="T87" s="2">
        <v>25.367742</v>
      </c>
      <c r="U87" s="2">
        <v>23.63871</v>
      </c>
      <c r="V87" s="2">
        <v>22.35</v>
      </c>
    </row>
    <row r="88" spans="1:22" x14ac:dyDescent="0.25">
      <c r="A88">
        <v>87</v>
      </c>
      <c r="B88" s="2">
        <v>29.354838999999998</v>
      </c>
      <c r="C88" s="2">
        <v>32.375</v>
      </c>
      <c r="D88" s="2">
        <v>32.880645000000001</v>
      </c>
      <c r="E88" s="2">
        <v>29.545161</v>
      </c>
      <c r="F88" s="2">
        <v>27.616667</v>
      </c>
      <c r="G88" s="2">
        <v>25.56129</v>
      </c>
      <c r="H88" s="2">
        <v>25.57</v>
      </c>
      <c r="I88" s="2">
        <v>24.9</v>
      </c>
      <c r="J88" s="2">
        <v>21.770968</v>
      </c>
      <c r="K88" s="2">
        <v>22.806667000000001</v>
      </c>
      <c r="L88" s="2">
        <v>23.645161000000002</v>
      </c>
      <c r="M88" s="2">
        <v>25.453333000000001</v>
      </c>
      <c r="N88" s="2">
        <v>27.406452000000002</v>
      </c>
      <c r="O88" s="2">
        <v>29.989286</v>
      </c>
      <c r="P88" s="2">
        <v>27.090323000000001</v>
      </c>
      <c r="Q88" s="2">
        <v>30.806452</v>
      </c>
      <c r="R88" s="2">
        <v>26.936667</v>
      </c>
      <c r="S88" s="2">
        <v>29.738710000000001</v>
      </c>
      <c r="T88" s="2">
        <v>27.33</v>
      </c>
      <c r="U88" s="2">
        <v>25.367742</v>
      </c>
      <c r="V88" s="2">
        <v>23.63871</v>
      </c>
    </row>
    <row r="89" spans="1:22" x14ac:dyDescent="0.25">
      <c r="A89">
        <v>88</v>
      </c>
      <c r="B89" s="2">
        <v>26.116667</v>
      </c>
      <c r="C89" s="2">
        <v>29.354838999999998</v>
      </c>
      <c r="D89" s="2">
        <v>32.375</v>
      </c>
      <c r="E89" s="2">
        <v>32.880645000000001</v>
      </c>
      <c r="F89" s="2">
        <v>29.545161</v>
      </c>
      <c r="G89" s="2">
        <v>27.616667</v>
      </c>
      <c r="H89" s="2">
        <v>25.56129</v>
      </c>
      <c r="I89" s="2">
        <v>25.57</v>
      </c>
      <c r="J89" s="2">
        <v>24.9</v>
      </c>
      <c r="K89" s="2">
        <v>21.770968</v>
      </c>
      <c r="L89" s="2">
        <v>22.806667000000001</v>
      </c>
      <c r="M89" s="2">
        <v>23.645161000000002</v>
      </c>
      <c r="N89" s="2">
        <v>25.453333000000001</v>
      </c>
      <c r="O89" s="2">
        <v>27.406452000000002</v>
      </c>
      <c r="P89" s="2">
        <v>29.989286</v>
      </c>
      <c r="Q89" s="2">
        <v>27.090323000000001</v>
      </c>
      <c r="R89" s="2">
        <v>30.806452</v>
      </c>
      <c r="S89" s="2">
        <v>26.936667</v>
      </c>
      <c r="T89" s="2">
        <v>29.738710000000001</v>
      </c>
      <c r="U89" s="2">
        <v>27.33</v>
      </c>
      <c r="V89" s="2">
        <v>25.367742</v>
      </c>
    </row>
    <row r="90" spans="1:22" x14ac:dyDescent="0.25">
      <c r="A90">
        <v>89</v>
      </c>
      <c r="B90" s="2">
        <v>23.364515999999998</v>
      </c>
      <c r="C90" s="2">
        <v>26.116667</v>
      </c>
      <c r="D90" s="2">
        <v>29.354838999999998</v>
      </c>
      <c r="E90" s="2">
        <v>32.375</v>
      </c>
      <c r="F90" s="2">
        <v>32.880645000000001</v>
      </c>
      <c r="G90" s="2">
        <v>29.545161</v>
      </c>
      <c r="H90" s="2">
        <v>27.616667</v>
      </c>
      <c r="I90" s="2">
        <v>25.56129</v>
      </c>
      <c r="J90" s="2">
        <v>25.57</v>
      </c>
      <c r="K90" s="2">
        <v>24.9</v>
      </c>
      <c r="L90" s="2">
        <v>21.770968</v>
      </c>
      <c r="M90" s="2">
        <v>22.806667000000001</v>
      </c>
      <c r="N90" s="2">
        <v>23.645161000000002</v>
      </c>
      <c r="O90" s="2">
        <v>25.453333000000001</v>
      </c>
      <c r="P90" s="2">
        <v>27.406452000000002</v>
      </c>
      <c r="Q90" s="2">
        <v>29.989286</v>
      </c>
      <c r="R90" s="2">
        <v>27.090323000000001</v>
      </c>
      <c r="S90" s="2">
        <v>30.806452</v>
      </c>
      <c r="T90" s="2">
        <v>26.936667</v>
      </c>
      <c r="U90" s="2">
        <v>29.738710000000001</v>
      </c>
      <c r="V90" s="2">
        <v>27.33</v>
      </c>
    </row>
    <row r="91" spans="1:22" x14ac:dyDescent="0.25">
      <c r="A91">
        <v>90</v>
      </c>
      <c r="B91" s="2">
        <v>22.987500000000001</v>
      </c>
      <c r="C91" s="2">
        <v>23.364515999999998</v>
      </c>
      <c r="D91" s="2">
        <v>26.116667</v>
      </c>
      <c r="E91" s="2">
        <v>29.354838999999998</v>
      </c>
      <c r="F91" s="2">
        <v>32.375</v>
      </c>
      <c r="G91" s="2">
        <v>32.880645000000001</v>
      </c>
      <c r="H91" s="2">
        <v>29.545161</v>
      </c>
      <c r="I91" s="2">
        <v>27.616667</v>
      </c>
      <c r="J91" s="2">
        <v>25.56129</v>
      </c>
      <c r="K91" s="2">
        <v>25.57</v>
      </c>
      <c r="L91" s="2">
        <v>24.9</v>
      </c>
      <c r="M91" s="2">
        <v>21.770968</v>
      </c>
      <c r="N91" s="2">
        <v>22.806667000000001</v>
      </c>
      <c r="O91" s="2">
        <v>23.645161000000002</v>
      </c>
      <c r="P91" s="2">
        <v>25.453333000000001</v>
      </c>
      <c r="Q91" s="2">
        <v>27.406452000000002</v>
      </c>
      <c r="R91" s="2">
        <v>29.989286</v>
      </c>
      <c r="S91" s="2">
        <v>27.090323000000001</v>
      </c>
      <c r="T91" s="2">
        <v>30.806452</v>
      </c>
      <c r="U91" s="2">
        <v>26.936667</v>
      </c>
      <c r="V91" s="2">
        <v>29.738710000000001</v>
      </c>
    </row>
    <row r="92" spans="1:22" x14ac:dyDescent="0.25">
      <c r="A92">
        <v>91</v>
      </c>
      <c r="B92" s="2">
        <v>21.941379000000001</v>
      </c>
      <c r="C92" s="2">
        <v>22.987500000000001</v>
      </c>
      <c r="D92" s="2">
        <v>23.364515999999998</v>
      </c>
      <c r="E92" s="2">
        <v>26.116667</v>
      </c>
      <c r="F92" s="2">
        <v>29.354838999999998</v>
      </c>
      <c r="G92" s="2">
        <v>32.375</v>
      </c>
      <c r="H92" s="2">
        <v>32.880645000000001</v>
      </c>
      <c r="I92" s="2">
        <v>29.545161</v>
      </c>
      <c r="J92" s="2">
        <v>27.616667</v>
      </c>
      <c r="K92" s="2">
        <v>25.56129</v>
      </c>
      <c r="L92" s="2">
        <v>25.57</v>
      </c>
      <c r="M92" s="2">
        <v>24.9</v>
      </c>
      <c r="N92" s="2">
        <v>21.770968</v>
      </c>
      <c r="O92" s="2">
        <v>22.806667000000001</v>
      </c>
      <c r="P92" s="2">
        <v>23.645161000000002</v>
      </c>
      <c r="Q92" s="2">
        <v>25.453333000000001</v>
      </c>
      <c r="R92" s="2">
        <v>27.406452000000002</v>
      </c>
      <c r="S92" s="2">
        <v>29.989286</v>
      </c>
      <c r="T92" s="2">
        <v>27.090323000000001</v>
      </c>
      <c r="U92" s="2">
        <v>30.806452</v>
      </c>
      <c r="V92" s="2">
        <v>26.936667</v>
      </c>
    </row>
    <row r="93" spans="1:22" x14ac:dyDescent="0.25">
      <c r="A93">
        <v>92</v>
      </c>
      <c r="B93" s="2">
        <v>25.103225999999999</v>
      </c>
      <c r="C93" s="2">
        <v>21.941379000000001</v>
      </c>
      <c r="D93" s="2">
        <v>22.987500000000001</v>
      </c>
      <c r="E93" s="2">
        <v>23.364515999999998</v>
      </c>
      <c r="F93" s="2">
        <v>26.116667</v>
      </c>
      <c r="G93" s="2">
        <v>29.354838999999998</v>
      </c>
      <c r="H93" s="2">
        <v>32.375</v>
      </c>
      <c r="I93" s="2">
        <v>32.880645000000001</v>
      </c>
      <c r="J93" s="2">
        <v>29.545161</v>
      </c>
      <c r="K93" s="2">
        <v>27.616667</v>
      </c>
      <c r="L93" s="2">
        <v>25.56129</v>
      </c>
      <c r="M93" s="2">
        <v>25.57</v>
      </c>
      <c r="N93" s="2">
        <v>24.9</v>
      </c>
      <c r="O93" s="2">
        <v>21.770968</v>
      </c>
      <c r="P93" s="2">
        <v>22.806667000000001</v>
      </c>
      <c r="Q93" s="2">
        <v>23.645161000000002</v>
      </c>
      <c r="R93" s="2">
        <v>25.453333000000001</v>
      </c>
      <c r="S93" s="2">
        <v>27.406452000000002</v>
      </c>
      <c r="T93" s="2">
        <v>29.989286</v>
      </c>
      <c r="U93" s="2">
        <v>27.090323000000001</v>
      </c>
      <c r="V93" s="2">
        <v>30.806452</v>
      </c>
    </row>
    <row r="94" spans="1:22" x14ac:dyDescent="0.25">
      <c r="A94">
        <v>93</v>
      </c>
      <c r="B94" s="2">
        <v>27.503333000000001</v>
      </c>
      <c r="C94" s="2">
        <v>25.103225999999999</v>
      </c>
      <c r="D94" s="2">
        <v>21.941379000000001</v>
      </c>
      <c r="E94" s="2">
        <v>22.987500000000001</v>
      </c>
      <c r="F94" s="2">
        <v>23.364515999999998</v>
      </c>
      <c r="G94" s="2">
        <v>26.116667</v>
      </c>
      <c r="H94" s="2">
        <v>29.354838999999998</v>
      </c>
      <c r="I94" s="2">
        <v>32.375</v>
      </c>
      <c r="J94" s="2">
        <v>32.880645000000001</v>
      </c>
      <c r="K94" s="2">
        <v>29.545161</v>
      </c>
      <c r="L94" s="2">
        <v>27.616667</v>
      </c>
      <c r="M94" s="2">
        <v>25.56129</v>
      </c>
      <c r="N94" s="2">
        <v>25.57</v>
      </c>
      <c r="O94" s="2">
        <v>24.9</v>
      </c>
      <c r="P94" s="2">
        <v>21.770968</v>
      </c>
      <c r="Q94" s="2">
        <v>22.806667000000001</v>
      </c>
      <c r="R94" s="2">
        <v>23.645161000000002</v>
      </c>
      <c r="S94" s="2">
        <v>25.453333000000001</v>
      </c>
      <c r="T94" s="2">
        <v>27.406452000000002</v>
      </c>
      <c r="U94" s="2">
        <v>29.989286</v>
      </c>
      <c r="V94" s="2">
        <v>27.090323000000001</v>
      </c>
    </row>
    <row r="95" spans="1:22" x14ac:dyDescent="0.25">
      <c r="A95">
        <v>94</v>
      </c>
      <c r="B95" s="2">
        <v>29.064516000000001</v>
      </c>
      <c r="C95" s="2">
        <v>27.503333000000001</v>
      </c>
      <c r="D95" s="2">
        <v>25.103225999999999</v>
      </c>
      <c r="E95" s="2">
        <v>21.941379000000001</v>
      </c>
      <c r="F95" s="2">
        <v>22.987500000000001</v>
      </c>
      <c r="G95" s="2">
        <v>23.364515999999998</v>
      </c>
      <c r="H95" s="2">
        <v>26.116667</v>
      </c>
      <c r="I95" s="2">
        <v>29.354838999999998</v>
      </c>
      <c r="J95" s="2">
        <v>32.375</v>
      </c>
      <c r="K95" s="2">
        <v>32.880645000000001</v>
      </c>
      <c r="L95" s="2">
        <v>29.545161</v>
      </c>
      <c r="M95" s="2">
        <v>27.616667</v>
      </c>
      <c r="N95" s="2">
        <v>25.56129</v>
      </c>
      <c r="O95" s="2">
        <v>25.57</v>
      </c>
      <c r="P95" s="2">
        <v>24.9</v>
      </c>
      <c r="Q95" s="2">
        <v>21.770968</v>
      </c>
      <c r="R95" s="2">
        <v>22.806667000000001</v>
      </c>
      <c r="S95" s="2">
        <v>23.645161000000002</v>
      </c>
      <c r="T95" s="2">
        <v>25.453333000000001</v>
      </c>
      <c r="U95" s="2">
        <v>27.406452000000002</v>
      </c>
      <c r="V95" s="2">
        <v>29.989286</v>
      </c>
    </row>
    <row r="96" spans="1:22" x14ac:dyDescent="0.25">
      <c r="A96">
        <v>95</v>
      </c>
      <c r="B96" s="2">
        <v>27.75</v>
      </c>
      <c r="C96" s="2">
        <v>29.064516000000001</v>
      </c>
      <c r="D96" s="2">
        <v>27.503333000000001</v>
      </c>
      <c r="E96" s="2">
        <v>25.103225999999999</v>
      </c>
      <c r="F96" s="2">
        <v>21.941379000000001</v>
      </c>
      <c r="G96" s="2">
        <v>22.987500000000001</v>
      </c>
      <c r="H96" s="2">
        <v>23.364515999999998</v>
      </c>
      <c r="I96" s="2">
        <v>26.116667</v>
      </c>
      <c r="J96" s="2">
        <v>29.354838999999998</v>
      </c>
      <c r="K96" s="2">
        <v>32.375</v>
      </c>
      <c r="L96" s="2">
        <v>32.880645000000001</v>
      </c>
      <c r="M96" s="2">
        <v>29.545161</v>
      </c>
      <c r="N96" s="2">
        <v>27.616667</v>
      </c>
      <c r="O96" s="2">
        <v>25.56129</v>
      </c>
      <c r="P96" s="2">
        <v>25.57</v>
      </c>
      <c r="Q96" s="2">
        <v>24.9</v>
      </c>
      <c r="R96" s="2">
        <v>21.770968</v>
      </c>
      <c r="S96" s="2">
        <v>22.806667000000001</v>
      </c>
      <c r="T96" s="2">
        <v>23.645161000000002</v>
      </c>
      <c r="U96" s="2">
        <v>25.453333000000001</v>
      </c>
      <c r="V96" s="2">
        <v>27.406452000000002</v>
      </c>
    </row>
    <row r="97" spans="1:22" x14ac:dyDescent="0.25">
      <c r="A97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B104" s="2"/>
      <c r="C104" s="2"/>
      <c r="D104" s="2"/>
      <c r="E104" s="2"/>
      <c r="F104" s="2"/>
      <c r="G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B105" s="2"/>
      <c r="C105" s="2"/>
      <c r="D105" s="2"/>
      <c r="E105" s="2"/>
      <c r="F105" s="2"/>
      <c r="G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B106" s="2"/>
      <c r="C106" s="2"/>
      <c r="D106" s="2"/>
      <c r="E106" s="2"/>
      <c r="F106" s="2"/>
      <c r="G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B107" s="2"/>
      <c r="C107" s="2"/>
      <c r="D107" s="2"/>
      <c r="E107" s="2"/>
      <c r="F107" s="2"/>
      <c r="G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B108" s="2"/>
      <c r="C108" s="2"/>
      <c r="D108" s="2"/>
      <c r="E108" s="2"/>
      <c r="F108" s="2"/>
      <c r="G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x14ac:dyDescent="0.25">
      <c r="B109" s="2"/>
      <c r="C109" s="2"/>
      <c r="D109" s="2"/>
      <c r="E109" s="2"/>
      <c r="F109" s="2"/>
      <c r="G109" s="2"/>
      <c r="O109" s="2"/>
      <c r="P109" s="2"/>
      <c r="Q109" s="2"/>
      <c r="R109" s="2"/>
      <c r="S109" s="2"/>
      <c r="T109" s="2"/>
      <c r="U109" s="2"/>
      <c r="V109" s="2"/>
    </row>
    <row r="110" spans="1:22" x14ac:dyDescent="0.25">
      <c r="B110" s="2"/>
      <c r="C110" s="2"/>
      <c r="D110" s="2"/>
      <c r="E110" s="2"/>
      <c r="F110" s="2"/>
      <c r="G110" s="2"/>
      <c r="P110" s="2"/>
      <c r="Q110" s="2"/>
      <c r="R110" s="2"/>
      <c r="S110" s="2"/>
      <c r="T110" s="2"/>
      <c r="U110" s="2"/>
      <c r="V110" s="2"/>
    </row>
    <row r="111" spans="1:22" x14ac:dyDescent="0.25">
      <c r="B111" s="2"/>
      <c r="C111" s="2"/>
      <c r="D111" s="2"/>
      <c r="E111" s="2"/>
      <c r="F111" s="2"/>
      <c r="G111" s="2"/>
      <c r="Q111" s="2"/>
      <c r="R111" s="2"/>
      <c r="S111" s="2"/>
      <c r="T111" s="2"/>
      <c r="U111" s="2"/>
      <c r="V111" s="2"/>
    </row>
    <row r="112" spans="1:22" x14ac:dyDescent="0.25">
      <c r="B112" s="2"/>
      <c r="C112" s="2"/>
      <c r="D112" s="2"/>
      <c r="E112" s="2"/>
      <c r="F112" s="2"/>
      <c r="G112" s="2"/>
      <c r="R112" s="2"/>
      <c r="S112" s="2"/>
      <c r="T112" s="2"/>
      <c r="U112" s="2"/>
      <c r="V112" s="2"/>
    </row>
    <row r="113" spans="2:22" x14ac:dyDescent="0.25">
      <c r="B113" s="2"/>
      <c r="C113" s="2"/>
      <c r="D113" s="2"/>
      <c r="E113" s="2"/>
      <c r="F113" s="2"/>
      <c r="G113" s="2"/>
      <c r="S113" s="2"/>
      <c r="T113" s="2"/>
      <c r="U113" s="2"/>
      <c r="V113" s="2"/>
    </row>
    <row r="114" spans="2:22" x14ac:dyDescent="0.25">
      <c r="B114" s="2"/>
      <c r="C114" s="2"/>
      <c r="D114" s="2"/>
      <c r="E114" s="2"/>
      <c r="F114" s="2"/>
      <c r="G114" s="2"/>
      <c r="T114" s="2"/>
      <c r="U114" s="2"/>
      <c r="V114" s="2"/>
    </row>
    <row r="115" spans="2:22" x14ac:dyDescent="0.25">
      <c r="B115" s="2"/>
      <c r="C115" s="2"/>
      <c r="D115" s="2"/>
      <c r="E115" s="2"/>
      <c r="F115" s="2"/>
      <c r="G115" s="2"/>
      <c r="U115" s="2"/>
      <c r="V115" s="2"/>
    </row>
    <row r="116" spans="2:22" x14ac:dyDescent="0.25">
      <c r="B116" s="2"/>
      <c r="C116" s="2"/>
      <c r="D116" s="2"/>
      <c r="E116" s="2"/>
      <c r="F116" s="2"/>
      <c r="G116" s="2"/>
      <c r="V116" s="2"/>
    </row>
    <row r="117" spans="2:22" x14ac:dyDescent="0.25">
      <c r="B117" s="2"/>
      <c r="C117" s="2"/>
      <c r="D117" s="2"/>
      <c r="E117" s="2"/>
      <c r="F117" s="2"/>
      <c r="G117" s="2"/>
    </row>
    <row r="118" spans="2:22" x14ac:dyDescent="0.25">
      <c r="B118" s="2"/>
      <c r="C118" s="2"/>
      <c r="D118" s="2"/>
      <c r="E118" s="2"/>
      <c r="F118" s="2"/>
      <c r="G118" s="2"/>
    </row>
    <row r="119" spans="2:22" x14ac:dyDescent="0.25">
      <c r="B119" s="2"/>
      <c r="C119" s="2"/>
      <c r="D119" s="2"/>
      <c r="E119" s="2"/>
      <c r="F119" s="2"/>
      <c r="G119" s="2"/>
    </row>
    <row r="120" spans="2:22" x14ac:dyDescent="0.25">
      <c r="B120" s="2"/>
      <c r="C120" s="2"/>
      <c r="D120" s="2"/>
      <c r="E120" s="2"/>
      <c r="F120" s="2"/>
      <c r="G120" s="2"/>
    </row>
    <row r="121" spans="2:22" x14ac:dyDescent="0.25">
      <c r="B121" s="2"/>
      <c r="C121" s="2"/>
      <c r="D121" s="2"/>
      <c r="E121" s="2"/>
      <c r="F121" s="2"/>
      <c r="G121" s="2"/>
    </row>
    <row r="122" spans="2:22" x14ac:dyDescent="0.25">
      <c r="B122" s="2"/>
      <c r="C122" s="2"/>
      <c r="D122" s="2"/>
      <c r="E122" s="2"/>
      <c r="F122" s="2"/>
      <c r="G122" s="2"/>
    </row>
    <row r="123" spans="2:22" x14ac:dyDescent="0.25">
      <c r="B123" s="2"/>
      <c r="C123" s="2"/>
      <c r="D123" s="2"/>
      <c r="E123" s="2"/>
      <c r="F123" s="2"/>
      <c r="G123" s="2"/>
    </row>
    <row r="124" spans="2:22" x14ac:dyDescent="0.25">
      <c r="B124" s="2"/>
      <c r="C124" s="2"/>
      <c r="D124" s="2"/>
      <c r="E124" s="2"/>
      <c r="F124" s="2"/>
      <c r="G124" s="2"/>
    </row>
    <row r="125" spans="2:22" x14ac:dyDescent="0.25">
      <c r="B125" s="2"/>
      <c r="C125" s="2"/>
      <c r="D125" s="2"/>
      <c r="E125" s="2"/>
      <c r="F125" s="2"/>
      <c r="G125" s="2"/>
    </row>
    <row r="126" spans="2:22" x14ac:dyDescent="0.25">
      <c r="B126" s="2"/>
      <c r="C126" s="2"/>
      <c r="D126" s="2"/>
      <c r="E126" s="2"/>
      <c r="F126" s="2"/>
      <c r="G126" s="2"/>
    </row>
    <row r="127" spans="2:22" x14ac:dyDescent="0.25">
      <c r="B127" s="2"/>
      <c r="C127" s="2"/>
      <c r="D127" s="2"/>
      <c r="E127" s="2"/>
      <c r="F127" s="2"/>
      <c r="G127" s="2"/>
    </row>
    <row r="128" spans="2:22" x14ac:dyDescent="0.25">
      <c r="B128" s="2"/>
      <c r="C128" s="2"/>
      <c r="D128" s="2"/>
      <c r="E128" s="2"/>
      <c r="F128" s="2"/>
      <c r="G128" s="2"/>
    </row>
    <row r="129" spans="2:7" x14ac:dyDescent="0.25">
      <c r="B129" s="2"/>
      <c r="C129" s="2"/>
      <c r="D129" s="2"/>
      <c r="E129" s="2"/>
      <c r="F129" s="2"/>
      <c r="G129" s="2"/>
    </row>
    <row r="130" spans="2:7" x14ac:dyDescent="0.25">
      <c r="B130" s="2"/>
      <c r="C130" s="2"/>
      <c r="D130" s="2"/>
      <c r="E130" s="2"/>
      <c r="F130" s="2"/>
      <c r="G130" s="2"/>
    </row>
    <row r="131" spans="2:7" x14ac:dyDescent="0.25">
      <c r="B131" s="2"/>
      <c r="C131" s="2"/>
      <c r="D131" s="2"/>
      <c r="E131" s="2"/>
      <c r="F131" s="2"/>
      <c r="G131" s="2"/>
    </row>
    <row r="132" spans="2:7" x14ac:dyDescent="0.25">
      <c r="B132" s="2"/>
      <c r="C132" s="2"/>
      <c r="D132" s="2"/>
      <c r="E132" s="2"/>
      <c r="F132" s="2"/>
      <c r="G132" s="2"/>
    </row>
    <row r="133" spans="2:7" x14ac:dyDescent="0.25">
      <c r="B133" s="2"/>
      <c r="C133" s="2"/>
      <c r="D133" s="2"/>
      <c r="E133" s="2"/>
      <c r="F133" s="2"/>
      <c r="G133" s="2"/>
    </row>
    <row r="134" spans="2:7" x14ac:dyDescent="0.25">
      <c r="B134" s="2"/>
      <c r="C134" s="2"/>
      <c r="D134" s="2"/>
      <c r="E134" s="2"/>
      <c r="F134" s="2"/>
      <c r="G134" s="2"/>
    </row>
    <row r="135" spans="2:7" x14ac:dyDescent="0.25">
      <c r="B135" s="2"/>
      <c r="C135" s="2"/>
      <c r="D135" s="2"/>
      <c r="E135" s="2"/>
      <c r="F135" s="2"/>
      <c r="G135" s="2"/>
    </row>
    <row r="136" spans="2:7" x14ac:dyDescent="0.25">
      <c r="B136" s="2"/>
      <c r="C136" s="2"/>
      <c r="D136" s="2"/>
      <c r="E136" s="2"/>
      <c r="F136" s="2"/>
      <c r="G136" s="2"/>
    </row>
    <row r="137" spans="2:7" x14ac:dyDescent="0.25">
      <c r="B137" s="2"/>
      <c r="C137" s="2"/>
      <c r="D137" s="2"/>
      <c r="E137" s="2"/>
      <c r="F137" s="2"/>
      <c r="G137" s="2"/>
    </row>
    <row r="138" spans="2:7" x14ac:dyDescent="0.25">
      <c r="B138" s="2"/>
      <c r="C138" s="2"/>
      <c r="D138" s="2"/>
      <c r="E138" s="2"/>
      <c r="F138" s="2"/>
      <c r="G138" s="2"/>
    </row>
    <row r="139" spans="2:7" x14ac:dyDescent="0.25">
      <c r="B139" s="2"/>
      <c r="C139" s="2"/>
      <c r="D139" s="2"/>
      <c r="E139" s="2"/>
      <c r="F139" s="2"/>
      <c r="G139" s="2"/>
    </row>
    <row r="140" spans="2:7" x14ac:dyDescent="0.25">
      <c r="B140" s="2"/>
      <c r="C140" s="2"/>
      <c r="D140" s="2"/>
      <c r="E140" s="2"/>
      <c r="F140" s="2"/>
      <c r="G140" s="2"/>
    </row>
    <row r="141" spans="2:7" x14ac:dyDescent="0.25">
      <c r="B141" s="2"/>
      <c r="C141" s="2"/>
      <c r="D141" s="2"/>
      <c r="E141" s="2"/>
      <c r="F141" s="2"/>
      <c r="G141" s="2"/>
    </row>
    <row r="142" spans="2:7" x14ac:dyDescent="0.25">
      <c r="B142" s="2"/>
      <c r="C142" s="2"/>
      <c r="D142" s="2"/>
      <c r="E142" s="2"/>
      <c r="F142" s="2"/>
      <c r="G142" s="2"/>
    </row>
    <row r="143" spans="2:7" x14ac:dyDescent="0.25">
      <c r="B143" s="2"/>
      <c r="C143" s="2"/>
      <c r="D143" s="2"/>
      <c r="E143" s="2"/>
      <c r="F143" s="2"/>
      <c r="G143" s="2"/>
    </row>
    <row r="144" spans="2:7" x14ac:dyDescent="0.25">
      <c r="B144" s="2"/>
      <c r="C144" s="2"/>
      <c r="D144" s="2"/>
      <c r="E144" s="2"/>
      <c r="F144" s="2"/>
      <c r="G144" s="2"/>
    </row>
    <row r="145" spans="2:7" x14ac:dyDescent="0.25">
      <c r="B145" s="2"/>
      <c r="C145" s="2"/>
      <c r="D145" s="2"/>
      <c r="E145" s="2"/>
      <c r="F145" s="2"/>
      <c r="G145" s="2"/>
    </row>
    <row r="146" spans="2:7" x14ac:dyDescent="0.25">
      <c r="B146" s="2"/>
      <c r="C146" s="2"/>
      <c r="D146" s="2"/>
      <c r="E146" s="2"/>
      <c r="F146" s="2"/>
      <c r="G146" s="2"/>
    </row>
    <row r="147" spans="2:7" x14ac:dyDescent="0.25">
      <c r="B147" s="2"/>
      <c r="C147" s="2"/>
      <c r="D147" s="2"/>
      <c r="E147" s="2"/>
      <c r="F147" s="2"/>
      <c r="G147" s="2"/>
    </row>
    <row r="148" spans="2:7" x14ac:dyDescent="0.25">
      <c r="B148" s="2"/>
      <c r="C148" s="2"/>
      <c r="D148" s="2"/>
      <c r="E148" s="2"/>
      <c r="F148" s="2"/>
      <c r="G148" s="2"/>
    </row>
    <row r="149" spans="2:7" x14ac:dyDescent="0.25">
      <c r="B149" s="2"/>
      <c r="C149" s="2"/>
      <c r="D149" s="2"/>
      <c r="E149" s="2"/>
      <c r="F149" s="2"/>
      <c r="G149" s="2"/>
    </row>
    <row r="150" spans="2:7" x14ac:dyDescent="0.25">
      <c r="B150" s="2"/>
      <c r="C150" s="2"/>
      <c r="D150" s="2"/>
      <c r="E150" s="2"/>
      <c r="F150" s="2"/>
      <c r="G150" s="2"/>
    </row>
    <row r="151" spans="2:7" x14ac:dyDescent="0.25">
      <c r="B151" s="2"/>
      <c r="C151" s="2"/>
      <c r="D151" s="2"/>
      <c r="E151" s="2"/>
      <c r="F151" s="2"/>
      <c r="G151" s="2"/>
    </row>
    <row r="152" spans="2:7" x14ac:dyDescent="0.25">
      <c r="B152" s="2"/>
      <c r="C152" s="2"/>
      <c r="D152" s="2"/>
      <c r="E152" s="2"/>
      <c r="F152" s="2"/>
      <c r="G152" s="2"/>
    </row>
    <row r="153" spans="2:7" x14ac:dyDescent="0.25">
      <c r="B153" s="2"/>
      <c r="C153" s="2"/>
      <c r="D153" s="2"/>
      <c r="E153" s="2"/>
      <c r="F153" s="2"/>
      <c r="G153" s="2"/>
    </row>
    <row r="154" spans="2:7" x14ac:dyDescent="0.25">
      <c r="B154" s="2"/>
      <c r="C154" s="2"/>
      <c r="D154" s="2"/>
      <c r="E154" s="2"/>
      <c r="F154" s="2"/>
      <c r="G154" s="2"/>
    </row>
    <row r="155" spans="2:7" x14ac:dyDescent="0.25">
      <c r="B155" s="2"/>
      <c r="C155" s="2"/>
      <c r="D155" s="2"/>
      <c r="E155" s="2"/>
      <c r="F155" s="2"/>
      <c r="G155" s="2"/>
    </row>
    <row r="156" spans="2:7" x14ac:dyDescent="0.25">
      <c r="B156" s="2"/>
      <c r="C156" s="2"/>
      <c r="D156" s="2"/>
      <c r="E156" s="2"/>
      <c r="F156" s="2"/>
      <c r="G156" s="2"/>
    </row>
    <row r="157" spans="2:7" x14ac:dyDescent="0.25">
      <c r="B157" s="2"/>
      <c r="C157" s="2"/>
      <c r="D157" s="2"/>
      <c r="E157" s="2"/>
      <c r="F157" s="2"/>
      <c r="G157" s="2"/>
    </row>
    <row r="158" spans="2:7" x14ac:dyDescent="0.25">
      <c r="B158" s="2"/>
      <c r="C158" s="2"/>
      <c r="D158" s="2"/>
      <c r="E158" s="2"/>
      <c r="F158" s="2"/>
      <c r="G158" s="2"/>
    </row>
    <row r="159" spans="2:7" x14ac:dyDescent="0.25">
      <c r="B159" s="2"/>
      <c r="C159" s="2"/>
      <c r="D159" s="2"/>
      <c r="E159" s="2"/>
      <c r="F159" s="2"/>
      <c r="G159" s="2"/>
    </row>
    <row r="160" spans="2:7" x14ac:dyDescent="0.25">
      <c r="B160" s="2"/>
      <c r="C160" s="2"/>
      <c r="D160" s="2"/>
      <c r="E160" s="2"/>
      <c r="F160" s="2"/>
      <c r="G160" s="2"/>
    </row>
    <row r="161" spans="2:7" x14ac:dyDescent="0.25">
      <c r="B161" s="2"/>
      <c r="C161" s="2"/>
      <c r="D161" s="2"/>
      <c r="E161" s="2"/>
      <c r="F161" s="2"/>
      <c r="G161" s="2"/>
    </row>
    <row r="162" spans="2:7" x14ac:dyDescent="0.25">
      <c r="B162" s="2"/>
      <c r="C162" s="2"/>
      <c r="D162" s="2"/>
      <c r="E162" s="2"/>
      <c r="F162" s="2"/>
      <c r="G162" s="2"/>
    </row>
    <row r="163" spans="2:7" x14ac:dyDescent="0.25">
      <c r="B163" s="2"/>
      <c r="C163" s="2"/>
      <c r="D163" s="2"/>
      <c r="E163" s="2"/>
      <c r="F163" s="2"/>
      <c r="G163" s="2"/>
    </row>
    <row r="164" spans="2:7" x14ac:dyDescent="0.25">
      <c r="B164" s="2"/>
      <c r="C164" s="2"/>
      <c r="D164" s="2"/>
      <c r="E164" s="2"/>
      <c r="F164" s="2"/>
      <c r="G164" s="2"/>
    </row>
    <row r="165" spans="2:7" x14ac:dyDescent="0.25">
      <c r="B165" s="2"/>
      <c r="C165" s="2"/>
      <c r="D165" s="2"/>
      <c r="E165" s="2"/>
      <c r="F165" s="2"/>
      <c r="G165" s="2"/>
    </row>
    <row r="166" spans="2:7" x14ac:dyDescent="0.25">
      <c r="B166" s="2"/>
      <c r="C166" s="2"/>
      <c r="D166" s="2"/>
      <c r="E166" s="2"/>
      <c r="F166" s="2"/>
      <c r="G166" s="2"/>
    </row>
    <row r="167" spans="2:7" x14ac:dyDescent="0.25">
      <c r="B167" s="2"/>
      <c r="C167" s="2"/>
      <c r="D167" s="2"/>
      <c r="E167" s="2"/>
      <c r="F167" s="2"/>
      <c r="G167" s="2"/>
    </row>
    <row r="168" spans="2:7" x14ac:dyDescent="0.25">
      <c r="B168" s="2"/>
      <c r="C168" s="2"/>
      <c r="D168" s="2"/>
      <c r="E168" s="2"/>
      <c r="F168" s="2"/>
      <c r="G168" s="2"/>
    </row>
    <row r="169" spans="2:7" x14ac:dyDescent="0.25">
      <c r="B169" s="2"/>
      <c r="C169" s="2"/>
      <c r="D169" s="2"/>
      <c r="E169" s="2"/>
      <c r="F169" s="2"/>
      <c r="G169" s="2"/>
    </row>
    <row r="170" spans="2:7" x14ac:dyDescent="0.25">
      <c r="B170" s="2"/>
      <c r="C170" s="2"/>
      <c r="D170" s="2"/>
      <c r="E170" s="2"/>
      <c r="F170" s="2"/>
      <c r="G170" s="2"/>
    </row>
    <row r="171" spans="2:7" x14ac:dyDescent="0.25">
      <c r="B171" s="2"/>
      <c r="C171" s="2"/>
      <c r="D171" s="2"/>
      <c r="E171" s="2"/>
      <c r="F171" s="2"/>
      <c r="G171" s="2"/>
    </row>
    <row r="172" spans="2:7" x14ac:dyDescent="0.25">
      <c r="B172" s="2"/>
      <c r="C172" s="2"/>
      <c r="D172" s="2"/>
      <c r="E172" s="2"/>
      <c r="F172" s="2"/>
      <c r="G172" s="2"/>
    </row>
    <row r="173" spans="2:7" x14ac:dyDescent="0.25">
      <c r="B173" s="2"/>
      <c r="C173" s="2"/>
      <c r="D173" s="2"/>
      <c r="E173" s="2"/>
      <c r="F173" s="2"/>
      <c r="G173" s="2"/>
    </row>
    <row r="174" spans="2:7" x14ac:dyDescent="0.25">
      <c r="B174" s="2"/>
      <c r="C174" s="2"/>
      <c r="D174" s="2"/>
      <c r="E174" s="2"/>
      <c r="F174" s="2"/>
      <c r="G174" s="2"/>
    </row>
    <row r="175" spans="2:7" x14ac:dyDescent="0.25">
      <c r="B175" s="2"/>
      <c r="C175" s="2"/>
      <c r="D175" s="2"/>
      <c r="E175" s="2"/>
      <c r="F175" s="2"/>
      <c r="G175" s="2"/>
    </row>
    <row r="176" spans="2:7" x14ac:dyDescent="0.25">
      <c r="B176" s="2"/>
      <c r="C176" s="2"/>
      <c r="D176" s="2"/>
      <c r="E176" s="2"/>
      <c r="F176" s="2"/>
      <c r="G176" s="2"/>
    </row>
    <row r="177" spans="2:7" x14ac:dyDescent="0.25">
      <c r="B177" s="2"/>
      <c r="C177" s="2"/>
      <c r="D177" s="2"/>
      <c r="E177" s="2"/>
      <c r="F177" s="2"/>
      <c r="G177" s="2"/>
    </row>
    <row r="178" spans="2:7" x14ac:dyDescent="0.25">
      <c r="B178" s="2"/>
      <c r="C178" s="2"/>
      <c r="D178" s="2"/>
      <c r="E178" s="2"/>
      <c r="F178" s="2"/>
      <c r="G178" s="2"/>
    </row>
    <row r="179" spans="2:7" x14ac:dyDescent="0.25">
      <c r="B179" s="2"/>
      <c r="C179" s="2"/>
      <c r="D179" s="2"/>
      <c r="E179" s="2"/>
      <c r="F179" s="2"/>
      <c r="G179" s="2"/>
    </row>
    <row r="180" spans="2:7" x14ac:dyDescent="0.25">
      <c r="B180" s="2"/>
      <c r="C180" s="2"/>
      <c r="D180" s="2"/>
      <c r="E180" s="2"/>
      <c r="F180" s="2"/>
      <c r="G180" s="2"/>
    </row>
    <row r="181" spans="2:7" x14ac:dyDescent="0.25">
      <c r="B181" s="2"/>
      <c r="C181" s="2"/>
      <c r="D181" s="2"/>
      <c r="E181" s="2"/>
      <c r="F181" s="2"/>
      <c r="G181" s="2"/>
    </row>
    <row r="182" spans="2:7" x14ac:dyDescent="0.25">
      <c r="B182" s="2"/>
      <c r="C182" s="2"/>
      <c r="D182" s="2"/>
      <c r="E182" s="2"/>
      <c r="F182" s="2"/>
      <c r="G182" s="2"/>
    </row>
    <row r="183" spans="2:7" x14ac:dyDescent="0.25">
      <c r="B183" s="2"/>
      <c r="C183" s="2"/>
      <c r="D183" s="2"/>
      <c r="E183" s="2"/>
      <c r="F183" s="2"/>
      <c r="G183" s="2"/>
    </row>
    <row r="184" spans="2:7" x14ac:dyDescent="0.25">
      <c r="B184" s="2"/>
      <c r="C184" s="2"/>
      <c r="D184" s="2"/>
      <c r="E184" s="2"/>
      <c r="F184" s="2"/>
      <c r="G184" s="2"/>
    </row>
    <row r="185" spans="2:7" x14ac:dyDescent="0.25">
      <c r="B185" s="2"/>
      <c r="C185" s="2"/>
      <c r="D185" s="2"/>
      <c r="E185" s="2"/>
      <c r="F185" s="2"/>
      <c r="G185" s="2"/>
    </row>
    <row r="186" spans="2:7" x14ac:dyDescent="0.25">
      <c r="B186" s="2"/>
      <c r="C186" s="2"/>
      <c r="D186" s="2"/>
      <c r="E186" s="2"/>
      <c r="F186" s="2"/>
      <c r="G186" s="2"/>
    </row>
    <row r="187" spans="2:7" x14ac:dyDescent="0.25">
      <c r="B187" s="2"/>
      <c r="C187" s="2"/>
      <c r="D187" s="2"/>
      <c r="E187" s="2"/>
      <c r="F187" s="2"/>
      <c r="G187" s="2"/>
    </row>
    <row r="188" spans="2:7" x14ac:dyDescent="0.25">
      <c r="B188" s="2"/>
      <c r="C188" s="2"/>
      <c r="D188" s="2"/>
      <c r="E188" s="2"/>
      <c r="F188" s="2"/>
      <c r="G188" s="2"/>
    </row>
    <row r="189" spans="2:7" x14ac:dyDescent="0.25">
      <c r="B189" s="2"/>
      <c r="C189" s="2"/>
      <c r="D189" s="2"/>
      <c r="E189" s="2"/>
      <c r="F189" s="2"/>
      <c r="G189" s="2"/>
    </row>
    <row r="190" spans="2:7" x14ac:dyDescent="0.25">
      <c r="B190" s="2"/>
      <c r="C190" s="2"/>
      <c r="D190" s="2"/>
      <c r="E190" s="2"/>
      <c r="F190" s="2"/>
      <c r="G190" s="2"/>
    </row>
    <row r="191" spans="2:7" x14ac:dyDescent="0.25">
      <c r="B191" s="2"/>
      <c r="C191" s="2"/>
      <c r="D191" s="2"/>
      <c r="E191" s="2"/>
      <c r="F191" s="2"/>
      <c r="G191" s="2"/>
    </row>
    <row r="192" spans="2:7" x14ac:dyDescent="0.25">
      <c r="B192" s="2"/>
      <c r="C192" s="2"/>
      <c r="D192" s="2"/>
      <c r="E192" s="2"/>
      <c r="F192" s="2"/>
      <c r="G192" s="2"/>
    </row>
    <row r="193" spans="2:7" x14ac:dyDescent="0.25">
      <c r="B193" s="2"/>
      <c r="C193" s="2"/>
      <c r="D193" s="2"/>
      <c r="E193" s="2"/>
      <c r="F193" s="2"/>
      <c r="G193" s="2"/>
    </row>
    <row r="194" spans="2:7" x14ac:dyDescent="0.25">
      <c r="B194" s="2"/>
      <c r="C194" s="2"/>
      <c r="D194" s="2"/>
      <c r="E194" s="2"/>
      <c r="F194" s="2"/>
      <c r="G194" s="2"/>
    </row>
    <row r="195" spans="2:7" x14ac:dyDescent="0.25">
      <c r="B195" s="2"/>
      <c r="C195" s="2"/>
      <c r="D195" s="2"/>
      <c r="E195" s="2"/>
      <c r="F195" s="2"/>
      <c r="G195" s="2"/>
    </row>
    <row r="196" spans="2:7" x14ac:dyDescent="0.25">
      <c r="B196" s="2"/>
      <c r="C196" s="2"/>
      <c r="D196" s="2"/>
      <c r="E196" s="2"/>
      <c r="F196" s="2"/>
      <c r="G196" s="2"/>
    </row>
    <row r="197" spans="2:7" x14ac:dyDescent="0.25">
      <c r="B197" s="2"/>
      <c r="C197" s="2"/>
      <c r="D197" s="2"/>
      <c r="E197" s="2"/>
      <c r="F197" s="2"/>
      <c r="G197" s="2"/>
    </row>
    <row r="198" spans="2:7" x14ac:dyDescent="0.25">
      <c r="B198" s="2"/>
      <c r="C198" s="2"/>
      <c r="D198" s="2"/>
      <c r="E198" s="2"/>
      <c r="F198" s="2"/>
      <c r="G198" s="2"/>
    </row>
    <row r="199" spans="2:7" x14ac:dyDescent="0.25">
      <c r="B199" s="2"/>
      <c r="C199" s="2"/>
      <c r="D199" s="2"/>
      <c r="E199" s="2"/>
      <c r="F199" s="2"/>
      <c r="G199" s="2"/>
    </row>
    <row r="200" spans="2:7" x14ac:dyDescent="0.25">
      <c r="B200" s="2"/>
      <c r="C200" s="2"/>
      <c r="D200" s="2"/>
      <c r="E200" s="2"/>
      <c r="F200" s="2"/>
      <c r="G200" s="2"/>
    </row>
    <row r="201" spans="2:7" x14ac:dyDescent="0.25">
      <c r="B201" s="2"/>
      <c r="C201" s="2"/>
      <c r="D201" s="2"/>
      <c r="E201" s="2"/>
      <c r="F201" s="2"/>
      <c r="G201" s="2"/>
    </row>
    <row r="202" spans="2:7" x14ac:dyDescent="0.25">
      <c r="B202" s="2"/>
      <c r="C202" s="2"/>
      <c r="D202" s="2"/>
      <c r="E202" s="2"/>
      <c r="F202" s="2"/>
      <c r="G202" s="2"/>
    </row>
    <row r="203" spans="2:7" x14ac:dyDescent="0.25">
      <c r="B203" s="2"/>
      <c r="C203" s="2"/>
      <c r="D203" s="2"/>
      <c r="E203" s="2"/>
      <c r="F203" s="2"/>
      <c r="G203" s="2"/>
    </row>
    <row r="204" spans="2:7" x14ac:dyDescent="0.25">
      <c r="B204" s="2"/>
      <c r="C204" s="2"/>
      <c r="D204" s="2"/>
      <c r="E204" s="2"/>
      <c r="F204" s="2"/>
      <c r="G204" s="2"/>
    </row>
    <row r="205" spans="2:7" x14ac:dyDescent="0.25">
      <c r="B205" s="2"/>
      <c r="C205" s="2"/>
      <c r="D205" s="2"/>
      <c r="E205" s="2"/>
      <c r="F205" s="2"/>
      <c r="G205" s="2"/>
    </row>
    <row r="206" spans="2:7" x14ac:dyDescent="0.25">
      <c r="B206" s="2"/>
      <c r="C206" s="2"/>
      <c r="D206" s="2"/>
      <c r="E206" s="2"/>
      <c r="F206" s="2"/>
      <c r="G206" s="2"/>
    </row>
    <row r="207" spans="2:7" x14ac:dyDescent="0.25">
      <c r="B207" s="2"/>
      <c r="C207" s="2"/>
      <c r="D207" s="2"/>
      <c r="E207" s="2"/>
      <c r="F207" s="2"/>
      <c r="G207" s="2"/>
    </row>
    <row r="208" spans="2:7" x14ac:dyDescent="0.25">
      <c r="B208" s="2"/>
      <c r="C208" s="2"/>
      <c r="D208" s="2"/>
      <c r="E208" s="2"/>
      <c r="F208" s="2"/>
      <c r="G208" s="2"/>
    </row>
    <row r="209" spans="2:7" x14ac:dyDescent="0.25">
      <c r="B209" s="2"/>
      <c r="C209" s="2"/>
      <c r="D209" s="2"/>
      <c r="E209" s="2"/>
      <c r="F209" s="2"/>
      <c r="G209" s="2"/>
    </row>
    <row r="210" spans="2:7" x14ac:dyDescent="0.25">
      <c r="B210" s="2"/>
      <c r="C210" s="2"/>
      <c r="D210" s="2"/>
      <c r="E210" s="2"/>
      <c r="F210" s="2"/>
      <c r="G210" s="2"/>
    </row>
    <row r="211" spans="2:7" x14ac:dyDescent="0.25">
      <c r="B211" s="2"/>
      <c r="C211" s="2"/>
      <c r="D211" s="2"/>
      <c r="E211" s="2"/>
      <c r="F211" s="2"/>
      <c r="G211" s="2"/>
    </row>
    <row r="212" spans="2:7" x14ac:dyDescent="0.25">
      <c r="B212" s="2"/>
      <c r="C212" s="2"/>
      <c r="D212" s="2"/>
      <c r="E212" s="2"/>
      <c r="F212" s="2"/>
      <c r="G212" s="2"/>
    </row>
    <row r="213" spans="2:7" x14ac:dyDescent="0.25">
      <c r="B213" s="2"/>
      <c r="C213" s="2"/>
      <c r="D213" s="2"/>
      <c r="E213" s="2"/>
      <c r="F213" s="2"/>
      <c r="G213" s="2"/>
    </row>
    <row r="214" spans="2:7" x14ac:dyDescent="0.25">
      <c r="B214" s="2"/>
      <c r="C214" s="2"/>
      <c r="D214" s="2"/>
      <c r="E214" s="2"/>
      <c r="F214" s="2"/>
      <c r="G214" s="2"/>
    </row>
    <row r="215" spans="2:7" x14ac:dyDescent="0.25">
      <c r="B215" s="2"/>
      <c r="C215" s="2"/>
      <c r="D215" s="2"/>
      <c r="E215" s="2"/>
      <c r="F215" s="2"/>
      <c r="G215" s="2"/>
    </row>
    <row r="216" spans="2:7" x14ac:dyDescent="0.25">
      <c r="B216" s="2"/>
      <c r="C216" s="2"/>
      <c r="D216" s="2"/>
      <c r="E216" s="2"/>
      <c r="F216" s="2"/>
      <c r="G216" s="2"/>
    </row>
    <row r="217" spans="2:7" x14ac:dyDescent="0.25">
      <c r="C217" s="2"/>
      <c r="D217" s="2"/>
      <c r="E217" s="2"/>
      <c r="F217" s="2"/>
      <c r="G217" s="2"/>
    </row>
    <row r="218" spans="2:7" x14ac:dyDescent="0.25">
      <c r="D218" s="2"/>
      <c r="E218" s="2"/>
      <c r="F218" s="2"/>
      <c r="G218" s="2"/>
    </row>
    <row r="219" spans="2:7" x14ac:dyDescent="0.25">
      <c r="E219" s="2"/>
      <c r="F219" s="2"/>
      <c r="G219" s="2"/>
    </row>
    <row r="220" spans="2:7" x14ac:dyDescent="0.25">
      <c r="F220" s="2"/>
      <c r="G220" s="2"/>
    </row>
    <row r="221" spans="2:7" x14ac:dyDescent="0.25">
      <c r="G22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PACF</vt:lpstr>
      <vt:lpstr>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2017-11-15T20:39:23Z</dcterms:created>
  <dcterms:modified xsi:type="dcterms:W3CDTF">2017-11-26T04:27:17Z</dcterms:modified>
</cp:coreProperties>
</file>