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8_{ED3809B8-5FCA-4D05-9EE2-1EE97B205856}" xr6:coauthVersionLast="47" xr6:coauthVersionMax="47" xr10:uidLastSave="{00000000-0000-0000-0000-000000000000}"/>
  <bookViews>
    <workbookView xWindow="24915" yWindow="1035" windowWidth="23190" windowHeight="1453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17" i="1"/>
  <c r="G4" i="1"/>
  <c r="G7" i="1"/>
  <c r="G8" i="1"/>
  <c r="G12" i="1"/>
</calcChain>
</file>

<file path=xl/sharedStrings.xml><?xml version="1.0" encoding="utf-8"?>
<sst xmlns="http://schemas.openxmlformats.org/spreadsheetml/2006/main" count="112" uniqueCount="105">
  <si>
    <t>Comment</t>
  </si>
  <si>
    <t/>
  </si>
  <si>
    <t>Description</t>
  </si>
  <si>
    <t>Designator</t>
  </si>
  <si>
    <t>Footprint</t>
  </si>
  <si>
    <t>LibRef</t>
  </si>
  <si>
    <t>Quantity</t>
  </si>
  <si>
    <t>C1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</si>
  <si>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</si>
  <si>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</si>
  <si>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</si>
  <si>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</si>
  <si>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</si>
  <si>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</si>
  <si>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</si>
  <si>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</si>
  <si>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</si>
  <si>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</si>
  <si>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</si>
  <si>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</si>
  <si>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</si>
  <si>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</si>
  <si>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CAPC2013X140X50LL20T25</t>
  </si>
  <si>
    <t>CMP-3551434-4</t>
  </si>
  <si>
    <t>Dialight 598-8210-107F</t>
  </si>
  <si>
    <t>LED Uni-Color Red 2-Pin Chip 1206(3216Metric) T/R</t>
  </si>
  <si>
    <t>D1, D2, D3, D4, D5</t>
  </si>
  <si>
    <t>PCB-nfeeyiqhjphw6gveeqew-1</t>
  </si>
  <si>
    <t>CMP-bfda76ddda44601d-2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</si>
  <si>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</si>
  <si>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</si>
  <si>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</si>
  <si>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</si>
  <si>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</si>
  <si>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R4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</si>
  <si>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</si>
  <si>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</si>
  <si>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</si>
  <si>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</si>
  <si>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</si>
  <si>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</si>
  <si>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</si>
  <si>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</si>
  <si>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</si>
  <si>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R7, R9, R10, R11, R12</t>
  </si>
  <si>
    <t>RESC1005X40X25ML05T05</t>
  </si>
  <si>
    <t>Res Thin Film 0603 10K Ohm 0.5% 1/16W ±25ppm/°C Molded SMD SMD Paper T/R</t>
  </si>
  <si>
    <t>R8</t>
  </si>
  <si>
    <t>RESC1608X55X30NL20T20</t>
  </si>
  <si>
    <t>CMP-22beeaeef4a5fd79-1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</si>
  <si>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</si>
  <si>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</si>
  <si>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</si>
  <si>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</si>
  <si>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</si>
  <si>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</si>
  <si>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</si>
  <si>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</si>
  <si>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</si>
  <si>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</si>
  <si>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</si>
  <si>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</si>
  <si>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</si>
  <si>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</si>
  <si>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</si>
  <si>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https://www.digikey.at/de/products/detail/5988210107F/350-2047-2-ND/1291281?utm_campaign=buynow&amp;utm_medium=aggregator&amp;curr=eur&amp;utm_source=octopart</t>
  </si>
  <si>
    <t>https://www.mouser.at/ProductDetail/Vishay-Dale/CRCW080550R0FKTA?qs=aRXG1QX2Yl9J6LSLM7CpJQ%3D%3D</t>
  </si>
  <si>
    <t>https://at.farnell.com/on-semiconductor/mc78l05acht1g/lin-spannungsregler-5v-0-1a-sot/dp/2845173?CMP=GRHB-OCTOPART</t>
  </si>
  <si>
    <t>https://at.farnell.com/allegro-microsystems/a4988settr-t/motor-driver-stepper-2a-qfn-28/dp/2057418?CMP=GRHB-OCTOPART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</si>
  <si>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</si>
  <si>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</si>
  <si>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JLCPCB - 2 Layer - Black PCB + SMD Stencil</t>
  </si>
  <si>
    <t>1 /buy. 5</t>
  </si>
  <si>
    <t>€</t>
  </si>
  <si>
    <t>Stepper-Motor-Controller-PCB</t>
  </si>
  <si>
    <t>Preis pro Stück</t>
  </si>
  <si>
    <t>470nF</t>
  </si>
  <si>
    <t>Cap Ceramic 0.47uF 10V X5R 20% SMD 0402 85°C T/R</t>
  </si>
  <si>
    <t>PCB-ab16gx9rkhzdcptx7kd3-1</t>
  </si>
  <si>
    <t>CMP-c29e0abbad7d1d59-2</t>
  </si>
  <si>
    <t>https://www.digikey.at/en/products/detail/0402ZD474MAT2A/478-13018-1-ND/9948536?curr=usd&amp;utm_campaign=buynow&amp;utm_medium=aggregator&amp;utm_source=octopart</t>
  </si>
  <si>
    <t>C8</t>
  </si>
  <si>
    <t>2.2k</t>
  </si>
  <si>
    <t>1Ohm No short circuit</t>
  </si>
  <si>
    <t>CMP-2002-08342-1</t>
  </si>
  <si>
    <t>10k</t>
  </si>
  <si>
    <t>RES SMD 10K OHM 1% 1/16W 0402</t>
  </si>
  <si>
    <t>R13</t>
  </si>
  <si>
    <t>FP-CRCW0402-e3-IPC_B</t>
  </si>
  <si>
    <t>CMP-2002-08135-2</t>
  </si>
  <si>
    <t>100kOhm</t>
  </si>
  <si>
    <t>Chip Resistor, 100 KOhm, +/- 1%, 0.125 W, -55 to 155 degC, 0805 (2012 Metric), RoHS, Tape and Reel</t>
  </si>
  <si>
    <t>R14</t>
  </si>
  <si>
    <t>RESC2013X60X35ML10T20</t>
  </si>
  <si>
    <t>CMP-2100-03668-1</t>
  </si>
  <si>
    <t>ERJ-2RKF2401X</t>
  </si>
  <si>
    <t>RESC1005X40X25NL05T05</t>
  </si>
  <si>
    <t>CMP-2002-00798-1</t>
  </si>
  <si>
    <t>https://www.digikey.at/en/products/detail/panasonic-electronic-components/ERJ-2RKF2401X/1746161?s=N4IgTCBcDaIKICUBSBaMCDSAxMAWADAIwAaIAugL5A</t>
  </si>
  <si>
    <t>https://www.digikey.at/de/products/detail/bourns-inc./CR0805-JW-104ELF/3925418</t>
  </si>
  <si>
    <t>https://www.digikey.at/en/products/detail/te-connectivity-passive-product/352210KFT/5244971</t>
  </si>
  <si>
    <t>https://www.digikey.at/en/products/detail/rohm-semiconductor/KTR03EZPF1R00/2288554</t>
  </si>
  <si>
    <t>https://www.digikey.at/en/products/detail/panasonic-electronic-components/ERA-2ARC222X/5140972</t>
  </si>
  <si>
    <t>1/buy. 5</t>
  </si>
  <si>
    <t>Preis pro 3 Stück (Robot 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</si>
</sst>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  <family val="2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4" applyNumberFormat="0" applyAlignment="0" applyProtection="0"/>
    <xf numFmtId="0" fontId="2" fillId="5" borderId="4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1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3" xfId="4" applyBorder="1"/>
    <xf numFmtId="0" fontId="2" fillId="5" borderId="4" xfId="2"/>
    <xf numFmtId="0" fontId="1" fillId="4" borderId="0" xfId="3"/>
    <xf numFmtId="0" fontId="5" fillId="6" borderId="4" xfId="1" applyFont="1"/>
    <xf numFmtId="0" fontId="6" fillId="6" borderId="4" xfId="1" applyFont="1"/>
    <xf numFmtId="0" fontId="0" fillId="2" borderId="2" xfId="0" quotePrefix="1" applyBorder="1"/>
    <xf numFmtId="0" fontId="0" fillId="2" borderId="2" xfId="0" applyBorder="1"/>
    <xf numFmtId="0" fontId="4" fillId="2" borderId="0" xfId="4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farnell.com/allegro-microsystems/a4988settr-t/motor-driver-stepper-2a-qfn-28/dp/2057418?CMP=GRHB-OCTOPART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at.farnell.com/on-semiconductor/mc78l05acht1g/lin-spannungsregler-5v-0-1a-sot/dp/2845173?CMP=GRHB-OCTOPAR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1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6" Type="http://schemas.openxmlformats.org/officeDocument/2006/relationships/hyperlink" Target="https://www.mouser.at/ProductDetail/Vishay-Dale/CRCW080550R0FKTA?qs=aRXG1QX2Yl9J6LSLM7CpJQ%3D%3D" TargetMode="External"/><Relationship Id="rId11" Type="http://schemas.openxmlformats.org/officeDocument/2006/relationships/hyperlink" Target="https://www.digikey.at/de/products/detail/bourns-inc./CR0805-JW-104ELF/3925418" TargetMode="External"/><Relationship Id="rId5" Type="http://schemas.openxmlformats.org/officeDocument/2006/relationships/hyperlink" Target="https://www.digikey.at/de/products/detail/5988210107F/350-2047-2-ND/1291281?utm_campaign=buynow&amp;utm_medium=aggregator&amp;curr=eur&amp;utm_source=octopart" TargetMode="External"/><Relationship Id="rId10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Relationship Id="rId4" Type="http://schemas.openxmlformats.org/officeDocument/2006/relationships/hyperlink" Target="https://at.rs-online.com/web/p/keramik-vielschichtkondensatoren/1441425?cm_mmc=aff2-_-at-_-octopart-_-Instock1441425" TargetMode="External"/><Relationship Id="rId9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G25" sqref="G25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60</v>
      </c>
      <c r="H1" s="2" t="s">
        <v>61</v>
      </c>
    </row>
    <row r="2" spans="1:8" ht="15" x14ac:dyDescent="0.25">
      <c r="A2" s="8" t="s">
        <v>76</v>
      </c>
      <c r="B2" s="8" t="s">
        <v>77</v>
      </c>
      <c r="C2" s="8" t="s">
        <v>7</v>
      </c>
      <c r="D2" s="8" t="s">
        <v>78</v>
      </c>
      <c r="E2" s="8" t="s">
        <v>79</v>
      </c>
      <c r="F2" s="9">
        <v>1</v>
      </c>
      <c r="G2" s="4">
        <v>0.46</v>
      </c>
      <c r="H2" s="3" t="s">
        <v>80</v>
      </c>
    </row>
    <row r="3" spans="1:8" ht="15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>
        <v>1</v>
      </c>
      <c r="G3" s="4">
        <v>0.33</v>
      </c>
      <c r="H3" s="3" t="s">
        <v>62</v>
      </c>
    </row>
    <row r="4" spans="1:8" ht="15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3</v>
      </c>
      <c r="G4" s="4">
        <f>0.18*F4</f>
        <v>0.54</v>
      </c>
      <c r="H4" s="3" t="s">
        <v>63</v>
      </c>
    </row>
    <row r="5" spans="1:8" ht="15" x14ac:dyDescent="0.25">
      <c r="A5" s="8" t="s">
        <v>18</v>
      </c>
      <c r="B5" s="8" t="s">
        <v>14</v>
      </c>
      <c r="C5" s="8" t="s">
        <v>19</v>
      </c>
      <c r="D5" s="8" t="s">
        <v>16</v>
      </c>
      <c r="E5" s="8" t="s">
        <v>17</v>
      </c>
      <c r="F5" s="9">
        <v>1</v>
      </c>
      <c r="G5" s="4">
        <v>1.68</v>
      </c>
      <c r="H5" s="3" t="s">
        <v>63</v>
      </c>
    </row>
    <row r="6" spans="1:8" ht="15" x14ac:dyDescent="0.25">
      <c r="A6" s="8" t="s">
        <v>20</v>
      </c>
      <c r="B6" s="8" t="s">
        <v>21</v>
      </c>
      <c r="C6" s="8" t="s">
        <v>81</v>
      </c>
      <c r="D6" s="8" t="s">
        <v>22</v>
      </c>
      <c r="E6" s="8" t="s">
        <v>23</v>
      </c>
      <c r="F6" s="9">
        <v>1</v>
      </c>
      <c r="G6" s="4">
        <v>0.56000000000000005</v>
      </c>
      <c r="H6" s="3" t="s">
        <v>64</v>
      </c>
    </row>
    <row r="7" spans="1:8" ht="15" x14ac:dyDescent="0.25">
      <c r="A7" s="8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9">
        <v>5</v>
      </c>
      <c r="G7" s="4">
        <f>0.29*F7</f>
        <v>1.45</v>
      </c>
      <c r="H7" s="3" t="s">
        <v>65</v>
      </c>
    </row>
    <row r="8" spans="1:8" ht="15" x14ac:dyDescent="0.25">
      <c r="A8" s="8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9">
        <v>2</v>
      </c>
      <c r="G8" s="4">
        <f>1.4*F8</f>
        <v>2.8</v>
      </c>
      <c r="H8" s="3" t="s">
        <v>66</v>
      </c>
    </row>
    <row r="9" spans="1:8" ht="15" x14ac:dyDescent="0.25">
      <c r="A9" s="8" t="s">
        <v>95</v>
      </c>
      <c r="B9" s="8" t="s">
        <v>1</v>
      </c>
      <c r="C9" s="8" t="s">
        <v>34</v>
      </c>
      <c r="D9" s="8" t="s">
        <v>96</v>
      </c>
      <c r="E9" s="8" t="s">
        <v>97</v>
      </c>
      <c r="F9" s="9">
        <v>1</v>
      </c>
      <c r="G9" s="4">
        <v>0.09</v>
      </c>
      <c r="H9" s="3" t="s">
        <v>98</v>
      </c>
    </row>
    <row r="10" spans="1:8" ht="15" x14ac:dyDescent="0.25">
      <c r="A10" s="8" t="s">
        <v>35</v>
      </c>
      <c r="B10" s="8" t="s">
        <v>1</v>
      </c>
      <c r="C10" s="8" t="s">
        <v>36</v>
      </c>
      <c r="D10" s="8" t="s">
        <v>37</v>
      </c>
      <c r="E10" s="8" t="s">
        <v>38</v>
      </c>
      <c r="F10" s="9">
        <v>1</v>
      </c>
      <c r="G10" s="4">
        <v>0.69</v>
      </c>
      <c r="H10" s="3" t="s">
        <v>69</v>
      </c>
    </row>
    <row r="11" spans="1:8" ht="15" x14ac:dyDescent="0.25">
      <c r="A11" s="8" t="s">
        <v>39</v>
      </c>
      <c r="B11" s="8" t="s">
        <v>40</v>
      </c>
      <c r="C11" s="8" t="s">
        <v>41</v>
      </c>
      <c r="D11" s="8" t="s">
        <v>42</v>
      </c>
      <c r="E11" s="8" t="s">
        <v>43</v>
      </c>
      <c r="F11" s="9">
        <v>1</v>
      </c>
      <c r="G11" s="4">
        <v>0.09</v>
      </c>
      <c r="H11" s="3" t="s">
        <v>70</v>
      </c>
    </row>
    <row r="12" spans="1:8" ht="15" x14ac:dyDescent="0.25">
      <c r="A12" s="8" t="s">
        <v>82</v>
      </c>
      <c r="B12" s="8" t="s">
        <v>46</v>
      </c>
      <c r="C12" s="8" t="s">
        <v>44</v>
      </c>
      <c r="D12" s="8" t="s">
        <v>48</v>
      </c>
      <c r="E12" s="8" t="s">
        <v>49</v>
      </c>
      <c r="F12" s="9">
        <v>5</v>
      </c>
      <c r="G12" s="4">
        <f>0.51*F12</f>
        <v>2.5499999999999998</v>
      </c>
      <c r="H12" s="3" t="s">
        <v>102</v>
      </c>
    </row>
    <row r="13" spans="1:8" ht="15" x14ac:dyDescent="0.25">
      <c r="A13" s="8" t="s">
        <v>83</v>
      </c>
      <c r="B13" s="8" t="s">
        <v>1</v>
      </c>
      <c r="C13" s="8" t="s">
        <v>47</v>
      </c>
      <c r="D13" s="8" t="s">
        <v>45</v>
      </c>
      <c r="E13" s="8" t="s">
        <v>84</v>
      </c>
      <c r="F13" s="9">
        <v>1</v>
      </c>
      <c r="G13" s="4">
        <v>0.15</v>
      </c>
      <c r="H13" s="3" t="s">
        <v>101</v>
      </c>
    </row>
    <row r="14" spans="1:8" ht="15" x14ac:dyDescent="0.25">
      <c r="A14" s="8" t="s">
        <v>85</v>
      </c>
      <c r="B14" s="8" t="s">
        <v>86</v>
      </c>
      <c r="C14" s="8" t="s">
        <v>87</v>
      </c>
      <c r="D14" s="8" t="s">
        <v>88</v>
      </c>
      <c r="E14" s="8" t="s">
        <v>89</v>
      </c>
      <c r="F14" s="9">
        <v>1</v>
      </c>
      <c r="G14" s="4">
        <v>0.92</v>
      </c>
      <c r="H14" s="3" t="s">
        <v>100</v>
      </c>
    </row>
    <row r="15" spans="1:8" ht="15" x14ac:dyDescent="0.25">
      <c r="A15" s="8" t="s">
        <v>90</v>
      </c>
      <c r="B15" s="8" t="s">
        <v>91</v>
      </c>
      <c r="C15" s="8" t="s">
        <v>92</v>
      </c>
      <c r="D15" s="8" t="s">
        <v>93</v>
      </c>
      <c r="E15" s="8" t="s">
        <v>94</v>
      </c>
      <c r="F15" s="9">
        <v>1</v>
      </c>
      <c r="G15" s="4">
        <v>0.09</v>
      </c>
      <c r="H15" s="10" t="s">
        <v>99</v>
      </c>
    </row>
    <row r="16" spans="1:8" ht="15" x14ac:dyDescent="0.25">
      <c r="A16" s="8" t="s">
        <v>50</v>
      </c>
      <c r="B16" s="8" t="s">
        <v>51</v>
      </c>
      <c r="C16" s="8" t="s">
        <v>52</v>
      </c>
      <c r="D16" s="8" t="s">
        <v>53</v>
      </c>
      <c r="E16" s="8" t="s">
        <v>54</v>
      </c>
      <c r="F16" s="9">
        <v>1</v>
      </c>
      <c r="G16" s="4">
        <v>2.17</v>
      </c>
      <c r="H16" s="3" t="s">
        <v>68</v>
      </c>
    </row>
    <row r="17" spans="1:8" ht="15" x14ac:dyDescent="0.25">
      <c r="A17" s="8" t="s">
        <v>55</v>
      </c>
      <c r="B17" s="8" t="s">
        <v>56</v>
      </c>
      <c r="C17" s="8" t="s">
        <v>57</v>
      </c>
      <c r="D17" s="8" t="s">
        <v>58</v>
      </c>
      <c r="E17" s="8" t="s">
        <v>59</v>
      </c>
      <c r="F17" s="9" t="s">
        <v>103</v>
      </c>
      <c r="G17" s="4">
        <f>5.72/5</f>
        <v>1.1439999999999999</v>
      </c>
      <c r="H17" s="3" t="s">
        <v>67</v>
      </c>
    </row>
    <row r="19" spans="1:8" ht="15" x14ac:dyDescent="0.25">
      <c r="A19" s="5" t="s">
        <v>74</v>
      </c>
      <c r="B19" s="5" t="s">
        <v>71</v>
      </c>
      <c r="C19" s="5"/>
      <c r="D19" s="5"/>
      <c r="E19" s="5"/>
      <c r="F19" s="5" t="s">
        <v>72</v>
      </c>
      <c r="G19" s="5">
        <v>9.1199999999999992</v>
      </c>
    </row>
    <row r="23" spans="1:8" ht="46.5" x14ac:dyDescent="0.7">
      <c r="F23" s="7" t="s">
        <v>75</v>
      </c>
      <c r="G23" s="6">
        <f>SUM(G2:G17)+G19</f>
        <v>24.833999999999996</v>
      </c>
      <c r="H23" s="6" t="s">
        <v>73</v>
      </c>
    </row>
    <row r="24" spans="1:8" ht="39" customHeight="1" x14ac:dyDescent="0.7">
      <c r="F24" s="7" t="s">
        <v>104</v>
      </c>
      <c r="G24" s="6">
        <f>SUM(G2:G17)*3 + G19</f>
        <v>56.261999999999993</v>
      </c>
      <c r="H24" s="6" t="s">
        <v>73</v>
      </c>
    </row>
  </sheetData>
  <hyperlinks>
    <hyperlink ref="H3" r:id="rId1" xr:uid="{5385F00E-2051-474D-A201-07116EACC4B0}"/>
    <hyperlink ref="H4" r:id="rId2" xr:uid="{5E6038EA-E4D9-4A13-9AAD-60B89CEB364F}"/>
    <hyperlink ref="H5" r:id="rId3" xr:uid="{AFCBE385-D7C2-49F0-9E83-ED25F359E346}"/>
    <hyperlink ref="H6" r:id="rId4" xr:uid="{028B26CB-1389-4655-A15A-02E538DCD63D}"/>
    <hyperlink ref="H7" r:id="rId5" xr:uid="{CE5E73B3-B56B-4EB2-A1D4-371D2913C942}"/>
    <hyperlink ref="H8" r:id="rId6" xr:uid="{A3934478-FFE9-44F9-8492-92D86D6D35C0}"/>
    <hyperlink ref="H17" r:id="rId7" xr:uid="{ADF0363C-C7AA-45CE-80B5-D46C9636D545}"/>
    <hyperlink ref="H16" r:id="rId8" xr:uid="{33FCF808-9372-4E7F-8EDE-86B1FC109A80}"/>
    <hyperlink ref="H10" r:id="rId9" xr:uid="{4C56058B-716D-4822-81ED-D35AC52C76E2}"/>
    <hyperlink ref="H11" r:id="rId10" xr:uid="{0E9C0B85-B68C-4449-B179-D22707B60733}"/>
    <hyperlink ref="H15" r:id="rId11" xr:uid="{2CF56F7F-540E-4C4A-805D-DE6C42F6AC76}"/>
  </hyperlinks>
  <pageMargins left="0.75" right="0.75" top="1" bottom="1" header="0.5" footer="0.5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2022-02-19T14:11:18Z</dcterms:modified>
</cp:coreProperties>
</file>