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24\Desktop\Hardware\Robotic-Arm\Price List\"/>
    </mc:Choice>
  </mc:AlternateContent>
  <xr:revisionPtr revIDLastSave="0" documentId="13_ncr:1_{65614FC3-5A7D-4E56-AF90-F8F6261AD16F}" xr6:coauthVersionLast="47" xr6:coauthVersionMax="47" xr10:uidLastSave="{00000000-0000-0000-0000-000000000000}"/>
  <bookViews>
    <workbookView xWindow="2940" yWindow="945" windowWidth="26025" windowHeight="14535" xr2:uid="{6B6AC393-9DA6-4B7B-AC95-3B83A5A5BB6E}"/>
  </bookViews>
  <sheets>
    <sheet name="Roboter Arm Main Controller" sheetId="1" r:id="rId1"/>
  </sheets>
  <definedNames>
    <definedName name="_xlnm.Print_Titles" localSheetId="0">'Roboter Arm Main Controller'!$1:$1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3" i="1" l="1"/>
  <c r="G20" i="1"/>
  <c r="G19" i="1"/>
  <c r="G18" i="1"/>
  <c r="G8" i="1"/>
  <c r="G7" i="1"/>
  <c r="G6" i="1"/>
</calcChain>
</file>

<file path=xl/sharedStrings.xml><?xml version="1.0" encoding="utf-8"?>
<sst xmlns="http://schemas.openxmlformats.org/spreadsheetml/2006/main" count="157" uniqueCount="153">
  <si>
    <t>Comment</t>
  </si>
  <si>
    <t>Description</t>
  </si>
  <si>
    <t>Designator</t>
  </si>
  <si>
    <t>Footprint</t>
  </si>
  <si>
    <t>LibRef</t>
  </si>
  <si>
    <t>Quantity</t>
  </si>
  <si>
    <t>35362-0450</t>
  </si>
  <si>
    <t>CONN HEADER VERT 4POS 2MM</t>
  </si>
  <si>
    <t/>
  </si>
  <si>
    <t>FP-35362-0450-MFG</t>
  </si>
  <si>
    <t>CMP-04776-000310-1</t>
  </si>
  <si>
    <t>Molex 90142-0010</t>
  </si>
  <si>
    <t>2.54mm Pitch C-Grid III Crimp Housing Dual Row, 8 Circuits, Black</t>
  </si>
  <si>
    <t>Molex 90142-0006-Footprint-2</t>
  </si>
  <si>
    <t>CMP-a2626b6ccecb7da5-2</t>
  </si>
  <si>
    <t>Texas Instruments LM7805MPX/NOPB</t>
  </si>
  <si>
    <t>1.5-A, Wide VIN Fixed Voltage Regulators 4-SOT-223 0 to 0</t>
  </si>
  <si>
    <t>PCB-4j8pz0fvsyjao2wd9t55-1</t>
  </si>
  <si>
    <t>CMP-00afcdd7e6a1df68-3</t>
  </si>
  <si>
    <t>Amphenol ICC / FCI 68786-102LF</t>
  </si>
  <si>
    <t>connector; 1x2 low profile jumper assembly; gold plated cont; polyester body</t>
  </si>
  <si>
    <t>1</t>
  </si>
  <si>
    <t>Amphenol ICC _ FCI 68786-102LF-Footprint-1</t>
  </si>
  <si>
    <t>CMP-3e4bf223796ce18c-1</t>
  </si>
  <si>
    <t>HSMD-C190</t>
  </si>
  <si>
    <t>LED Uni-Color Orange, 52 mW, 20 mA, -40 to 85 degC, 2-Pin SMD, RoHS, Tape and Reel</t>
  </si>
  <si>
    <t>3v3V Power, 5V Power, M1, M2, M3, M4, RXD, TXD</t>
  </si>
  <si>
    <t>AVAG-HSMX-C190_V</t>
  </si>
  <si>
    <t>CMP-1744-00006-1</t>
  </si>
  <si>
    <t>0,1uF</t>
  </si>
  <si>
    <t>0603 0.1 uF 35 V ±10 % Tolerance X7R Surface Mount Multilayer Ceramic Capacitor</t>
  </si>
  <si>
    <t>C1, C2</t>
  </si>
  <si>
    <t>PCB-ygfjbn9s2h0hdffghsun-1</t>
  </si>
  <si>
    <t>CMP-230febb915d7fcc8-1</t>
  </si>
  <si>
    <t>30pF</t>
  </si>
  <si>
    <t>Multilayer Ceramic Capacitors MLCC - SMD/SMT 0603 30pF 250V C0G 5% HI FREQ</t>
  </si>
  <si>
    <t>C3, C6</t>
  </si>
  <si>
    <t>CAPC1608X92X38ML15T08</t>
  </si>
  <si>
    <t>CMP-3554665-2</t>
  </si>
  <si>
    <t>1000uF</t>
  </si>
  <si>
    <t>1000uF 6.3 V Aluminium Electrolytic Capacitor; WT Series 1000h 8 (Dia.) x 10mm</t>
  </si>
  <si>
    <t>C4, C5</t>
  </si>
  <si>
    <t>PCB-6nlarhmhqnsp8hp5opt1-1</t>
  </si>
  <si>
    <t>CMP-ee612768d29831a6-2</t>
  </si>
  <si>
    <t>100nF</t>
  </si>
  <si>
    <t>1206 100000 pF 50V ±10% Tolerance X7R Surface Mount Multilayer Ceramic Capacitor</t>
  </si>
  <si>
    <t>C7</t>
  </si>
  <si>
    <t>CAPC3216X09L</t>
  </si>
  <si>
    <t>CMP-7716bc466958a8d1-1</t>
  </si>
  <si>
    <t>100 nf</t>
  </si>
  <si>
    <t>Ceramic capacitor SMD-0603 100nF /50V X7R# K +-10%, Samsung, RoHS</t>
  </si>
  <si>
    <t>C9</t>
  </si>
  <si>
    <t>CAPC1608X87X35LL15T15</t>
  </si>
  <si>
    <t>CMP-1af8d38ac64bc53f-10</t>
  </si>
  <si>
    <t>CAP 10uF 0603</t>
  </si>
  <si>
    <t>C Series 0603 10 uF 25 V ±10 % Tolerance X5R Multilayer Ceramic Capacitor</t>
  </si>
  <si>
    <t>C10</t>
  </si>
  <si>
    <t>CC0603_OV</t>
  </si>
  <si>
    <t>CMP-121611-5</t>
  </si>
  <si>
    <t>1nF</t>
  </si>
  <si>
    <t>Multilayer Ceramic Capacitors MLCC - SMD/SMT 50volts 1000pF 10% X7R</t>
  </si>
  <si>
    <t>C11</t>
  </si>
  <si>
    <t>CAPC3216X88X50NL20T25</t>
  </si>
  <si>
    <t>CMP-8261919-2</t>
  </si>
  <si>
    <t>1N4007</t>
  </si>
  <si>
    <t>1N4007 Series 1000 V 1 A Axial Lead Standard Recovery Rectifier - CASE 59-10</t>
  </si>
  <si>
    <t>D1</t>
  </si>
  <si>
    <t>PCBComponent_1</t>
  </si>
  <si>
    <t>CMP-9114309-20</t>
  </si>
  <si>
    <t>JAE Electronics DX07S024WJ1R350</t>
  </si>
  <si>
    <t>Vertical Mount Type C receptacle; 12mm Height</t>
  </si>
  <si>
    <t>J1</t>
  </si>
  <si>
    <t>PCB-c92dq56pmj9hhsl6x7py-1</t>
  </si>
  <si>
    <t>CMP-100bdd7e1ee2cfcc-1</t>
  </si>
  <si>
    <t>INPUT_Power</t>
  </si>
  <si>
    <t>Conn Terminal Block 3 POS 2.54mm Solder ST Thru-Hole 10A/Contact</t>
  </si>
  <si>
    <t>J2</t>
  </si>
  <si>
    <t>PCB-6ccby9ci1emhqvhnf7pu-1</t>
  </si>
  <si>
    <t>CMP-751491-6</t>
  </si>
  <si>
    <t>12k</t>
  </si>
  <si>
    <t>Res Thick Film 2512 12K Ohm 1% 2W ±100ppm/C Pad SMD Automotive T/R</t>
  </si>
  <si>
    <t>R1</t>
  </si>
  <si>
    <t>RESC6432X07N</t>
  </si>
  <si>
    <t>CMP-ad5c66e3363d729b-1</t>
  </si>
  <si>
    <t>220Ohm</t>
  </si>
  <si>
    <t>Thick Film Resistors 0603 220ohms 5% Tol</t>
  </si>
  <si>
    <t>R2, R11, R12, R13, R14, R15, R16, R17</t>
  </si>
  <si>
    <t>RESC1608X55X30LL15T15</t>
  </si>
  <si>
    <t>CMP-3654704-2</t>
  </si>
  <si>
    <t>2,2k</t>
  </si>
  <si>
    <t>Thick Film Resistors - SMD 1/16W 3.3K ohm 1%</t>
  </si>
  <si>
    <t>R3, R6, R8, R10</t>
  </si>
  <si>
    <t>RESC1005X37X25LL05T10</t>
  </si>
  <si>
    <t>CMP-7833842-2</t>
  </si>
  <si>
    <t>3,3k</t>
  </si>
  <si>
    <t>RES SMD 2.2K OHM 1% 1/10W 0603</t>
  </si>
  <si>
    <t>R4, R5, R7, R9</t>
  </si>
  <si>
    <t>RESC1608X55X25LL10T15</t>
  </si>
  <si>
    <t>CMP-1872096-2</t>
  </si>
  <si>
    <t>FTDI FT232RL</t>
  </si>
  <si>
    <t>Usb Interface Ics Usb to Serial Uart 28 Pin SSOP</t>
  </si>
  <si>
    <t>U1</t>
  </si>
  <si>
    <t>PCB-uwrbgvod66r8ixue8rhm-1</t>
  </si>
  <si>
    <t>CMP-1159378-22</t>
  </si>
  <si>
    <t>Microchip ATMEGA328P-AU</t>
  </si>
  <si>
    <t>ATmega Series 32 kB Flash 2 kB SRAM 20 MHz 8-Bit Microcontroller - TQFP-32</t>
  </si>
  <si>
    <t>U2</t>
  </si>
  <si>
    <t>PCB-pmhtxxix7sripjdh33vl-1</t>
  </si>
  <si>
    <t>CMP-973185-51</t>
  </si>
  <si>
    <t>LD1117DT33TR</t>
  </si>
  <si>
    <t>Fixed Low Drop Positive Voltage Regulator, 3.3V, 3-Pin DPAK, Tape and Reel</t>
  </si>
  <si>
    <t>U3</t>
  </si>
  <si>
    <t>TO-252_N</t>
  </si>
  <si>
    <t>CMP-1248216-2</t>
  </si>
  <si>
    <t>Espressif Systems ESP32-WROOM-32U</t>
  </si>
  <si>
    <t>WiFi Modules (802.11) SMD Module, ESP32-D0WDQ6, 32Mbits SPI flash, UART Mode</t>
  </si>
  <si>
    <t>U4</t>
  </si>
  <si>
    <t>PCB-s9cahnfxwmssy5lrdql1-1</t>
  </si>
  <si>
    <t>CMP-ba1676706f1765d1-28</t>
  </si>
  <si>
    <t>16.000MHZ</t>
  </si>
  <si>
    <t>CRYSTAL, THT, 16.000MHZ; Frequency: 16MHz; Frequency Tolerance: ± 30ppm; Load Capacitance: 18pF; Frequency Tolerance:...</t>
  </si>
  <si>
    <t>X1</t>
  </si>
  <si>
    <t>PCB-m5wiadh0ra6h79h7klez-1</t>
  </si>
  <si>
    <t>CMP-fc9f355d6cd42358-1</t>
  </si>
  <si>
    <t>Price</t>
  </si>
  <si>
    <t>Male Ping Headers</t>
  </si>
  <si>
    <t>https://www.win-source.net/texas-instruments-lm7805mpxnopb.html</t>
  </si>
  <si>
    <t>https://www.digikey.at/de/products/detail/68786-102LF/609-3121-ND/1485864?utm_campaign=buynow&amp;utm_medium=aggregator&amp;curr=eur&amp;utm_source=octopart</t>
  </si>
  <si>
    <t>https://www.digikey.at/de/products/detail/GMK107B7104KAHT/587-3354-1-ND/4157241?utm_campaign=buynow&amp;utm_medium=aggregator&amp;curr=eur&amp;utm_source=octopart</t>
  </si>
  <si>
    <t>https://at.farnell.com/vishay/vj0603d300jxpaj/kondensator-30pf-250v-5-c0g-np0/dp/2134029?CMP=GRHB-OCTOPART</t>
  </si>
  <si>
    <t>https://www.worldwayelec.com/pro/nichicon/uwt0j102mnl1gs/526655?from=octopart</t>
  </si>
  <si>
    <t>https://www.digikey.at/de/products/detail/CC1206KRX7R9BB104/311-1179-1-ND/303089?utm_campaign=buynow&amp;utm_medium=aggregator&amp;curr=eur&amp;utm_source=octopart</t>
  </si>
  <si>
    <t>https://www.digikey.at/de/products/detail/CL10B104KB8NNNC/1276-1000-1-ND/3889086?utm_campaign=buynow&amp;utm_medium=aggregator&amp;curr=eur&amp;utm_source=octopart</t>
  </si>
  <si>
    <t>https://www.tme.eu/at/details/grm21br61e106ka73l/kondensatoren-mlcc-smd-0805/murata/?brutto=1&amp;currency=EUR</t>
  </si>
  <si>
    <t>https://www.arrow.com/en/products/c1206c102k5rac/kemet-corporation?utm_campaign=octopart_2020&amp;utm_currency=EUR&amp;utm_keyword=C1206C102K5RAC&amp;utm_medium=aggregator&amp;utm_content=inv_listing&amp;region=nac&amp;utm_source=octopart</t>
  </si>
  <si>
    <t>https://www.avnet.com/shop/us/products/onsemi/1n4007g-3074457345626654186?CMP=EMA_Octopart_inventoryfeed_VSE</t>
  </si>
  <si>
    <t>https://www.digikey.at/de/products/detail/DX07S024WJ1R350/670-2949-1-ND/6594045?utm_campaign=buynow&amp;utm_medium=aggregator&amp;curr=eur&amp;utm_source=octopart</t>
  </si>
  <si>
    <t>https://www.digikey.at/de/products/detail/282834-3/A98334-ND/1153264?utm_campaign=buynow&amp;utm_medium=aggregator&amp;curr=eur&amp;utm_source=octopart</t>
  </si>
  <si>
    <t>https://www.digikey.at/de/products/detail/7-2176070-5/A116058CT-ND/4279795?utm_campaign=buynow&amp;utm_medium=aggregator&amp;curr=eur&amp;utm_source=octopart</t>
  </si>
  <si>
    <t>https://www.digikey.at/de/products/detail/AC0402FR-073K3L/YAG3483CT-ND/6006332?utm_campaign=buynow&amp;utm_medium=aggregator&amp;curr=eur&amp;utm_source=octopart</t>
  </si>
  <si>
    <t>https://www.digikey.at/de/products/detail/AC0603FR-072K2L/311-2.2KLDCT-ND/2828143?utm_campaign=buynow&amp;utm_medium=aggregator&amp;curr=eur&amp;utm_source=octopart</t>
  </si>
  <si>
    <t>https://www.digikey.at/de/products/detail/ERJ-3GEYJ221V/P220GCT-ND/134754?utm_campaign=buynow&amp;utm_medium=aggregator&amp;curr=eur&amp;utm_source=octopart</t>
  </si>
  <si>
    <t>https://ftdichip.com/products/ft232rl/</t>
  </si>
  <si>
    <t>https://www.getgoods.com/at-de/products/131680/Microchip-Technology-ATMEGA328P-AU-Embedded-Mikrocontroller-TQFP-32-7x7-8-Bit-20-MHz-Anzahl-I-O-2.html?ref=43&amp;utm_source=google&amp;utm_medium=organic&amp;utm_campaign=fpla</t>
  </si>
  <si>
    <t>https://at.farnell.com/stmicroelectronics/ld1117dt33tr/v-reg-ldo-3-3v-smd-1117-dpak-3/dp/1087169?CMP=GRHB-OCTOPART</t>
  </si>
  <si>
    <t>Esp32</t>
  </si>
  <si>
    <t>https://de.farnell.com/en-DE/euroquartz/16-000mhz-hc49-4h-30-50-40-18pf-atf/quarz-16mhz-18pf-durchsteckmontage/dp/1640875</t>
  </si>
  <si>
    <t>€</t>
  </si>
  <si>
    <t>Main-Controller-Pcb</t>
  </si>
  <si>
    <t>JLCPCB - 2 Layer - Black PCB + SMD Stencil</t>
  </si>
  <si>
    <t>1 /buy. 5</t>
  </si>
  <si>
    <t>https://www.digikey.at/de/products/detail/broadcom-limited/HSMD-C190/2744915</t>
  </si>
  <si>
    <t>Jumper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</si>
</sst>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36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3" borderId="0" applyNumberFormat="0" applyBorder="0" applyAlignment="0" applyProtection="0"/>
    <xf numFmtId="0" fontId="2" fillId="4" borderId="2" applyNumberFormat="0" applyAlignment="0" applyProtection="0"/>
    <xf numFmtId="0" fontId="3" fillId="5" borderId="2" applyNumberFormat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2" borderId="3" xfId="0" applyFill="1" applyBorder="1"/>
    <xf numFmtId="0" fontId="2" fillId="4" borderId="2" xfId="2"/>
    <xf numFmtId="0" fontId="4" fillId="0" borderId="0" xfId="4"/>
    <xf numFmtId="0" fontId="1" fillId="3" borderId="0" xfId="1"/>
    <xf numFmtId="0" fontId="5" fillId="5" borderId="2" xfId="3" applyFont="1"/>
    <xf numFmtId="0" fontId="0" fillId="6" borderId="1" xfId="0" quotePrefix="1" applyFill="1" applyBorder="1"/>
    <xf numFmtId="0" fontId="0" fillId="7" borderId="1" xfId="0" quotePrefix="1" applyFill="1" applyBorder="1"/>
  </cellXfs>
  <cellStyles count="5">
    <cellStyle name="Berechnung" xfId="3" builtinId="22"/>
    <cellStyle name="Eingabe" xfId="2" builtinId="20"/>
    <cellStyle name="Link" xfId="4" builtinId="8"/>
    <cellStyle name="Neutral" xfId="1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rrow.com/en/products/c1206c102k5rac/kemet-corporation?utm_campaign=octopart_2020&amp;utm_currency=EUR&amp;utm_keyword=C1206C102K5RAC&amp;utm_medium=aggregator&amp;utm_content=inv_listing&amp;region=nac&amp;utm_source=octopart" TargetMode="External"/><Relationship Id="rId13" Type="http://schemas.openxmlformats.org/officeDocument/2006/relationships/hyperlink" Target="https://www.digikey.at/de/products/detail/282834-3/A98334-ND/1153264?utm_campaign=buynow&amp;utm_medium=aggregator&amp;curr=eur&amp;utm_source=octopart" TargetMode="External"/><Relationship Id="rId18" Type="http://schemas.openxmlformats.org/officeDocument/2006/relationships/hyperlink" Target="https://ftdichip.com/products/ft232rl/" TargetMode="External"/><Relationship Id="rId3" Type="http://schemas.openxmlformats.org/officeDocument/2006/relationships/hyperlink" Target="https://www.digikey.at/de/products/detail/GMK107B7104KAHT/587-3354-1-ND/4157241?utm_campaign=buynow&amp;utm_medium=aggregator&amp;curr=eur&amp;utm_source=octopart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tme.eu/at/details/grm21br61e106ka73l/kondensatoren-mlcc-smd-0805/murata/?brutto=1&amp;currency=EUR" TargetMode="External"/><Relationship Id="rId12" Type="http://schemas.openxmlformats.org/officeDocument/2006/relationships/hyperlink" Target="https://www.digikey.at/de/products/detail/DX07S024WJ1R350/670-2949-1-ND/6594045?utm_campaign=buynow&amp;utm_medium=aggregator&amp;curr=eur&amp;utm_source=octopart" TargetMode="External"/><Relationship Id="rId17" Type="http://schemas.openxmlformats.org/officeDocument/2006/relationships/hyperlink" Target="https://de.farnell.com/en-DE/euroquartz/16-000mhz-hc49-4h-30-50-40-18pf-atf/quarz-16mhz-18pf-durchsteckmontage/dp/1640875" TargetMode="External"/><Relationship Id="rId2" Type="http://schemas.openxmlformats.org/officeDocument/2006/relationships/hyperlink" Target="https://www.digikey.at/de/products/detail/68786-102LF/609-3121-ND/1485864?utm_campaign=buynow&amp;utm_medium=aggregator&amp;curr=eur&amp;utm_source=octopart" TargetMode="External"/><Relationship Id="rId16" Type="http://schemas.openxmlformats.org/officeDocument/2006/relationships/hyperlink" Target="https://www.digikey.at/de/products/detail/AC0603FR-072K2L/311-2.2KLDCT-ND/2828143?utm_campaign=buynow&amp;utm_medium=aggregator&amp;curr=eur&amp;utm_source=octopart" TargetMode="External"/><Relationship Id="rId20" Type="http://schemas.openxmlformats.org/officeDocument/2006/relationships/hyperlink" Target="https://www.getgoods.com/at-de/products/131680/Microchip-Technology-ATMEGA328P-AU-Embedded-Mikrocontroller-TQFP-32-7x7-8-Bit-20-MHz-Anzahl-I-O-2.html?ref=43&amp;utm_source=google&amp;utm_medium=organic&amp;utm_campaign=fpla" TargetMode="External"/><Relationship Id="rId1" Type="http://schemas.openxmlformats.org/officeDocument/2006/relationships/hyperlink" Target="https://www.win-source.net/texas-instruments-lm7805mpxnopb.html" TargetMode="External"/><Relationship Id="rId6" Type="http://schemas.openxmlformats.org/officeDocument/2006/relationships/hyperlink" Target="https://www.digikey.at/de/products/detail/CC1206KRX7R9BB104/311-1179-1-ND/303089?utm_campaign=buynow&amp;utm_medium=aggregator&amp;curr=eur&amp;utm_source=octopart" TargetMode="External"/><Relationship Id="rId11" Type="http://schemas.openxmlformats.org/officeDocument/2006/relationships/hyperlink" Target="https://www.digikey.at/de/products/detail/7-2176070-5/A116058CT-ND/4279795?utm_campaign=buynow&amp;utm_medium=aggregator&amp;curr=eur&amp;utm_source=octopart" TargetMode="External"/><Relationship Id="rId5" Type="http://schemas.openxmlformats.org/officeDocument/2006/relationships/hyperlink" Target="https://www.worldwayelec.com/pro/nichicon/uwt0j102mnl1gs/526655?from=octopart" TargetMode="External"/><Relationship Id="rId15" Type="http://schemas.openxmlformats.org/officeDocument/2006/relationships/hyperlink" Target="https://www.digikey.at/de/products/detail/AC0402FR-073K3L/YAG3483CT-ND/6006332?utm_campaign=buynow&amp;utm_medium=aggregator&amp;curr=eur&amp;utm_source=octopart" TargetMode="External"/><Relationship Id="rId10" Type="http://schemas.openxmlformats.org/officeDocument/2006/relationships/hyperlink" Target="https://www.avnet.com/shop/us/products/onsemi/1n4007g-3074457345626654186?CMP=EMA_Octopart_inventoryfeed_VSE" TargetMode="External"/><Relationship Id="rId19" Type="http://schemas.openxmlformats.org/officeDocument/2006/relationships/hyperlink" Target="https://at.farnell.com/stmicroelectronics/ld1117dt33tr/v-reg-ldo-3-3v-smd-1117-dpak-3/dp/1087169?CMP=GRHB-OCTOPART" TargetMode="External"/><Relationship Id="rId4" Type="http://schemas.openxmlformats.org/officeDocument/2006/relationships/hyperlink" Target="https://at.farnell.com/vishay/vj0603d300jxpaj/kondensator-30pf-250v-5-c0g-np0/dp/2134029?CMP=GRHB-OCTOPART" TargetMode="External"/><Relationship Id="rId9" Type="http://schemas.openxmlformats.org/officeDocument/2006/relationships/hyperlink" Target="https://www.digikey.at/de/products/detail/CL10B104KB8NNNC/1276-1000-1-ND/3889086?utm_campaign=buynow&amp;utm_medium=aggregator&amp;curr=eur&amp;utm_source=octopart" TargetMode="External"/><Relationship Id="rId14" Type="http://schemas.openxmlformats.org/officeDocument/2006/relationships/hyperlink" Target="https://www.digikey.at/de/products/detail/ERJ-3GEYJ221V/P220GCT-ND/134754?utm_campaign=buynow&amp;utm_medium=aggregator&amp;curr=eur&amp;utm_source=octopa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6A2EE-127E-443D-98AD-8DA916A602A0}">
  <dimension ref="A1:J33"/>
  <sheetViews>
    <sheetView tabSelected="1" zoomScaleNormal="100" workbookViewId="0">
      <selection activeCell="A3" sqref="A2:A3"/>
    </sheetView>
  </sheetViews>
  <sheetFormatPr baseColWidth="10" defaultRowHeight="15" x14ac:dyDescent="0.25"/>
  <cols>
    <col min="1" max="1" width="20" customWidth="1"/>
    <col min="2" max="2" width="60.140625" customWidth="1"/>
    <col min="3" max="6" width="20" customWidth="1"/>
    <col min="7" max="7" width="18.140625" customWidth="1"/>
  </cols>
  <sheetData>
    <row r="1" spans="1:10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124</v>
      </c>
      <c r="H1"/>
      <c r="I1"/>
      <c r="J1"/>
    </row>
    <row r="2" spans="1:10" x14ac:dyDescent="0.25">
      <c r="A2" s="10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1">
        <v>6</v>
      </c>
      <c r="G2" s="6" t="s">
        <v>125</v>
      </c>
    </row>
    <row r="3" spans="1:10" x14ac:dyDescent="0.25">
      <c r="A3" s="10" t="s">
        <v>11</v>
      </c>
      <c r="B3" s="2" t="s">
        <v>12</v>
      </c>
      <c r="C3" s="1"/>
      <c r="D3" s="2" t="s">
        <v>13</v>
      </c>
      <c r="E3" s="2" t="s">
        <v>14</v>
      </c>
      <c r="F3" s="1">
        <v>1</v>
      </c>
      <c r="G3" s="6" t="s">
        <v>125</v>
      </c>
    </row>
    <row r="4" spans="1:10" x14ac:dyDescent="0.25">
      <c r="A4" s="11" t="s">
        <v>15</v>
      </c>
      <c r="B4" s="2" t="s">
        <v>16</v>
      </c>
      <c r="C4" s="1"/>
      <c r="D4" s="2" t="s">
        <v>17</v>
      </c>
      <c r="E4" s="2" t="s">
        <v>18</v>
      </c>
      <c r="F4" s="1">
        <v>1</v>
      </c>
      <c r="G4" s="6">
        <v>1.327</v>
      </c>
      <c r="H4" s="7" t="s">
        <v>126</v>
      </c>
    </row>
    <row r="5" spans="1:10" x14ac:dyDescent="0.25">
      <c r="A5" s="10" t="s">
        <v>19</v>
      </c>
      <c r="B5" s="2" t="s">
        <v>20</v>
      </c>
      <c r="C5" s="2" t="s">
        <v>21</v>
      </c>
      <c r="D5" s="2" t="s">
        <v>22</v>
      </c>
      <c r="E5" s="2" t="s">
        <v>23</v>
      </c>
      <c r="F5" s="1">
        <v>1</v>
      </c>
      <c r="G5" s="6">
        <v>0.44</v>
      </c>
      <c r="H5" s="7" t="s">
        <v>127</v>
      </c>
    </row>
    <row r="6" spans="1:10" x14ac:dyDescent="0.25">
      <c r="A6" s="10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1">
        <v>8</v>
      </c>
      <c r="G6" s="6">
        <f>0.37*F6</f>
        <v>2.96</v>
      </c>
      <c r="H6" s="7" t="s">
        <v>151</v>
      </c>
    </row>
    <row r="7" spans="1:10" x14ac:dyDescent="0.25">
      <c r="A7" s="10" t="s">
        <v>29</v>
      </c>
      <c r="B7" s="2" t="s">
        <v>30</v>
      </c>
      <c r="C7" s="2" t="s">
        <v>31</v>
      </c>
      <c r="D7" s="2" t="s">
        <v>32</v>
      </c>
      <c r="E7" s="2" t="s">
        <v>33</v>
      </c>
      <c r="F7" s="1">
        <v>2</v>
      </c>
      <c r="G7" s="6">
        <f>0.24*F7</f>
        <v>0.48</v>
      </c>
      <c r="H7" s="7" t="s">
        <v>128</v>
      </c>
    </row>
    <row r="8" spans="1:10" x14ac:dyDescent="0.25">
      <c r="A8" s="11" t="s">
        <v>34</v>
      </c>
      <c r="B8" s="2" t="s">
        <v>35</v>
      </c>
      <c r="C8" s="2" t="s">
        <v>36</v>
      </c>
      <c r="D8" s="2" t="s">
        <v>37</v>
      </c>
      <c r="E8" s="2" t="s">
        <v>38</v>
      </c>
      <c r="F8" s="1">
        <v>2</v>
      </c>
      <c r="G8" s="6">
        <f>0.564*F8</f>
        <v>1.1279999999999999</v>
      </c>
      <c r="H8" s="7" t="s">
        <v>129</v>
      </c>
    </row>
    <row r="9" spans="1:10" x14ac:dyDescent="0.25">
      <c r="A9" s="11" t="s">
        <v>39</v>
      </c>
      <c r="B9" s="2" t="s">
        <v>40</v>
      </c>
      <c r="C9" s="2" t="s">
        <v>41</v>
      </c>
      <c r="D9" s="2" t="s">
        <v>42</v>
      </c>
      <c r="E9" s="2" t="s">
        <v>43</v>
      </c>
      <c r="F9" s="1">
        <v>2</v>
      </c>
      <c r="G9" s="6"/>
      <c r="H9" s="7" t="s">
        <v>130</v>
      </c>
    </row>
    <row r="10" spans="1:10" x14ac:dyDescent="0.25">
      <c r="A10" s="10" t="s">
        <v>44</v>
      </c>
      <c r="B10" s="2" t="s">
        <v>45</v>
      </c>
      <c r="C10" s="2" t="s">
        <v>46</v>
      </c>
      <c r="D10" s="2" t="s">
        <v>47</v>
      </c>
      <c r="E10" s="2" t="s">
        <v>48</v>
      </c>
      <c r="F10" s="1">
        <v>1</v>
      </c>
      <c r="G10" s="6">
        <v>0.19</v>
      </c>
      <c r="H10" s="7" t="s">
        <v>131</v>
      </c>
    </row>
    <row r="11" spans="1:10" x14ac:dyDescent="0.25">
      <c r="A11" s="10" t="s">
        <v>49</v>
      </c>
      <c r="B11" s="2" t="s">
        <v>50</v>
      </c>
      <c r="C11" s="2" t="s">
        <v>51</v>
      </c>
      <c r="D11" s="2" t="s">
        <v>52</v>
      </c>
      <c r="E11" s="2" t="s">
        <v>53</v>
      </c>
      <c r="F11" s="1">
        <v>1</v>
      </c>
      <c r="G11" s="6">
        <v>0.09</v>
      </c>
      <c r="H11" s="7" t="s">
        <v>132</v>
      </c>
    </row>
    <row r="12" spans="1:10" x14ac:dyDescent="0.25">
      <c r="A12" s="10" t="s">
        <v>54</v>
      </c>
      <c r="B12" s="2" t="s">
        <v>55</v>
      </c>
      <c r="C12" s="2" t="s">
        <v>56</v>
      </c>
      <c r="D12" s="2" t="s">
        <v>57</v>
      </c>
      <c r="E12" s="2" t="s">
        <v>58</v>
      </c>
      <c r="F12" s="1">
        <v>1</v>
      </c>
      <c r="G12" s="6">
        <v>0.34799999999999998</v>
      </c>
      <c r="H12" s="7" t="s">
        <v>133</v>
      </c>
    </row>
    <row r="13" spans="1:10" x14ac:dyDescent="0.25">
      <c r="A13" s="10" t="s">
        <v>59</v>
      </c>
      <c r="B13" s="2" t="s">
        <v>60</v>
      </c>
      <c r="C13" s="2" t="s">
        <v>61</v>
      </c>
      <c r="D13" s="2" t="s">
        <v>62</v>
      </c>
      <c r="E13" s="2" t="s">
        <v>63</v>
      </c>
      <c r="F13" s="1">
        <v>1</v>
      </c>
      <c r="G13" s="6">
        <v>0.16</v>
      </c>
      <c r="H13" s="7" t="s">
        <v>134</v>
      </c>
    </row>
    <row r="14" spans="1:10" x14ac:dyDescent="0.25">
      <c r="A14" s="10" t="s">
        <v>64</v>
      </c>
      <c r="B14" s="2" t="s">
        <v>65</v>
      </c>
      <c r="C14" s="2" t="s">
        <v>66</v>
      </c>
      <c r="D14" s="2" t="s">
        <v>67</v>
      </c>
      <c r="E14" s="2" t="s">
        <v>68</v>
      </c>
      <c r="F14" s="1">
        <v>1</v>
      </c>
      <c r="G14" s="6">
        <v>0.02</v>
      </c>
      <c r="H14" s="7" t="s">
        <v>135</v>
      </c>
    </row>
    <row r="15" spans="1:10" x14ac:dyDescent="0.25">
      <c r="A15" s="11" t="s">
        <v>69</v>
      </c>
      <c r="B15" s="2" t="s">
        <v>70</v>
      </c>
      <c r="C15" s="2" t="s">
        <v>71</v>
      </c>
      <c r="D15" s="2" t="s">
        <v>72</v>
      </c>
      <c r="E15" s="2" t="s">
        <v>73</v>
      </c>
      <c r="F15" s="1">
        <v>1</v>
      </c>
      <c r="G15" s="6">
        <v>3.18</v>
      </c>
      <c r="H15" s="7" t="s">
        <v>136</v>
      </c>
    </row>
    <row r="16" spans="1:10" x14ac:dyDescent="0.25">
      <c r="A16" s="11" t="s">
        <v>74</v>
      </c>
      <c r="B16" s="2" t="s">
        <v>75</v>
      </c>
      <c r="C16" s="2" t="s">
        <v>76</v>
      </c>
      <c r="D16" s="2" t="s">
        <v>77</v>
      </c>
      <c r="E16" s="2" t="s">
        <v>78</v>
      </c>
      <c r="F16" s="1">
        <v>1</v>
      </c>
      <c r="G16" s="6">
        <v>2.15</v>
      </c>
      <c r="H16" s="7" t="s">
        <v>137</v>
      </c>
    </row>
    <row r="17" spans="1:8" x14ac:dyDescent="0.25">
      <c r="A17" s="11" t="s">
        <v>79</v>
      </c>
      <c r="B17" s="2" t="s">
        <v>80</v>
      </c>
      <c r="C17" s="2" t="s">
        <v>81</v>
      </c>
      <c r="D17" s="2" t="s">
        <v>82</v>
      </c>
      <c r="E17" s="2" t="s">
        <v>83</v>
      </c>
      <c r="F17" s="1">
        <v>1</v>
      </c>
      <c r="G17" s="6">
        <v>0.74</v>
      </c>
      <c r="H17" s="7" t="s">
        <v>138</v>
      </c>
    </row>
    <row r="18" spans="1:8" x14ac:dyDescent="0.25">
      <c r="A18" s="11" t="s">
        <v>84</v>
      </c>
      <c r="B18" s="2" t="s">
        <v>85</v>
      </c>
      <c r="C18" s="2" t="s">
        <v>86</v>
      </c>
      <c r="D18" s="2" t="s">
        <v>87</v>
      </c>
      <c r="E18" s="2" t="s">
        <v>88</v>
      </c>
      <c r="F18" s="1">
        <v>8</v>
      </c>
      <c r="G18" s="6">
        <f>0.63*8</f>
        <v>5.04</v>
      </c>
      <c r="H18" s="7" t="s">
        <v>141</v>
      </c>
    </row>
    <row r="19" spans="1:8" x14ac:dyDescent="0.25">
      <c r="A19" s="11" t="s">
        <v>89</v>
      </c>
      <c r="B19" s="2" t="s">
        <v>90</v>
      </c>
      <c r="C19" s="2" t="s">
        <v>91</v>
      </c>
      <c r="D19" s="2" t="s">
        <v>92</v>
      </c>
      <c r="E19" s="2" t="s">
        <v>93</v>
      </c>
      <c r="F19" s="1">
        <v>4</v>
      </c>
      <c r="G19" s="6">
        <f>0.36*4</f>
        <v>1.44</v>
      </c>
      <c r="H19" s="7" t="s">
        <v>139</v>
      </c>
    </row>
    <row r="20" spans="1:8" x14ac:dyDescent="0.25">
      <c r="A20" s="11" t="s">
        <v>94</v>
      </c>
      <c r="B20" s="2" t="s">
        <v>95</v>
      </c>
      <c r="C20" s="2" t="s">
        <v>96</v>
      </c>
      <c r="D20" s="2" t="s">
        <v>97</v>
      </c>
      <c r="E20" s="2" t="s">
        <v>98</v>
      </c>
      <c r="F20" s="1">
        <v>4</v>
      </c>
      <c r="G20" s="6">
        <f>0.36*4</f>
        <v>1.44</v>
      </c>
      <c r="H20" s="7" t="s">
        <v>140</v>
      </c>
    </row>
    <row r="21" spans="1:8" x14ac:dyDescent="0.25">
      <c r="A21" s="10" t="s">
        <v>152</v>
      </c>
      <c r="B21" s="2" t="s">
        <v>20</v>
      </c>
      <c r="C21" s="2"/>
      <c r="D21" s="2" t="s">
        <v>22</v>
      </c>
      <c r="E21" s="2" t="s">
        <v>23</v>
      </c>
      <c r="F21" s="1">
        <v>4</v>
      </c>
      <c r="G21" s="6"/>
      <c r="H21" s="7"/>
    </row>
    <row r="22" spans="1:8" x14ac:dyDescent="0.25">
      <c r="A22" s="11" t="s">
        <v>99</v>
      </c>
      <c r="B22" s="2" t="s">
        <v>100</v>
      </c>
      <c r="C22" s="2" t="s">
        <v>101</v>
      </c>
      <c r="D22" s="2" t="s">
        <v>102</v>
      </c>
      <c r="E22" s="2" t="s">
        <v>103</v>
      </c>
      <c r="F22" s="1">
        <v>1</v>
      </c>
      <c r="G22" s="6">
        <v>4.7</v>
      </c>
      <c r="H22" s="7" t="s">
        <v>142</v>
      </c>
    </row>
    <row r="23" spans="1:8" x14ac:dyDescent="0.25">
      <c r="A23" s="10" t="s">
        <v>104</v>
      </c>
      <c r="B23" s="2" t="s">
        <v>105</v>
      </c>
      <c r="C23" s="2" t="s">
        <v>106</v>
      </c>
      <c r="D23" s="2" t="s">
        <v>107</v>
      </c>
      <c r="E23" s="2" t="s">
        <v>108</v>
      </c>
      <c r="F23" s="1">
        <v>1</v>
      </c>
      <c r="G23" s="6">
        <v>7.2</v>
      </c>
      <c r="H23" s="7" t="s">
        <v>143</v>
      </c>
    </row>
    <row r="24" spans="1:8" x14ac:dyDescent="0.25">
      <c r="A24" s="11" t="s">
        <v>109</v>
      </c>
      <c r="B24" s="2" t="s">
        <v>110</v>
      </c>
      <c r="C24" s="2" t="s">
        <v>111</v>
      </c>
      <c r="D24" s="2" t="s">
        <v>112</v>
      </c>
      <c r="E24" s="2" t="s">
        <v>113</v>
      </c>
      <c r="F24" s="1">
        <v>1</v>
      </c>
      <c r="G24" s="6">
        <v>4.17</v>
      </c>
      <c r="H24" s="7" t="s">
        <v>144</v>
      </c>
    </row>
    <row r="25" spans="1:8" x14ac:dyDescent="0.25">
      <c r="A25" s="10" t="s">
        <v>114</v>
      </c>
      <c r="B25" s="2" t="s">
        <v>115</v>
      </c>
      <c r="C25" s="2" t="s">
        <v>116</v>
      </c>
      <c r="D25" s="2" t="s">
        <v>117</v>
      </c>
      <c r="E25" s="2" t="s">
        <v>118</v>
      </c>
      <c r="F25" s="1">
        <v>1</v>
      </c>
      <c r="G25" s="6" t="s">
        <v>145</v>
      </c>
    </row>
    <row r="26" spans="1:8" x14ac:dyDescent="0.25">
      <c r="A26" s="11" t="s">
        <v>119</v>
      </c>
      <c r="B26" s="2" t="s">
        <v>120</v>
      </c>
      <c r="C26" s="2" t="s">
        <v>121</v>
      </c>
      <c r="D26" s="2" t="s">
        <v>122</v>
      </c>
      <c r="E26" s="2" t="s">
        <v>123</v>
      </c>
      <c r="F26" s="1">
        <v>1</v>
      </c>
      <c r="G26" s="6">
        <v>1.08</v>
      </c>
      <c r="H26" s="7" t="s">
        <v>146</v>
      </c>
    </row>
    <row r="29" spans="1:8" x14ac:dyDescent="0.25">
      <c r="A29" s="8" t="s">
        <v>148</v>
      </c>
      <c r="B29" s="8" t="s">
        <v>149</v>
      </c>
      <c r="C29" s="8"/>
      <c r="D29" s="8"/>
      <c r="E29" s="8"/>
      <c r="F29" s="8" t="s">
        <v>150</v>
      </c>
      <c r="G29" s="8">
        <v>9.1199999999999992</v>
      </c>
    </row>
    <row r="33" spans="7:8" ht="46.5" x14ac:dyDescent="0.7">
      <c r="G33" s="9">
        <f>SUM(G2:G29)</f>
        <v>47.402999999999999</v>
      </c>
      <c r="H33" s="9" t="s">
        <v>147</v>
      </c>
    </row>
  </sheetData>
  <hyperlinks>
    <hyperlink ref="H4" r:id="rId1" xr:uid="{DA0B7DA9-0E04-4A46-A59A-4515F601A7A9}"/>
    <hyperlink ref="H5" r:id="rId2" xr:uid="{52689F63-9813-44F5-88A5-5213F1FFF4D6}"/>
    <hyperlink ref="H7" r:id="rId3" xr:uid="{F381A49B-A418-4843-B61B-0D37F45B6CAB}"/>
    <hyperlink ref="H8" r:id="rId4" xr:uid="{E390DC84-971A-4DEF-8A86-100B62C096A4}"/>
    <hyperlink ref="H9" r:id="rId5" xr:uid="{2248B97E-09CE-42AE-96EC-21574B92DC9C}"/>
    <hyperlink ref="H10" r:id="rId6" xr:uid="{7E7121D2-A3BF-4EFB-9B09-E7D51B931DD5}"/>
    <hyperlink ref="H12" r:id="rId7" xr:uid="{9D396357-4F32-427F-A1F6-3A170CCC3EF0}"/>
    <hyperlink ref="H13" r:id="rId8" xr:uid="{CE089B93-E50A-48E9-B1BC-34663E32E8FD}"/>
    <hyperlink ref="H11" r:id="rId9" xr:uid="{47A3D632-1FEF-4950-9887-1ABE84241022}"/>
    <hyperlink ref="H14" r:id="rId10" xr:uid="{E4B74847-6AA4-4607-AD8B-ED060D20707B}"/>
    <hyperlink ref="H17" r:id="rId11" xr:uid="{3F304F40-95F6-4AB1-A05F-186E7766F36E}"/>
    <hyperlink ref="H15" r:id="rId12" xr:uid="{CBBE8EC0-ACB1-4170-90FD-BB388989B9B8}"/>
    <hyperlink ref="H16" r:id="rId13" xr:uid="{C59420BD-6076-4BCB-A1A2-A56E87EF8322}"/>
    <hyperlink ref="H18" r:id="rId14" xr:uid="{0275188C-7E1D-444B-97B2-61752178AB04}"/>
    <hyperlink ref="H19" r:id="rId15" xr:uid="{0522CD40-0FE8-4F32-92DC-F1291356E6B6}"/>
    <hyperlink ref="H20" r:id="rId16" xr:uid="{E6A6FEAF-A816-4622-A50C-307BC9EF270C}"/>
    <hyperlink ref="H26" r:id="rId17" xr:uid="{204F41F0-5E3A-4FC5-9EDB-75DCF4BC604F}"/>
    <hyperlink ref="H22" r:id="rId18" xr:uid="{467AABD7-ED00-493A-8028-9857A544AC41}"/>
    <hyperlink ref="H24" r:id="rId19" xr:uid="{E8AAD431-D8FA-452B-BE9E-C88C96405A21}"/>
    <hyperlink ref="H23" r:id="rId20" xr:uid="{94F52C12-B40A-4F89-A3BD-9B90DDC2E814}"/>
  </hyperlinks>
  <pageMargins left="0.7" right="0.7" top="0.78740157499999996" bottom="0.78740157499999996" header="0.3" footer="0.3"/>
  <pageSetup paperSize="9"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Roboter Arm Main Controller</vt:lpstr>
      <vt:lpstr>'Roboter Arm Main Controller'!Drucktitel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leni</dc:creator>
  <cp:lastModifiedBy>lucas leni</cp:lastModifiedBy>
  <dcterms:created xsi:type="dcterms:W3CDTF">2022-02-19T13:45:41Z</dcterms:created>
  <dcterms:modified xsi:type="dcterms:W3CDTF">2022-03-12T08:59:37Z</dcterms:modified>
</cp:coreProperties>
</file>