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24\Desktop\Hardware\Robotic-Arm\Price List\"/>
    </mc:Choice>
  </mc:AlternateContent>
  <xr:revisionPtr revIDLastSave="0" documentId="13_ncr:1_{FFD8B548-AF3E-44A0-857B-11F733C96CDD}" xr6:coauthVersionLast="47" xr6:coauthVersionMax="47" xr10:uidLastSave="{00000000-0000-0000-0000-000000000000}"/>
  <bookViews>
    <workbookView xWindow="24885" yWindow="120" windowWidth="32880" windowHeight="14535" xr2:uid="{00000000-000D-0000-FFFF-FFFF00000000}"/>
  </bookViews>
  <sheets>
    <sheet name="BOM_PartType-Stepper-Motor Driv" sheetId="1" r:id="rId1"/>
    <sheet name="Sheet2" sheetId="2" r:id="rId2"/>
    <sheet name="Sheet3" sheetId="3" r:id="rId3"/>
  </sheets>
  <definedNames>
    <definedName name="Print_Titles" localSheetId="0">'BOM_PartType-Stepper-Motor Driv'!$1:$1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7" i="1"/>
  <c r="G4" i="1"/>
  <c r="G15" i="1"/>
  <c r="G23" i="1" l="1"/>
</calcChain>
</file>

<file path=xl/sharedStrings.xml><?xml version="1.0" encoding="utf-8"?>
<sst xmlns="http://schemas.openxmlformats.org/spreadsheetml/2006/main" count="100" uniqueCount="94">
  <si>
    <t>Comment</t>
  </si>
  <si>
    <t/>
  </si>
  <si>
    <t>Description</t>
  </si>
  <si>
    <t>Designator</t>
  </si>
  <si>
    <t>Footprint</t>
  </si>
  <si>
    <t>LibRef</t>
  </si>
  <si>
    <t>Quantity</t>
  </si>
  <si>
    <t>C1</t>
  </si>
  <si>
    <t>0.33uF</t>
  </si>
  <si>
    <t>CL31 Series 0.33 uF 50 V ±10 % Tolerance X7R SMT Multilayer Ceramic Capacitor</t>
  </si>
  <si>
    <t>C2</t>
  </si>
  <si>
    <t>PCB-w610zufupuummbghd1in-1</t>
  </si>
  <si>
    <t>CMP-6acba34cbf0cb50c-1</t>
  </si>
  <si>
    <t>0.1uF</t>
  </si>
  <si>
    <t>C Series 1206 0.1 uF 50 V ±5 % Tolerance C0G SMT Multilayer Ceramic Capacitor</t>
  </si>
  <si>
    <t>C3, C5, C6</t>
  </si>
  <si>
    <t>PCB-lcc7kuvv5qjd2xw4yurg-1</t>
  </si>
  <si>
    <t>CMP-915a59dc44ec4e9d-4</t>
  </si>
  <si>
    <t>0,1uF</t>
  </si>
  <si>
    <t>C4</t>
  </si>
  <si>
    <t>0.22uF</t>
  </si>
  <si>
    <t>Multilayer Ceramic Capacitors MLCC - SMD/SMT 50volts .22uF 5% X7R 7inch reel</t>
  </si>
  <si>
    <t>CAPC2013X140X50LL20T25</t>
  </si>
  <si>
    <t>CMP-3551434-4</t>
  </si>
  <si>
    <t>50mOhm</t>
  </si>
  <si>
    <t>Thick Film Surface Mnt Resistor 2512 Case 50MOhm +/-1% 1W +/-100ppm/degC</t>
  </si>
  <si>
    <t>R1, R2</t>
  </si>
  <si>
    <t>PCB-h38ewjcsmg51leo397rp-1</t>
  </si>
  <si>
    <t>CMP-2fd8e4750972f01f-1</t>
  </si>
  <si>
    <t>R4</t>
  </si>
  <si>
    <t>20k</t>
  </si>
  <si>
    <t>R5</t>
  </si>
  <si>
    <t>RESC2013X55X40LL15T20</t>
  </si>
  <si>
    <t>CMP-15323555-2</t>
  </si>
  <si>
    <t>100K</t>
  </si>
  <si>
    <t>Res General Purpose Thick Film 0402 100k Ohm 1% 1/16W ±100ppm/°C Molded Paper T/R</t>
  </si>
  <si>
    <t>R6</t>
  </si>
  <si>
    <t>PCB-n97kkldbbf5rklmnt71m-1</t>
  </si>
  <si>
    <t>CMP-86ed4a8b7141592a-1</t>
  </si>
  <si>
    <t>R8</t>
  </si>
  <si>
    <t>A4988</t>
  </si>
  <si>
    <t>DMOS Microstepping Driver with Translator and Overcurrent Protection, 3 to 5.5 V, -20 to 85 degC, 28-Pin QFN (ET), RoHS, Tape and Reel</t>
  </si>
  <si>
    <t>U1</t>
  </si>
  <si>
    <t>ALEG-ET-28_V</t>
  </si>
  <si>
    <t>CMP-966506-24</t>
  </si>
  <si>
    <t>onsemi MC78L05ACHT1G</t>
  </si>
  <si>
    <t>Linear Voltage Regulator, 100 mA, 5 to 24 V, Positive Vout: 5.0 V; TJ = 0°C to +125°C</t>
  </si>
  <si>
    <t>U2</t>
  </si>
  <si>
    <t>NXP-SOT89_A_M</t>
  </si>
  <si>
    <t>CMP-4fb3855e828b9074-8</t>
  </si>
  <si>
    <t>Price</t>
  </si>
  <si>
    <t>Links</t>
  </si>
  <si>
    <t>https://www.digikey.at/de/products/detail/CL31B334KBFNNNE/1276-1138-1-ND/3889224?utm_campaign=buynow&amp;utm_medium=aggregator&amp;curr=eur&amp;utm_source=octopart</t>
  </si>
  <si>
    <t>https://www.digikey.at/de/products/detail/C3216C0G1H104J160AA/445-7694-2-ND/2733129?utm_campaign=buynow&amp;utm_medium=aggregator&amp;curr=eur&amp;utm_source=octopart</t>
  </si>
  <si>
    <t>https://at.rs-online.com/web/p/keramik-vielschichtkondensatoren/1441425?cm_mmc=aff2-_-at-_-octopart-_-Instock1441425</t>
  </si>
  <si>
    <t>https://www.mouser.at/ProductDetail/Vishay-Dale/CRCW080550R0FKTA?qs=aRXG1QX2Yl9J6LSLM7CpJQ%3D%3D</t>
  </si>
  <si>
    <t>https://at.farnell.com/on-semiconductor/mc78l05acht1g/lin-spannungsregler-5v-0-1a-sot/dp/2845173?CMP=GRHB-OCTOPART</t>
  </si>
  <si>
    <t>https://at.farnell.com/allegro-microsystems/a4988settr-t/motor-driver-stepper-2a-qfn-28/dp/2057418?CMP=GRHB-OCTOPART</t>
  </si>
  <si>
    <t>https://www.digikey.at/de/products/detail/TNPW080520K0BEEA/TNP20.0KABCT-ND/1857107?utm_campaign=buynow&amp;utm_medium=aggregator&amp;curr=eur&amp;utm_source=octopart</t>
  </si>
  <si>
    <t>https://www.digikey.at/de/products/detail/CRGCQ0402F100K/A129651CT-ND/8577483?utm_campaign=buynow&amp;utm_medium=aggregator&amp;curr=eur&amp;utm_source=octopart</t>
  </si>
  <si>
    <t>JLCPCB - 2 Layer - Black PCB + SMD Stencil</t>
  </si>
  <si>
    <t>1 /buy. 5</t>
  </si>
  <si>
    <t>€</t>
  </si>
  <si>
    <t>Stepper-Motor-Controller-PCB</t>
  </si>
  <si>
    <t>Preis pro Stück</t>
  </si>
  <si>
    <t>Preis pro 3 Stück (Robot Arm)</t>
  </si>
  <si>
    <t>470nF</t>
  </si>
  <si>
    <t>Cap Ceramic 0.47uF 10V X5R 20% SMD 0402 85°C T/R</t>
  </si>
  <si>
    <t>PCB-ab16gx9rkhzdcptx7kd3-1</t>
  </si>
  <si>
    <t>CMP-c29e0abbad7d1d59-2</t>
  </si>
  <si>
    <t>https://www.digikey.at/en/products/detail/0402ZD474MAT2A/478-13018-1-ND/9948536?curr=usd&amp;utm_campaign=buynow&amp;utm_medium=aggregator&amp;utm_source=octopart</t>
  </si>
  <si>
    <t>C8</t>
  </si>
  <si>
    <t>1Ohm No short circuit</t>
  </si>
  <si>
    <t>RESC1005X40X25ML05T05</t>
  </si>
  <si>
    <t>CMP-2002-08342-1</t>
  </si>
  <si>
    <t>https://www.digikey.at/en/products/detail/rohm-semiconductor/KTR03EZPF1R00/2288554</t>
  </si>
  <si>
    <t>10k</t>
  </si>
  <si>
    <t>RES SMD 10K OHM 1% 1/16W 0402</t>
  </si>
  <si>
    <t>R13</t>
  </si>
  <si>
    <t>FP-CRCW0402-e3-IPC_B</t>
  </si>
  <si>
    <t>CMP-2002-08135-2</t>
  </si>
  <si>
    <t>https://www.digikey.at/en/products/detail/te-connectivity-passive-product/352210KFT/5244971</t>
  </si>
  <si>
    <t>100kOhm</t>
  </si>
  <si>
    <t>Chip Resistor, 100 KOhm, +/- 1%, 0.125 W, -55 to 155 degC, 0805 (2012 Metric), RoHS, Tape and Reel</t>
  </si>
  <si>
    <t>R14</t>
  </si>
  <si>
    <t>RESC2013X60X35ML10T20</t>
  </si>
  <si>
    <t>CMP-2100-03668-1</t>
  </si>
  <si>
    <t>https://www.digikey.at/de/products/detail/bourns-inc./CR0805-JW-104ELF/3925418</t>
  </si>
  <si>
    <t>1/buy. 5</t>
  </si>
  <si>
    <t>Panasonic ERJ-3GEYJ161V</t>
  </si>
  <si>
    <t>Thick Film Resistors - SMD 0603 160ohms 5% Tol</t>
  </si>
  <si>
    <t>RESC1608X55X30NL15T15</t>
  </si>
  <si>
    <t>CMP-3677770-2</t>
  </si>
  <si>
    <t>https://www.reichelt.at/at/de/smd-widerstand-0603-160-ohm-100-mw-0-1--spr-0603-160-p123068.html?r=1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</si>
</sst>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Tahoma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0"/>
      <color theme="10"/>
      <name val="Tahoma"/>
    </font>
    <font>
      <b/>
      <sz val="36"/>
      <color rgb="FFFA7D00"/>
      <name val="Calibri"/>
      <family val="2"/>
      <scheme val="minor"/>
    </font>
    <font>
      <b/>
      <sz val="20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2" borderId="0"/>
    <xf numFmtId="0" fontId="3" fillId="6" borderId="4" applyNumberFormat="0" applyAlignment="0" applyProtection="0"/>
    <xf numFmtId="0" fontId="2" fillId="5" borderId="4" applyNumberFormat="0" applyAlignment="0" applyProtection="0"/>
    <xf numFmtId="0" fontId="1" fillId="4" borderId="0" applyNumberFormat="0" applyBorder="0" applyAlignment="0" applyProtection="0"/>
    <xf numFmtId="0" fontId="4" fillId="2" borderId="0" applyNumberFormat="0" applyFill="0" applyBorder="0" applyAlignment="0" applyProtection="0"/>
  </cellStyleXfs>
  <cellXfs count="11">
    <xf numFmtId="0" fontId="0" fillId="2" borderId="0" xfId="0"/>
    <xf numFmtId="0" fontId="0" fillId="3" borderId="2" xfId="0" applyFill="1" applyBorder="1"/>
    <xf numFmtId="0" fontId="0" fillId="3" borderId="1" xfId="0" applyFill="1" applyBorder="1"/>
    <xf numFmtId="0" fontId="4" fillId="2" borderId="3" xfId="4" applyBorder="1"/>
    <xf numFmtId="0" fontId="2" fillId="5" borderId="4" xfId="2"/>
    <xf numFmtId="0" fontId="1" fillId="4" borderId="0" xfId="3"/>
    <xf numFmtId="0" fontId="5" fillId="6" borderId="4" xfId="1" applyFont="1"/>
    <xf numFmtId="0" fontId="6" fillId="6" borderId="4" xfId="1" applyFont="1"/>
    <xf numFmtId="0" fontId="0" fillId="2" borderId="2" xfId="0" quotePrefix="1" applyBorder="1"/>
    <xf numFmtId="0" fontId="0" fillId="2" borderId="2" xfId="0" applyBorder="1"/>
    <xf numFmtId="0" fontId="4" fillId="2" borderId="0" xfId="4"/>
  </cellXfs>
  <cellStyles count="5">
    <cellStyle name="Berechnung" xfId="1" builtinId="22"/>
    <cellStyle name="Eingabe" xfId="2" builtinId="20"/>
    <cellStyle name="Link" xfId="4" builtinId="8"/>
    <cellStyle name="Neutral" xfId="3" builtinId="28"/>
    <cellStyle name="Standard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at/de/products/detail/TNPW080520K0BEEA/TNP20.0KABCT-ND/1857107?utm_campaign=buynow&amp;utm_medium=aggregator&amp;curr=eur&amp;utm_source=octopart" TargetMode="External"/><Relationship Id="rId3" Type="http://schemas.openxmlformats.org/officeDocument/2006/relationships/hyperlink" Target="https://www.digikey.at/de/products/detail/C3216C0G1H104J160AA/445-7694-2-ND/2733129?utm_campaign=buynow&amp;utm_medium=aggregator&amp;curr=eur&amp;utm_source=octopart" TargetMode="External"/><Relationship Id="rId7" Type="http://schemas.openxmlformats.org/officeDocument/2006/relationships/hyperlink" Target="https://at.farnell.com/allegro-microsystems/a4988settr-t/motor-driver-stepper-2a-qfn-28/dp/2057418?CMP=GRHB-OCTOPART" TargetMode="External"/><Relationship Id="rId2" Type="http://schemas.openxmlformats.org/officeDocument/2006/relationships/hyperlink" Target="https://www.digikey.at/de/products/detail/C3216C0G1H104J160AA/445-7694-2-ND/2733129?utm_campaign=buynow&amp;utm_medium=aggregator&amp;curr=eur&amp;utm_source=octopart" TargetMode="External"/><Relationship Id="rId1" Type="http://schemas.openxmlformats.org/officeDocument/2006/relationships/hyperlink" Target="https://www.digikey.at/de/products/detail/CL31B334KBFNNNE/1276-1138-1-ND/3889224?utm_campaign=buynow&amp;utm_medium=aggregator&amp;curr=eur&amp;utm_source=octopart" TargetMode="External"/><Relationship Id="rId6" Type="http://schemas.openxmlformats.org/officeDocument/2006/relationships/hyperlink" Target="https://at.farnell.com/on-semiconductor/mc78l05acht1g/lin-spannungsregler-5v-0-1a-sot/dp/2845173?CMP=GRHB-OCTOPART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ouser.at/ProductDetail/Vishay-Dale/CRCW080550R0FKTA?qs=aRXG1QX2Yl9J6LSLM7CpJQ%3D%3D" TargetMode="External"/><Relationship Id="rId10" Type="http://schemas.openxmlformats.org/officeDocument/2006/relationships/hyperlink" Target="https://www.digikey.at/de/products/detail/bourns-inc./CR0805-JW-104ELF/3925418" TargetMode="External"/><Relationship Id="rId4" Type="http://schemas.openxmlformats.org/officeDocument/2006/relationships/hyperlink" Target="https://at.rs-online.com/web/p/keramik-vielschichtkondensatoren/1441425?cm_mmc=aff2-_-at-_-octopart-_-Instock1441425" TargetMode="External"/><Relationship Id="rId9" Type="http://schemas.openxmlformats.org/officeDocument/2006/relationships/hyperlink" Target="https://www.digikey.at/de/products/detail/CRGCQ0402F100K/A129651CT-ND/8577483?utm_campaign=buynow&amp;utm_medium=aggregator&amp;curr=eur&amp;utm_source=octop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D24" sqref="D24"/>
    </sheetView>
  </sheetViews>
  <sheetFormatPr baseColWidth="10" defaultColWidth="11.42578125" defaultRowHeight="12.75" x14ac:dyDescent="0.2"/>
  <cols>
    <col min="1" max="1" width="30.28515625" customWidth="1"/>
    <col min="2" max="5" width="20.140625" customWidth="1"/>
    <col min="6" max="6" width="49.140625" customWidth="1"/>
    <col min="7" max="7" width="35.5703125" customWidth="1"/>
    <col min="8" max="8" width="28.5703125" customWidth="1"/>
  </cols>
  <sheetData>
    <row r="1" spans="1:8" x14ac:dyDescent="0.2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50</v>
      </c>
      <c r="H1" s="2" t="s">
        <v>51</v>
      </c>
    </row>
    <row r="2" spans="1:8" ht="15" x14ac:dyDescent="0.25">
      <c r="A2" s="8" t="s">
        <v>66</v>
      </c>
      <c r="B2" s="8" t="s">
        <v>67</v>
      </c>
      <c r="C2" s="8" t="s">
        <v>7</v>
      </c>
      <c r="D2" s="8" t="s">
        <v>68</v>
      </c>
      <c r="E2" s="8" t="s">
        <v>69</v>
      </c>
      <c r="F2" s="9">
        <v>1</v>
      </c>
      <c r="G2" s="4">
        <v>0.46</v>
      </c>
      <c r="H2" s="3" t="s">
        <v>70</v>
      </c>
    </row>
    <row r="3" spans="1:8" ht="15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9">
        <v>1</v>
      </c>
      <c r="G3" s="4">
        <v>0.33</v>
      </c>
      <c r="H3" s="3" t="s">
        <v>52</v>
      </c>
    </row>
    <row r="4" spans="1:8" ht="15" x14ac:dyDescent="0.25">
      <c r="A4" s="8" t="s">
        <v>13</v>
      </c>
      <c r="B4" s="8" t="s">
        <v>14</v>
      </c>
      <c r="C4" s="8" t="s">
        <v>15</v>
      </c>
      <c r="D4" s="8" t="s">
        <v>16</v>
      </c>
      <c r="E4" s="8" t="s">
        <v>17</v>
      </c>
      <c r="F4" s="9">
        <v>3</v>
      </c>
      <c r="G4" s="4">
        <f>0.18*F4</f>
        <v>0.54</v>
      </c>
      <c r="H4" s="3" t="s">
        <v>53</v>
      </c>
    </row>
    <row r="5" spans="1:8" ht="15" x14ac:dyDescent="0.25">
      <c r="A5" s="8" t="s">
        <v>18</v>
      </c>
      <c r="B5" s="8" t="s">
        <v>14</v>
      </c>
      <c r="C5" s="8" t="s">
        <v>19</v>
      </c>
      <c r="D5" s="8" t="s">
        <v>16</v>
      </c>
      <c r="E5" s="8" t="s">
        <v>17</v>
      </c>
      <c r="F5" s="9">
        <v>1</v>
      </c>
      <c r="G5" s="4">
        <v>1.68</v>
      </c>
      <c r="H5" s="3" t="s">
        <v>53</v>
      </c>
    </row>
    <row r="6" spans="1:8" ht="15" x14ac:dyDescent="0.25">
      <c r="A6" s="8" t="s">
        <v>20</v>
      </c>
      <c r="B6" s="8" t="s">
        <v>21</v>
      </c>
      <c r="C6" s="8" t="s">
        <v>71</v>
      </c>
      <c r="D6" s="8" t="s">
        <v>22</v>
      </c>
      <c r="E6" s="8" t="s">
        <v>23</v>
      </c>
      <c r="F6" s="9">
        <v>1</v>
      </c>
      <c r="G6" s="4">
        <v>0.56000000000000005</v>
      </c>
      <c r="H6" s="3" t="s">
        <v>54</v>
      </c>
    </row>
    <row r="7" spans="1:8" ht="15" x14ac:dyDescent="0.25">
      <c r="A7" s="8" t="s">
        <v>24</v>
      </c>
      <c r="B7" s="8" t="s">
        <v>25</v>
      </c>
      <c r="C7" s="8" t="s">
        <v>26</v>
      </c>
      <c r="D7" s="8" t="s">
        <v>27</v>
      </c>
      <c r="E7" s="8" t="s">
        <v>28</v>
      </c>
      <c r="F7" s="9">
        <v>2</v>
      </c>
      <c r="G7" s="4">
        <f>0.578*F7</f>
        <v>1.1559999999999999</v>
      </c>
      <c r="H7" s="3" t="s">
        <v>55</v>
      </c>
    </row>
    <row r="8" spans="1:8" ht="15" x14ac:dyDescent="0.25">
      <c r="A8" s="8" t="s">
        <v>89</v>
      </c>
      <c r="B8" s="8" t="s">
        <v>90</v>
      </c>
      <c r="C8" s="8" t="s">
        <v>29</v>
      </c>
      <c r="D8" s="8" t="s">
        <v>91</v>
      </c>
      <c r="E8" s="8" t="s">
        <v>92</v>
      </c>
      <c r="F8" s="9">
        <v>1</v>
      </c>
      <c r="G8" s="4">
        <v>0.25</v>
      </c>
      <c r="H8" s="3" t="s">
        <v>93</v>
      </c>
    </row>
    <row r="9" spans="1:8" ht="15" x14ac:dyDescent="0.25">
      <c r="A9" s="8" t="s">
        <v>30</v>
      </c>
      <c r="B9" s="8" t="s">
        <v>1</v>
      </c>
      <c r="C9" s="8" t="s">
        <v>31</v>
      </c>
      <c r="D9" s="8" t="s">
        <v>32</v>
      </c>
      <c r="E9" s="8" t="s">
        <v>33</v>
      </c>
      <c r="F9" s="9">
        <v>1</v>
      </c>
      <c r="G9" s="4">
        <v>0.69</v>
      </c>
      <c r="H9" s="3" t="s">
        <v>58</v>
      </c>
    </row>
    <row r="10" spans="1:8" ht="15" x14ac:dyDescent="0.25">
      <c r="A10" s="8" t="s">
        <v>34</v>
      </c>
      <c r="B10" s="8" t="s">
        <v>35</v>
      </c>
      <c r="C10" s="8" t="s">
        <v>36</v>
      </c>
      <c r="D10" s="8" t="s">
        <v>37</v>
      </c>
      <c r="E10" s="8" t="s">
        <v>38</v>
      </c>
      <c r="F10" s="9">
        <v>1</v>
      </c>
      <c r="G10" s="4">
        <v>0.09</v>
      </c>
      <c r="H10" s="3" t="s">
        <v>59</v>
      </c>
    </row>
    <row r="11" spans="1:8" ht="15" x14ac:dyDescent="0.25">
      <c r="A11" s="8" t="s">
        <v>72</v>
      </c>
      <c r="B11" s="8" t="s">
        <v>1</v>
      </c>
      <c r="C11" s="8" t="s">
        <v>39</v>
      </c>
      <c r="D11" s="8" t="s">
        <v>73</v>
      </c>
      <c r="E11" s="8" t="s">
        <v>74</v>
      </c>
      <c r="F11" s="9">
        <v>1</v>
      </c>
      <c r="G11" s="4">
        <v>0.15</v>
      </c>
      <c r="H11" s="3" t="s">
        <v>75</v>
      </c>
    </row>
    <row r="12" spans="1:8" ht="15" x14ac:dyDescent="0.25">
      <c r="A12" s="8" t="s">
        <v>76</v>
      </c>
      <c r="B12" s="8" t="s">
        <v>77</v>
      </c>
      <c r="C12" s="8" t="s">
        <v>78</v>
      </c>
      <c r="D12" s="8" t="s">
        <v>79</v>
      </c>
      <c r="E12" s="8" t="s">
        <v>80</v>
      </c>
      <c r="F12" s="9">
        <v>1</v>
      </c>
      <c r="G12" s="4">
        <v>0.92</v>
      </c>
      <c r="H12" s="3" t="s">
        <v>81</v>
      </c>
    </row>
    <row r="13" spans="1:8" ht="15" x14ac:dyDescent="0.25">
      <c r="A13" s="8" t="s">
        <v>82</v>
      </c>
      <c r="B13" s="8" t="s">
        <v>83</v>
      </c>
      <c r="C13" s="8" t="s">
        <v>84</v>
      </c>
      <c r="D13" s="8" t="s">
        <v>85</v>
      </c>
      <c r="E13" s="8" t="s">
        <v>86</v>
      </c>
      <c r="F13" s="9">
        <v>1</v>
      </c>
      <c r="G13" s="4">
        <v>0.09</v>
      </c>
      <c r="H13" s="10" t="s">
        <v>87</v>
      </c>
    </row>
    <row r="14" spans="1:8" ht="15" x14ac:dyDescent="0.25">
      <c r="A14" s="8" t="s">
        <v>40</v>
      </c>
      <c r="B14" s="8" t="s">
        <v>41</v>
      </c>
      <c r="C14" s="8" t="s">
        <v>42</v>
      </c>
      <c r="D14" s="8" t="s">
        <v>43</v>
      </c>
      <c r="E14" s="8" t="s">
        <v>44</v>
      </c>
      <c r="F14" s="9">
        <v>1</v>
      </c>
      <c r="G14" s="4">
        <v>2.17</v>
      </c>
      <c r="H14" s="3" t="s">
        <v>57</v>
      </c>
    </row>
    <row r="15" spans="1:8" ht="15" x14ac:dyDescent="0.25">
      <c r="A15" s="8" t="s">
        <v>45</v>
      </c>
      <c r="B15" s="8" t="s">
        <v>46</v>
      </c>
      <c r="C15" s="8" t="s">
        <v>47</v>
      </c>
      <c r="D15" s="8" t="s">
        <v>48</v>
      </c>
      <c r="E15" s="8" t="s">
        <v>49</v>
      </c>
      <c r="F15" s="9" t="s">
        <v>88</v>
      </c>
      <c r="G15" s="4">
        <f>5.72/5</f>
        <v>1.1439999999999999</v>
      </c>
      <c r="H15" s="3" t="s">
        <v>56</v>
      </c>
    </row>
    <row r="18" spans="1:8" ht="15" x14ac:dyDescent="0.25">
      <c r="A18" s="5" t="s">
        <v>63</v>
      </c>
      <c r="B18" s="5" t="s">
        <v>60</v>
      </c>
      <c r="C18" s="5"/>
      <c r="D18" s="5"/>
      <c r="E18" s="5"/>
      <c r="F18" s="5" t="s">
        <v>61</v>
      </c>
      <c r="G18" s="5">
        <v>9.1199999999999992</v>
      </c>
    </row>
    <row r="22" spans="1:8" ht="46.5" x14ac:dyDescent="0.7">
      <c r="F22" s="7" t="s">
        <v>64</v>
      </c>
      <c r="G22" s="6">
        <f>SUM(G2:G15)+G18</f>
        <v>19.350000000000001</v>
      </c>
      <c r="H22" s="6" t="s">
        <v>62</v>
      </c>
    </row>
    <row r="23" spans="1:8" ht="46.5" x14ac:dyDescent="0.7">
      <c r="F23" s="7" t="s">
        <v>65</v>
      </c>
      <c r="G23" s="6">
        <f>SUM(G2:G15)*3 + G18</f>
        <v>39.81</v>
      </c>
      <c r="H23" s="6" t="s">
        <v>62</v>
      </c>
    </row>
    <row r="24" spans="1:8" ht="39" customHeight="1" x14ac:dyDescent="0.2"/>
  </sheetData>
  <hyperlinks>
    <hyperlink ref="H3" r:id="rId1" xr:uid="{9BA1B150-DFB7-477F-BDC7-E4C4555E3899}"/>
    <hyperlink ref="H4" r:id="rId2" xr:uid="{CFEE7FD5-1ED8-46A5-B781-10D542ED6DA2}"/>
    <hyperlink ref="H5" r:id="rId3" xr:uid="{BC46A5CD-96B0-484C-9C60-B781345B8EF5}"/>
    <hyperlink ref="H6" r:id="rId4" xr:uid="{5EB539A5-0AAB-43A3-B8A0-4F4F604FC917}"/>
    <hyperlink ref="H7" r:id="rId5" xr:uid="{882F6C42-B102-4C3D-8106-C2382C7EEC04}"/>
    <hyperlink ref="H15" r:id="rId6" xr:uid="{F7078326-A07C-4B0D-AB93-93547D490E6E}"/>
    <hyperlink ref="H14" r:id="rId7" xr:uid="{A1FEED08-BEF0-42FF-87A8-6C748E6619DE}"/>
    <hyperlink ref="H9" r:id="rId8" xr:uid="{11D0D5C3-971E-4EC7-995E-91FA1D19124C}"/>
    <hyperlink ref="H10" r:id="rId9" xr:uid="{9D28B561-49CA-4455-836B-3B008A06DB7D}"/>
    <hyperlink ref="H13" r:id="rId10" xr:uid="{C23CA913-AC1C-4F66-A8AB-E7588BEC5BD1}"/>
  </hyperlinks>
  <pageMargins left="0.75" right="0.75" top="1" bottom="1" header="0.5" footer="0.5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2.7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BOM_PartType-Stepper-Motor Driv</vt:lpstr>
      <vt:lpstr>Sheet2</vt:lpstr>
      <vt:lpstr>Sheet3</vt:lpstr>
      <vt:lpstr>'BOM_PartType-Stepper-Motor Driv'!Print_Titles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TH24</dc:creator>
  <cp:lastModifiedBy>lucas leni</cp:lastModifiedBy>
  <dcterms:created xsi:type="dcterms:W3CDTF">2022-01-30T12:28:35Z</dcterms:created>
  <dcterms:modified xsi:type="dcterms:W3CDTF">2022-02-19T13:43:44Z</dcterms:modified>
</cp:coreProperties>
</file>